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sus\Google Диск\ДИПЛОМ\Disaggregation\data\experiment\RUS\"/>
    </mc:Choice>
  </mc:AlternateContent>
  <xr:revisionPtr revIDLastSave="0" documentId="13_ncr:1_{DCBFD3E0-CF99-42CB-991E-9C3788C382F1}" xr6:coauthVersionLast="45" xr6:coauthVersionMax="45" xr10:uidLastSave="{00000000-0000-0000-0000-000000000000}"/>
  <bookViews>
    <workbookView xWindow="-110" yWindow="-110" windowWidth="19420" windowHeight="10420" tabRatio="830" activeTab="5" xr2:uid="{00000000-000D-0000-FFFF-FFFF00000000}"/>
  </bookViews>
  <sheets>
    <sheet name="ТР" sheetId="9" r:id="rId1"/>
    <sheet name="М-имп" sheetId="4" r:id="rId2"/>
    <sheet name="М-отеч" sheetId="3" r:id="rId3"/>
    <sheet name="ТИоц" sheetId="2" r:id="rId4"/>
    <sheet name="Симм отеч" sheetId="7" r:id="rId5"/>
    <sheet name="SymCalculated" sheetId="17" r:id="rId6"/>
    <sheet name="SymCalculated__" sheetId="1" r:id="rId7"/>
    <sheet name="SymCalculated_" sheetId="16" r:id="rId8"/>
    <sheet name="Р СИМ ТИ" sheetId="5" r:id="rId9"/>
    <sheet name="Р СИМ ТИ отеч" sheetId="8" r:id="rId10"/>
    <sheet name="SD calculated" sheetId="11" r:id="rId11"/>
    <sheet name="SM calculated" sheetId="15" r:id="rId12"/>
    <sheet name="Разность сим отеч" sheetId="12" r:id="rId13"/>
    <sheet name="Разность сим" sheetId="13" r:id="rId14"/>
  </sheets>
  <externalReferences>
    <externalReference r:id="rId15"/>
    <externalReference r:id="rId16"/>
  </externalReferences>
  <definedNames>
    <definedName name="_4" localSheetId="10">[1]названия!#REF!</definedName>
    <definedName name="_4" localSheetId="11">[1]названия!#REF!</definedName>
    <definedName name="_4" localSheetId="7">[1]названия!#REF!</definedName>
    <definedName name="_4" localSheetId="1">[1]названия!#REF!</definedName>
    <definedName name="_4" localSheetId="2">[1]названия!#REF!</definedName>
    <definedName name="_4" localSheetId="9">[1]названия!#REF!</definedName>
    <definedName name="_4" localSheetId="13">[1]названия!#REF!</definedName>
    <definedName name="_4" localSheetId="12">[1]названия!#REF!</definedName>
    <definedName name="_4" localSheetId="3">[1]названия!#REF!</definedName>
    <definedName name="_4" localSheetId="0">[1]названия!#REF!</definedName>
    <definedName name="_4">[1]названия!#REF!</definedName>
    <definedName name="_xlnm.Print_Titles" localSheetId="1">'М-имп'!$A:$C,'М-имп'!$2:$4</definedName>
    <definedName name="_xlnm.Print_Titles" localSheetId="2">'М-отеч'!$A:$C,'М-отеч'!$2:$4</definedName>
    <definedName name="_xlnm.Print_Titles" localSheetId="3">ТИоц!$A:$C,ТИоц!$2:$4</definedName>
    <definedName name="_xlnm.Print_Titles" localSheetId="0">ТР!$A:$C,ТР!$2:$4</definedName>
    <definedName name="а4" localSheetId="10">[1]названия!#REF!</definedName>
    <definedName name="а4" localSheetId="11">[1]названия!#REF!</definedName>
    <definedName name="а4" localSheetId="7">[1]названия!#REF!</definedName>
    <definedName name="а4" localSheetId="1">[1]названия!#REF!</definedName>
    <definedName name="а4" localSheetId="2">[1]названия!#REF!</definedName>
    <definedName name="а4" localSheetId="9">[1]названия!#REF!</definedName>
    <definedName name="а4" localSheetId="13">[1]названия!#REF!</definedName>
    <definedName name="а4" localSheetId="12">[1]названия!#REF!</definedName>
    <definedName name="а4" localSheetId="3">[1]названия!#REF!</definedName>
    <definedName name="а4" localSheetId="0">[1]названия!#REF!</definedName>
    <definedName name="а4">[1]названия!#REF!</definedName>
    <definedName name="а6" localSheetId="10">[1]названия!#REF!</definedName>
    <definedName name="а6" localSheetId="11">[1]названия!#REF!</definedName>
    <definedName name="а6" localSheetId="7">[1]названия!#REF!</definedName>
    <definedName name="а6" localSheetId="1">[1]названия!#REF!</definedName>
    <definedName name="а6" localSheetId="2">[1]названия!#REF!</definedName>
    <definedName name="а6" localSheetId="9">[1]названия!#REF!</definedName>
    <definedName name="а6" localSheetId="13">[1]названия!#REF!</definedName>
    <definedName name="а6" localSheetId="12">[1]названия!#REF!</definedName>
    <definedName name="а6" localSheetId="3">[1]названия!#REF!</definedName>
    <definedName name="а6" localSheetId="0">[1]названия!#REF!</definedName>
    <definedName name="а6">[1]названия!#REF!</definedName>
    <definedName name="са4754" localSheetId="10">[1]названия!#REF!</definedName>
    <definedName name="са4754" localSheetId="11">[1]названия!#REF!</definedName>
    <definedName name="са4754" localSheetId="7">[1]названия!#REF!</definedName>
    <definedName name="са4754" localSheetId="1">[1]названия!#REF!</definedName>
    <definedName name="са4754" localSheetId="2">[1]названия!#REF!</definedName>
    <definedName name="са4754" localSheetId="9">[1]названия!#REF!</definedName>
    <definedName name="са4754" localSheetId="13">[1]названия!#REF!</definedName>
    <definedName name="са4754" localSheetId="12">[1]названия!#REF!</definedName>
    <definedName name="са4754" localSheetId="3">[1]названия!#REF!</definedName>
    <definedName name="са4754" localSheetId="0">[1]названия!#REF!</definedName>
    <definedName name="са4754">[1]названия!#REF!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L64" i="17" l="1"/>
  <c r="BK64" i="17"/>
  <c r="BR6" i="9" l="1"/>
  <c r="BR7" i="9"/>
  <c r="BR8" i="9"/>
  <c r="BR9" i="9"/>
  <c r="BR5" i="9"/>
  <c r="E79" i="1"/>
  <c r="F79" i="1"/>
  <c r="G79" i="1"/>
  <c r="H79" i="1"/>
  <c r="D79" i="1"/>
  <c r="BY5" i="1"/>
  <c r="BK68" i="13" l="1"/>
  <c r="BK67" i="13"/>
  <c r="BK66" i="13"/>
  <c r="BK65" i="13"/>
  <c r="BK64" i="13"/>
  <c r="BK63" i="13"/>
  <c r="BI62" i="13"/>
  <c r="BH62" i="13"/>
  <c r="BG62" i="13"/>
  <c r="BF62" i="13"/>
  <c r="BE62" i="13"/>
  <c r="BD62" i="13"/>
  <c r="BC62" i="13"/>
  <c r="BB62" i="13"/>
  <c r="BA62" i="13"/>
  <c r="AZ62" i="13"/>
  <c r="AY62" i="13"/>
  <c r="AX62" i="13"/>
  <c r="AW62" i="13"/>
  <c r="AV62" i="13"/>
  <c r="AU62" i="13"/>
  <c r="AT62" i="13"/>
  <c r="AS62" i="13"/>
  <c r="AR62" i="13"/>
  <c r="AQ62" i="13"/>
  <c r="AP62" i="13"/>
  <c r="AO62" i="13"/>
  <c r="AN62" i="13"/>
  <c r="AM62" i="13"/>
  <c r="AL62" i="13"/>
  <c r="AK62" i="13"/>
  <c r="AJ62" i="13"/>
  <c r="AI62" i="13"/>
  <c r="AH62" i="13"/>
  <c r="AG62" i="13"/>
  <c r="AF62" i="13"/>
  <c r="AE62" i="13"/>
  <c r="AD62" i="13"/>
  <c r="AC62" i="13"/>
  <c r="AB62" i="13"/>
  <c r="AA62" i="13"/>
  <c r="Z62" i="13"/>
  <c r="Y62" i="13"/>
  <c r="X62" i="13"/>
  <c r="W62" i="13"/>
  <c r="V62" i="13"/>
  <c r="U62" i="13"/>
  <c r="T62" i="13"/>
  <c r="S62" i="13"/>
  <c r="R62" i="13"/>
  <c r="Q62" i="13"/>
  <c r="P62" i="13"/>
  <c r="O62" i="13"/>
  <c r="N62" i="13"/>
  <c r="M62" i="13"/>
  <c r="L62" i="13"/>
  <c r="K62" i="13"/>
  <c r="J62" i="13"/>
  <c r="I62" i="13"/>
  <c r="H62" i="13"/>
  <c r="G62" i="13"/>
  <c r="F62" i="13"/>
  <c r="E62" i="13"/>
  <c r="D62" i="13"/>
  <c r="BI61" i="13"/>
  <c r="BH61" i="13"/>
  <c r="BG61" i="13"/>
  <c r="BF61" i="13"/>
  <c r="BE61" i="13"/>
  <c r="BD61" i="13"/>
  <c r="BC61" i="13"/>
  <c r="BB61" i="13"/>
  <c r="BA61" i="13"/>
  <c r="AZ61" i="13"/>
  <c r="AY61" i="13"/>
  <c r="AX61" i="13"/>
  <c r="AW61" i="13"/>
  <c r="AV61" i="13"/>
  <c r="AU61" i="13"/>
  <c r="AT61" i="13"/>
  <c r="AS61" i="13"/>
  <c r="AR61" i="13"/>
  <c r="AQ61" i="13"/>
  <c r="AP61" i="13"/>
  <c r="AO61" i="13"/>
  <c r="AN61" i="13"/>
  <c r="AM61" i="13"/>
  <c r="AL61" i="13"/>
  <c r="AK61" i="13"/>
  <c r="AJ61" i="13"/>
  <c r="AI61" i="13"/>
  <c r="AH61" i="13"/>
  <c r="AG61" i="13"/>
  <c r="AF61" i="13"/>
  <c r="AE61" i="13"/>
  <c r="AD61" i="13"/>
  <c r="AC61" i="13"/>
  <c r="AB61" i="13"/>
  <c r="AA61" i="13"/>
  <c r="Z61" i="13"/>
  <c r="Y61" i="13"/>
  <c r="X61" i="13"/>
  <c r="W61" i="13"/>
  <c r="V61" i="13"/>
  <c r="U61" i="13"/>
  <c r="T61" i="13"/>
  <c r="S61" i="13"/>
  <c r="R61" i="13"/>
  <c r="Q61" i="13"/>
  <c r="P61" i="13"/>
  <c r="O61" i="13"/>
  <c r="N61" i="13"/>
  <c r="M61" i="13"/>
  <c r="L61" i="13"/>
  <c r="K61" i="13"/>
  <c r="J61" i="13"/>
  <c r="I61" i="13"/>
  <c r="H61" i="13"/>
  <c r="G61" i="13"/>
  <c r="F61" i="13"/>
  <c r="E61" i="13"/>
  <c r="D61" i="13"/>
  <c r="BI60" i="13"/>
  <c r="BH60" i="13"/>
  <c r="BG60" i="13"/>
  <c r="BF60" i="13"/>
  <c r="BE60" i="13"/>
  <c r="BD60" i="13"/>
  <c r="BC60" i="13"/>
  <c r="BB60" i="13"/>
  <c r="BA60" i="13"/>
  <c r="AZ60" i="13"/>
  <c r="AY60" i="13"/>
  <c r="AX60" i="13"/>
  <c r="AW60" i="13"/>
  <c r="AV60" i="13"/>
  <c r="AU60" i="13"/>
  <c r="AT60" i="13"/>
  <c r="AS60" i="13"/>
  <c r="AR60" i="13"/>
  <c r="AQ60" i="13"/>
  <c r="AP60" i="13"/>
  <c r="AO60" i="13"/>
  <c r="AN60" i="13"/>
  <c r="AM60" i="13"/>
  <c r="AL60" i="13"/>
  <c r="AK60" i="13"/>
  <c r="AJ60" i="13"/>
  <c r="AI60" i="13"/>
  <c r="AH60" i="13"/>
  <c r="AG60" i="13"/>
  <c r="AF60" i="13"/>
  <c r="AE60" i="13"/>
  <c r="AD60" i="13"/>
  <c r="AC60" i="13"/>
  <c r="AB60" i="13"/>
  <c r="AA60" i="13"/>
  <c r="Z60" i="13"/>
  <c r="Y60" i="13"/>
  <c r="X60" i="13"/>
  <c r="W60" i="13"/>
  <c r="V60" i="13"/>
  <c r="U60" i="13"/>
  <c r="T60" i="13"/>
  <c r="S60" i="13"/>
  <c r="R60" i="13"/>
  <c r="Q60" i="13"/>
  <c r="P60" i="13"/>
  <c r="O60" i="13"/>
  <c r="N60" i="13"/>
  <c r="M60" i="13"/>
  <c r="L60" i="13"/>
  <c r="K60" i="13"/>
  <c r="J60" i="13"/>
  <c r="I60" i="13"/>
  <c r="H60" i="13"/>
  <c r="G60" i="13"/>
  <c r="F60" i="13"/>
  <c r="E60" i="13"/>
  <c r="D60" i="13"/>
  <c r="BK60" i="13" s="1"/>
  <c r="BI59" i="13"/>
  <c r="BH59" i="13"/>
  <c r="BG59" i="13"/>
  <c r="BF59" i="13"/>
  <c r="BE59" i="13"/>
  <c r="BD59" i="13"/>
  <c r="BC59" i="13"/>
  <c r="BB59" i="13"/>
  <c r="BA59" i="13"/>
  <c r="AZ59" i="13"/>
  <c r="AY59" i="13"/>
  <c r="AX59" i="13"/>
  <c r="AW59" i="13"/>
  <c r="AV59" i="13"/>
  <c r="AU59" i="13"/>
  <c r="AT59" i="13"/>
  <c r="AS59" i="13"/>
  <c r="AR59" i="13"/>
  <c r="AQ59" i="13"/>
  <c r="AP59" i="13"/>
  <c r="AO59" i="13"/>
  <c r="AN59" i="13"/>
  <c r="AM59" i="13"/>
  <c r="AL59" i="13"/>
  <c r="AK59" i="13"/>
  <c r="AJ59" i="13"/>
  <c r="AI59" i="13"/>
  <c r="AH59" i="13"/>
  <c r="AG59" i="13"/>
  <c r="AF59" i="13"/>
  <c r="AE59" i="13"/>
  <c r="AD59" i="13"/>
  <c r="AC59" i="13"/>
  <c r="AB59" i="13"/>
  <c r="AA59" i="13"/>
  <c r="Z59" i="13"/>
  <c r="Y59" i="13"/>
  <c r="X59" i="13"/>
  <c r="W59" i="13"/>
  <c r="V59" i="13"/>
  <c r="U59" i="13"/>
  <c r="T59" i="13"/>
  <c r="S59" i="13"/>
  <c r="R59" i="13"/>
  <c r="Q59" i="13"/>
  <c r="P59" i="13"/>
  <c r="O59" i="13"/>
  <c r="N59" i="13"/>
  <c r="M59" i="13"/>
  <c r="L59" i="13"/>
  <c r="K59" i="13"/>
  <c r="J59" i="13"/>
  <c r="I59" i="13"/>
  <c r="H59" i="13"/>
  <c r="G59" i="13"/>
  <c r="F59" i="13"/>
  <c r="E59" i="13"/>
  <c r="D59" i="13"/>
  <c r="BI58" i="13"/>
  <c r="BH58" i="13"/>
  <c r="BG58" i="13"/>
  <c r="BF58" i="13"/>
  <c r="BE58" i="13"/>
  <c r="BD58" i="13"/>
  <c r="BC58" i="13"/>
  <c r="BB58" i="13"/>
  <c r="BA58" i="13"/>
  <c r="AZ58" i="13"/>
  <c r="AY58" i="13"/>
  <c r="AX58" i="13"/>
  <c r="AW58" i="13"/>
  <c r="AV58" i="13"/>
  <c r="AU58" i="13"/>
  <c r="AT58" i="13"/>
  <c r="AS58" i="13"/>
  <c r="AR58" i="13"/>
  <c r="AQ58" i="13"/>
  <c r="AP58" i="13"/>
  <c r="AO58" i="13"/>
  <c r="AN58" i="13"/>
  <c r="AM58" i="13"/>
  <c r="AL58" i="13"/>
  <c r="AK58" i="13"/>
  <c r="AJ58" i="13"/>
  <c r="AI58" i="13"/>
  <c r="AH58" i="13"/>
  <c r="AG58" i="13"/>
  <c r="AF58" i="13"/>
  <c r="AE58" i="13"/>
  <c r="AD58" i="13"/>
  <c r="AC58" i="13"/>
  <c r="AB58" i="13"/>
  <c r="AA58" i="13"/>
  <c r="Z58" i="13"/>
  <c r="Y58" i="13"/>
  <c r="X58" i="13"/>
  <c r="W58" i="13"/>
  <c r="V58" i="13"/>
  <c r="U58" i="13"/>
  <c r="T58" i="13"/>
  <c r="S58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D58" i="13"/>
  <c r="BK58" i="13" s="1"/>
  <c r="BI57" i="13"/>
  <c r="BH57" i="13"/>
  <c r="BG57" i="13"/>
  <c r="BF57" i="13"/>
  <c r="BE57" i="13"/>
  <c r="BD57" i="13"/>
  <c r="BC57" i="13"/>
  <c r="BB57" i="13"/>
  <c r="BA57" i="13"/>
  <c r="AZ57" i="13"/>
  <c r="AY57" i="13"/>
  <c r="AX57" i="13"/>
  <c r="AW57" i="13"/>
  <c r="AV57" i="13"/>
  <c r="AU57" i="13"/>
  <c r="AT57" i="13"/>
  <c r="AS57" i="13"/>
  <c r="AR57" i="13"/>
  <c r="AQ57" i="13"/>
  <c r="AP57" i="13"/>
  <c r="AO57" i="13"/>
  <c r="AN57" i="13"/>
  <c r="AM57" i="13"/>
  <c r="AL57" i="13"/>
  <c r="AK57" i="13"/>
  <c r="AJ57" i="13"/>
  <c r="AI57" i="13"/>
  <c r="AH57" i="13"/>
  <c r="AG57" i="13"/>
  <c r="AF57" i="13"/>
  <c r="AE57" i="13"/>
  <c r="AD57" i="13"/>
  <c r="AC57" i="13"/>
  <c r="AB57" i="13"/>
  <c r="AA57" i="13"/>
  <c r="Z57" i="13"/>
  <c r="Y57" i="13"/>
  <c r="X57" i="13"/>
  <c r="W57" i="13"/>
  <c r="V57" i="13"/>
  <c r="U57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BI56" i="13"/>
  <c r="BH56" i="13"/>
  <c r="BG56" i="13"/>
  <c r="BF56" i="13"/>
  <c r="BE56" i="13"/>
  <c r="BD56" i="13"/>
  <c r="BC56" i="13"/>
  <c r="BB56" i="13"/>
  <c r="BA56" i="13"/>
  <c r="AZ56" i="13"/>
  <c r="AY56" i="13"/>
  <c r="AX56" i="13"/>
  <c r="AW56" i="13"/>
  <c r="AV56" i="13"/>
  <c r="AU56" i="13"/>
  <c r="AT56" i="13"/>
  <c r="AS56" i="13"/>
  <c r="AR56" i="13"/>
  <c r="AQ56" i="13"/>
  <c r="AP56" i="13"/>
  <c r="AO56" i="13"/>
  <c r="AN56" i="13"/>
  <c r="AM56" i="13"/>
  <c r="AL56" i="13"/>
  <c r="AK56" i="13"/>
  <c r="AJ56" i="13"/>
  <c r="AI56" i="13"/>
  <c r="AH56" i="13"/>
  <c r="AG56" i="13"/>
  <c r="AF56" i="13"/>
  <c r="AE56" i="13"/>
  <c r="AD56" i="13"/>
  <c r="AC56" i="13"/>
  <c r="AB56" i="13"/>
  <c r="AA56" i="13"/>
  <c r="Z56" i="13"/>
  <c r="Y56" i="13"/>
  <c r="X56" i="13"/>
  <c r="W56" i="13"/>
  <c r="V56" i="13"/>
  <c r="U56" i="13"/>
  <c r="T56" i="13"/>
  <c r="S56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BK56" i="13" s="1"/>
  <c r="BI55" i="13"/>
  <c r="BH55" i="13"/>
  <c r="BG55" i="13"/>
  <c r="BF55" i="13"/>
  <c r="BE55" i="13"/>
  <c r="BD55" i="13"/>
  <c r="BC55" i="13"/>
  <c r="BB55" i="13"/>
  <c r="BA55" i="13"/>
  <c r="AZ55" i="13"/>
  <c r="AY55" i="13"/>
  <c r="AX55" i="13"/>
  <c r="AW55" i="13"/>
  <c r="AV55" i="13"/>
  <c r="AU55" i="13"/>
  <c r="AT55" i="13"/>
  <c r="AS55" i="13"/>
  <c r="AR55" i="13"/>
  <c r="AQ55" i="13"/>
  <c r="AP55" i="13"/>
  <c r="AO55" i="13"/>
  <c r="AN55" i="13"/>
  <c r="AM55" i="13"/>
  <c r="AL55" i="13"/>
  <c r="AK55" i="13"/>
  <c r="AJ55" i="13"/>
  <c r="AI55" i="13"/>
  <c r="AH55" i="13"/>
  <c r="AG55" i="13"/>
  <c r="AF55" i="13"/>
  <c r="AE55" i="13"/>
  <c r="AD55" i="13"/>
  <c r="AC55" i="13"/>
  <c r="AB55" i="13"/>
  <c r="AA55" i="13"/>
  <c r="Z55" i="13"/>
  <c r="Y55" i="13"/>
  <c r="X55" i="13"/>
  <c r="W55" i="13"/>
  <c r="V55" i="1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BI54" i="13"/>
  <c r="BH54" i="13"/>
  <c r="BG54" i="13"/>
  <c r="BF54" i="13"/>
  <c r="BE54" i="13"/>
  <c r="BD54" i="13"/>
  <c r="BC54" i="13"/>
  <c r="BB54" i="13"/>
  <c r="BA54" i="13"/>
  <c r="AZ54" i="13"/>
  <c r="AY54" i="13"/>
  <c r="AX54" i="13"/>
  <c r="AW54" i="13"/>
  <c r="AV54" i="13"/>
  <c r="AU54" i="13"/>
  <c r="AT54" i="13"/>
  <c r="AS54" i="13"/>
  <c r="AR54" i="13"/>
  <c r="AQ54" i="13"/>
  <c r="AP54" i="13"/>
  <c r="AO54" i="13"/>
  <c r="AN54" i="13"/>
  <c r="AM54" i="13"/>
  <c r="AL54" i="13"/>
  <c r="AK54" i="13"/>
  <c r="AJ54" i="13"/>
  <c r="AI54" i="13"/>
  <c r="AH54" i="13"/>
  <c r="AG54" i="13"/>
  <c r="AF54" i="13"/>
  <c r="AE54" i="13"/>
  <c r="AD54" i="13"/>
  <c r="AC54" i="13"/>
  <c r="AB54" i="13"/>
  <c r="AA54" i="13"/>
  <c r="Z54" i="13"/>
  <c r="Y54" i="13"/>
  <c r="X54" i="13"/>
  <c r="W54" i="13"/>
  <c r="V54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BK54" i="13" s="1"/>
  <c r="BI53" i="13"/>
  <c r="BH53" i="13"/>
  <c r="BG53" i="13"/>
  <c r="BF53" i="13"/>
  <c r="BE53" i="13"/>
  <c r="BD53" i="13"/>
  <c r="BC53" i="13"/>
  <c r="BB53" i="13"/>
  <c r="BA53" i="13"/>
  <c r="AZ53" i="13"/>
  <c r="AY53" i="13"/>
  <c r="AX53" i="13"/>
  <c r="AW53" i="13"/>
  <c r="AV53" i="13"/>
  <c r="AU53" i="13"/>
  <c r="AT53" i="13"/>
  <c r="AS53" i="13"/>
  <c r="AR53" i="13"/>
  <c r="AQ53" i="13"/>
  <c r="AP53" i="13"/>
  <c r="AO53" i="13"/>
  <c r="AN53" i="13"/>
  <c r="AM53" i="13"/>
  <c r="AL53" i="13"/>
  <c r="AK53" i="13"/>
  <c r="AJ53" i="13"/>
  <c r="AI53" i="13"/>
  <c r="AH53" i="13"/>
  <c r="AG53" i="13"/>
  <c r="AF53" i="13"/>
  <c r="AE53" i="13"/>
  <c r="AD53" i="13"/>
  <c r="AC53" i="13"/>
  <c r="AB53" i="13"/>
  <c r="AA53" i="13"/>
  <c r="Z53" i="13"/>
  <c r="Y53" i="13"/>
  <c r="X53" i="13"/>
  <c r="W53" i="13"/>
  <c r="V53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BI52" i="13"/>
  <c r="BH52" i="13"/>
  <c r="BG52" i="13"/>
  <c r="BF52" i="13"/>
  <c r="BE52" i="13"/>
  <c r="BD52" i="13"/>
  <c r="BC52" i="13"/>
  <c r="BB52" i="13"/>
  <c r="BA52" i="13"/>
  <c r="AZ52" i="13"/>
  <c r="AY52" i="13"/>
  <c r="AX52" i="13"/>
  <c r="AW52" i="13"/>
  <c r="AV52" i="13"/>
  <c r="AU52" i="13"/>
  <c r="AT52" i="13"/>
  <c r="AS52" i="13"/>
  <c r="AR52" i="13"/>
  <c r="AQ52" i="13"/>
  <c r="AP52" i="13"/>
  <c r="AO52" i="13"/>
  <c r="AN52" i="13"/>
  <c r="AM52" i="13"/>
  <c r="AL52" i="13"/>
  <c r="AK52" i="13"/>
  <c r="AJ52" i="13"/>
  <c r="AI52" i="13"/>
  <c r="AH52" i="13"/>
  <c r="AG52" i="13"/>
  <c r="AF52" i="13"/>
  <c r="AE52" i="13"/>
  <c r="AD52" i="13"/>
  <c r="AC52" i="13"/>
  <c r="AB52" i="13"/>
  <c r="AA52" i="13"/>
  <c r="Z52" i="13"/>
  <c r="Y52" i="13"/>
  <c r="X52" i="13"/>
  <c r="W52" i="13"/>
  <c r="V52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BK52" i="13" s="1"/>
  <c r="BI51" i="13"/>
  <c r="BH51" i="13"/>
  <c r="BG51" i="13"/>
  <c r="BF51" i="13"/>
  <c r="BE51" i="13"/>
  <c r="BD51" i="13"/>
  <c r="BC51" i="13"/>
  <c r="BB51" i="13"/>
  <c r="BA51" i="13"/>
  <c r="AZ51" i="13"/>
  <c r="AY51" i="13"/>
  <c r="AX51" i="13"/>
  <c r="AW51" i="13"/>
  <c r="AV51" i="13"/>
  <c r="AU51" i="13"/>
  <c r="AT51" i="13"/>
  <c r="AS51" i="13"/>
  <c r="AR51" i="13"/>
  <c r="AQ51" i="13"/>
  <c r="AP51" i="13"/>
  <c r="AO51" i="13"/>
  <c r="AN51" i="13"/>
  <c r="AM51" i="13"/>
  <c r="AL51" i="13"/>
  <c r="AK51" i="13"/>
  <c r="AJ51" i="13"/>
  <c r="AI51" i="13"/>
  <c r="AH51" i="13"/>
  <c r="AG51" i="13"/>
  <c r="AF51" i="13"/>
  <c r="AE51" i="13"/>
  <c r="AD51" i="13"/>
  <c r="AC51" i="13"/>
  <c r="AB51" i="13"/>
  <c r="AA51" i="13"/>
  <c r="Z51" i="13"/>
  <c r="Y51" i="13"/>
  <c r="X51" i="13"/>
  <c r="W51" i="13"/>
  <c r="V51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BI50" i="13"/>
  <c r="BH50" i="13"/>
  <c r="BG50" i="13"/>
  <c r="BF50" i="13"/>
  <c r="BE50" i="13"/>
  <c r="BD50" i="13"/>
  <c r="BC50" i="13"/>
  <c r="BB50" i="13"/>
  <c r="BA50" i="13"/>
  <c r="AZ50" i="13"/>
  <c r="AY50" i="13"/>
  <c r="AX50" i="13"/>
  <c r="AW50" i="13"/>
  <c r="AV50" i="13"/>
  <c r="AU50" i="13"/>
  <c r="AT50" i="13"/>
  <c r="AS50" i="13"/>
  <c r="AR50" i="13"/>
  <c r="AQ50" i="13"/>
  <c r="AP50" i="13"/>
  <c r="AO50" i="13"/>
  <c r="AN50" i="13"/>
  <c r="AM50" i="13"/>
  <c r="AL50" i="13"/>
  <c r="AK50" i="13"/>
  <c r="AJ50" i="13"/>
  <c r="AI50" i="13"/>
  <c r="AH50" i="13"/>
  <c r="AG50" i="13"/>
  <c r="AF50" i="13"/>
  <c r="AE50" i="13"/>
  <c r="AD50" i="13"/>
  <c r="AC50" i="13"/>
  <c r="AB50" i="13"/>
  <c r="AA50" i="13"/>
  <c r="Z50" i="13"/>
  <c r="Y50" i="13"/>
  <c r="X50" i="13"/>
  <c r="W50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BK50" i="13" s="1"/>
  <c r="BI49" i="13"/>
  <c r="BH49" i="13"/>
  <c r="BG49" i="13"/>
  <c r="BF49" i="13"/>
  <c r="BE49" i="13"/>
  <c r="BD49" i="13"/>
  <c r="BC49" i="13"/>
  <c r="BB49" i="13"/>
  <c r="BA49" i="13"/>
  <c r="AZ49" i="13"/>
  <c r="AY49" i="13"/>
  <c r="AX49" i="13"/>
  <c r="AW49" i="13"/>
  <c r="AV49" i="13"/>
  <c r="AU49" i="13"/>
  <c r="AT49" i="13"/>
  <c r="AS49" i="13"/>
  <c r="AR49" i="13"/>
  <c r="AQ49" i="13"/>
  <c r="AP49" i="13"/>
  <c r="AO49" i="13"/>
  <c r="AN49" i="13"/>
  <c r="AM49" i="13"/>
  <c r="AL49" i="13"/>
  <c r="AK49" i="13"/>
  <c r="AJ49" i="13"/>
  <c r="AI49" i="13"/>
  <c r="AH49" i="13"/>
  <c r="AG49" i="13"/>
  <c r="AF49" i="13"/>
  <c r="AE49" i="13"/>
  <c r="AD49" i="13"/>
  <c r="AC49" i="13"/>
  <c r="AB49" i="13"/>
  <c r="AA49" i="13"/>
  <c r="Z49" i="13"/>
  <c r="Y49" i="13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BI48" i="13"/>
  <c r="BH48" i="13"/>
  <c r="BG48" i="13"/>
  <c r="BF48" i="13"/>
  <c r="BE48" i="13"/>
  <c r="BD48" i="13"/>
  <c r="BC48" i="13"/>
  <c r="BB48" i="13"/>
  <c r="BA48" i="13"/>
  <c r="AZ48" i="13"/>
  <c r="AY48" i="13"/>
  <c r="AX48" i="13"/>
  <c r="AW48" i="13"/>
  <c r="AV48" i="13"/>
  <c r="AU48" i="13"/>
  <c r="AT48" i="13"/>
  <c r="AS48" i="13"/>
  <c r="AR48" i="13"/>
  <c r="AQ48" i="13"/>
  <c r="AP48" i="13"/>
  <c r="AO48" i="13"/>
  <c r="AN48" i="13"/>
  <c r="AM48" i="13"/>
  <c r="AL48" i="13"/>
  <c r="AK48" i="13"/>
  <c r="AJ48" i="13"/>
  <c r="AI48" i="13"/>
  <c r="AH48" i="13"/>
  <c r="AG48" i="13"/>
  <c r="AF48" i="13"/>
  <c r="AE48" i="13"/>
  <c r="AD48" i="13"/>
  <c r="AC48" i="13"/>
  <c r="AB48" i="13"/>
  <c r="AA48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BK48" i="13" s="1"/>
  <c r="BI47" i="13"/>
  <c r="BH47" i="13"/>
  <c r="BG47" i="13"/>
  <c r="BF47" i="13"/>
  <c r="BE47" i="13"/>
  <c r="BD47" i="13"/>
  <c r="BC47" i="13"/>
  <c r="BB47" i="13"/>
  <c r="BA47" i="13"/>
  <c r="AZ47" i="13"/>
  <c r="AY47" i="13"/>
  <c r="AX47" i="13"/>
  <c r="AW47" i="13"/>
  <c r="AV47" i="13"/>
  <c r="AU47" i="13"/>
  <c r="AT47" i="13"/>
  <c r="AS47" i="13"/>
  <c r="AR47" i="13"/>
  <c r="AQ47" i="13"/>
  <c r="AP47" i="13"/>
  <c r="AO47" i="13"/>
  <c r="AN47" i="13"/>
  <c r="AM47" i="13"/>
  <c r="AL47" i="13"/>
  <c r="AK47" i="13"/>
  <c r="AJ47" i="13"/>
  <c r="AI47" i="13"/>
  <c r="AH47" i="13"/>
  <c r="AG47" i="13"/>
  <c r="AF47" i="13"/>
  <c r="AE47" i="13"/>
  <c r="AD47" i="13"/>
  <c r="AC47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BI46" i="13"/>
  <c r="BH46" i="13"/>
  <c r="BG46" i="13"/>
  <c r="BF46" i="13"/>
  <c r="BE46" i="13"/>
  <c r="BD46" i="13"/>
  <c r="BC46" i="13"/>
  <c r="BB46" i="13"/>
  <c r="BA46" i="13"/>
  <c r="AZ46" i="13"/>
  <c r="AY46" i="13"/>
  <c r="AX46" i="13"/>
  <c r="AW46" i="13"/>
  <c r="AV46" i="13"/>
  <c r="AU46" i="13"/>
  <c r="AT46" i="13"/>
  <c r="AS46" i="13"/>
  <c r="AR46" i="13"/>
  <c r="AQ46" i="13"/>
  <c r="AP46" i="13"/>
  <c r="AO46" i="13"/>
  <c r="AN46" i="13"/>
  <c r="AM46" i="13"/>
  <c r="AL46" i="13"/>
  <c r="AK46" i="13"/>
  <c r="AJ46" i="13"/>
  <c r="AI46" i="13"/>
  <c r="AH46" i="13"/>
  <c r="AG46" i="13"/>
  <c r="AF46" i="13"/>
  <c r="AE46" i="13"/>
  <c r="AD46" i="13"/>
  <c r="AC46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BK46" i="13" s="1"/>
  <c r="BI45" i="13"/>
  <c r="BH45" i="13"/>
  <c r="BG45" i="13"/>
  <c r="BF45" i="13"/>
  <c r="BE45" i="13"/>
  <c r="BD45" i="13"/>
  <c r="BC45" i="13"/>
  <c r="BB45" i="13"/>
  <c r="BA45" i="13"/>
  <c r="AZ45" i="13"/>
  <c r="AY45" i="13"/>
  <c r="AX45" i="13"/>
  <c r="AW45" i="13"/>
  <c r="AV45" i="13"/>
  <c r="AU45" i="13"/>
  <c r="AT45" i="13"/>
  <c r="AS45" i="13"/>
  <c r="AR45" i="13"/>
  <c r="AQ45" i="13"/>
  <c r="AP45" i="13"/>
  <c r="AO45" i="13"/>
  <c r="AN45" i="13"/>
  <c r="AM45" i="13"/>
  <c r="AL45" i="13"/>
  <c r="AK45" i="13"/>
  <c r="AJ45" i="13"/>
  <c r="AI45" i="13"/>
  <c r="AH45" i="13"/>
  <c r="AG45" i="13"/>
  <c r="AF45" i="13"/>
  <c r="AE45" i="13"/>
  <c r="AD45" i="13"/>
  <c r="AC45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BI44" i="13"/>
  <c r="BH44" i="13"/>
  <c r="BG44" i="13"/>
  <c r="BF44" i="13"/>
  <c r="BE44" i="13"/>
  <c r="BD44" i="13"/>
  <c r="BC44" i="13"/>
  <c r="BB44" i="13"/>
  <c r="BA44" i="13"/>
  <c r="AZ44" i="13"/>
  <c r="AY44" i="13"/>
  <c r="AX44" i="13"/>
  <c r="AW44" i="13"/>
  <c r="AV44" i="13"/>
  <c r="AU44" i="13"/>
  <c r="AT44" i="13"/>
  <c r="AS44" i="13"/>
  <c r="AR44" i="13"/>
  <c r="AQ44" i="13"/>
  <c r="AP44" i="13"/>
  <c r="AO44" i="13"/>
  <c r="AN44" i="13"/>
  <c r="AM44" i="13"/>
  <c r="AL44" i="13"/>
  <c r="AK44" i="13"/>
  <c r="AJ44" i="13"/>
  <c r="AI44" i="13"/>
  <c r="AH44" i="13"/>
  <c r="AG44" i="13"/>
  <c r="AF44" i="13"/>
  <c r="AE44" i="13"/>
  <c r="AD44" i="13"/>
  <c r="AC44" i="13"/>
  <c r="AB44" i="13"/>
  <c r="AA44" i="13"/>
  <c r="Z44" i="13"/>
  <c r="Y44" i="13"/>
  <c r="X44" i="13"/>
  <c r="W44" i="13"/>
  <c r="V44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BK44" i="13" s="1"/>
  <c r="BI43" i="13"/>
  <c r="BH43" i="13"/>
  <c r="BG43" i="13"/>
  <c r="BF43" i="13"/>
  <c r="BE43" i="13"/>
  <c r="BD43" i="13"/>
  <c r="BC43" i="13"/>
  <c r="BB43" i="13"/>
  <c r="BA43" i="13"/>
  <c r="AZ43" i="13"/>
  <c r="AY43" i="13"/>
  <c r="AX43" i="13"/>
  <c r="AW43" i="13"/>
  <c r="AV43" i="13"/>
  <c r="AU43" i="13"/>
  <c r="AT43" i="13"/>
  <c r="AS43" i="13"/>
  <c r="AR43" i="13"/>
  <c r="AQ43" i="13"/>
  <c r="AP43" i="13"/>
  <c r="AO43" i="13"/>
  <c r="AN43" i="13"/>
  <c r="AM43" i="13"/>
  <c r="AL43" i="13"/>
  <c r="AK43" i="13"/>
  <c r="AJ43" i="13"/>
  <c r="AI43" i="13"/>
  <c r="AH43" i="13"/>
  <c r="AG43" i="13"/>
  <c r="AF43" i="13"/>
  <c r="AE43" i="13"/>
  <c r="AD43" i="13"/>
  <c r="AC43" i="13"/>
  <c r="AB43" i="13"/>
  <c r="AA43" i="13"/>
  <c r="Z43" i="13"/>
  <c r="Y43" i="13"/>
  <c r="X43" i="13"/>
  <c r="W43" i="13"/>
  <c r="V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BI42" i="13"/>
  <c r="BH42" i="13"/>
  <c r="BG42" i="13"/>
  <c r="BF42" i="13"/>
  <c r="BE42" i="13"/>
  <c r="BD42" i="13"/>
  <c r="BC42" i="13"/>
  <c r="BB42" i="13"/>
  <c r="BA42" i="13"/>
  <c r="AZ42" i="13"/>
  <c r="AY42" i="13"/>
  <c r="AX42" i="13"/>
  <c r="AW42" i="13"/>
  <c r="AV42" i="13"/>
  <c r="AU42" i="13"/>
  <c r="AT42" i="13"/>
  <c r="AS42" i="13"/>
  <c r="AR42" i="13"/>
  <c r="AQ42" i="13"/>
  <c r="AP42" i="13"/>
  <c r="AO42" i="13"/>
  <c r="AN42" i="13"/>
  <c r="AM42" i="13"/>
  <c r="AL42" i="13"/>
  <c r="AK42" i="13"/>
  <c r="AJ42" i="13"/>
  <c r="AI42" i="13"/>
  <c r="AH42" i="13"/>
  <c r="AG42" i="13"/>
  <c r="AF42" i="13"/>
  <c r="AE42" i="13"/>
  <c r="AD42" i="13"/>
  <c r="AC42" i="13"/>
  <c r="AB42" i="13"/>
  <c r="AA42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BI41" i="13"/>
  <c r="BH41" i="13"/>
  <c r="BG41" i="13"/>
  <c r="BF41" i="13"/>
  <c r="BE41" i="13"/>
  <c r="BD41" i="13"/>
  <c r="BC41" i="13"/>
  <c r="BB41" i="13"/>
  <c r="BA41" i="13"/>
  <c r="AZ41" i="13"/>
  <c r="AY41" i="13"/>
  <c r="AX41" i="13"/>
  <c r="AW41" i="13"/>
  <c r="AV41" i="13"/>
  <c r="AU41" i="13"/>
  <c r="AT41" i="13"/>
  <c r="AS41" i="13"/>
  <c r="AR41" i="13"/>
  <c r="AQ41" i="13"/>
  <c r="AP41" i="13"/>
  <c r="AO41" i="13"/>
  <c r="AN41" i="13"/>
  <c r="AM41" i="13"/>
  <c r="AL41" i="13"/>
  <c r="AK41" i="13"/>
  <c r="AJ41" i="13"/>
  <c r="AI41" i="13"/>
  <c r="AH41" i="13"/>
  <c r="AG41" i="13"/>
  <c r="AF41" i="13"/>
  <c r="AE41" i="13"/>
  <c r="AD41" i="13"/>
  <c r="AC41" i="13"/>
  <c r="AB41" i="13"/>
  <c r="AA41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BI40" i="13"/>
  <c r="BH40" i="13"/>
  <c r="BG40" i="13"/>
  <c r="BF40" i="13"/>
  <c r="BE40" i="13"/>
  <c r="BD40" i="13"/>
  <c r="BC40" i="13"/>
  <c r="BB40" i="13"/>
  <c r="BA40" i="13"/>
  <c r="AZ40" i="13"/>
  <c r="AY40" i="13"/>
  <c r="AX40" i="13"/>
  <c r="AW40" i="13"/>
  <c r="AV40" i="13"/>
  <c r="AU40" i="13"/>
  <c r="AT40" i="13"/>
  <c r="AS40" i="13"/>
  <c r="AR40" i="13"/>
  <c r="AQ40" i="13"/>
  <c r="AP40" i="13"/>
  <c r="AO40" i="13"/>
  <c r="AN40" i="13"/>
  <c r="AM40" i="13"/>
  <c r="AL40" i="13"/>
  <c r="AK40" i="13"/>
  <c r="AJ40" i="13"/>
  <c r="AI40" i="13"/>
  <c r="AH40" i="13"/>
  <c r="AG40" i="13"/>
  <c r="AF40" i="13"/>
  <c r="AE40" i="13"/>
  <c r="AD40" i="13"/>
  <c r="AC40" i="13"/>
  <c r="AB40" i="13"/>
  <c r="AA40" i="13"/>
  <c r="Z40" i="13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BI39" i="13"/>
  <c r="BH39" i="13"/>
  <c r="BG39" i="13"/>
  <c r="BF39" i="13"/>
  <c r="BE39" i="13"/>
  <c r="BD39" i="13"/>
  <c r="BC39" i="13"/>
  <c r="BB39" i="13"/>
  <c r="BA39" i="13"/>
  <c r="AZ39" i="13"/>
  <c r="AY39" i="13"/>
  <c r="AX39" i="13"/>
  <c r="AW39" i="13"/>
  <c r="AV39" i="13"/>
  <c r="AU39" i="13"/>
  <c r="AT39" i="13"/>
  <c r="AS39" i="13"/>
  <c r="AR39" i="13"/>
  <c r="AQ39" i="13"/>
  <c r="AP39" i="13"/>
  <c r="AO39" i="13"/>
  <c r="AN39" i="13"/>
  <c r="AM39" i="13"/>
  <c r="AL39" i="13"/>
  <c r="AK39" i="13"/>
  <c r="AJ39" i="13"/>
  <c r="AI39" i="13"/>
  <c r="AH39" i="13"/>
  <c r="AG39" i="13"/>
  <c r="AF39" i="13"/>
  <c r="AE39" i="13"/>
  <c r="AD39" i="13"/>
  <c r="AC39" i="13"/>
  <c r="AB39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BI38" i="13"/>
  <c r="BH38" i="13"/>
  <c r="BG38" i="13"/>
  <c r="BF38" i="13"/>
  <c r="BE38" i="13"/>
  <c r="BD38" i="13"/>
  <c r="BC38" i="13"/>
  <c r="BB38" i="13"/>
  <c r="BA38" i="13"/>
  <c r="AZ38" i="13"/>
  <c r="AY38" i="13"/>
  <c r="AX38" i="13"/>
  <c r="AW38" i="13"/>
  <c r="AV38" i="13"/>
  <c r="AU38" i="13"/>
  <c r="AT38" i="13"/>
  <c r="AS38" i="13"/>
  <c r="AR38" i="13"/>
  <c r="AQ38" i="13"/>
  <c r="AP38" i="13"/>
  <c r="AO38" i="13"/>
  <c r="AN38" i="13"/>
  <c r="AM38" i="13"/>
  <c r="AL38" i="13"/>
  <c r="AK38" i="13"/>
  <c r="AJ38" i="13"/>
  <c r="AI38" i="13"/>
  <c r="AH38" i="13"/>
  <c r="AG38" i="13"/>
  <c r="AF38" i="13"/>
  <c r="AE38" i="13"/>
  <c r="AD38" i="13"/>
  <c r="AC38" i="13"/>
  <c r="AB38" i="13"/>
  <c r="AA38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BI37" i="13"/>
  <c r="BH37" i="13"/>
  <c r="BG37" i="13"/>
  <c r="BF37" i="13"/>
  <c r="BE37" i="13"/>
  <c r="BD37" i="13"/>
  <c r="BC37" i="13"/>
  <c r="BB37" i="13"/>
  <c r="BA37" i="13"/>
  <c r="AZ37" i="13"/>
  <c r="AY37" i="13"/>
  <c r="AX37" i="13"/>
  <c r="AW37" i="13"/>
  <c r="AV37" i="13"/>
  <c r="AU37" i="13"/>
  <c r="AT37" i="13"/>
  <c r="AS37" i="13"/>
  <c r="AR37" i="13"/>
  <c r="AQ37" i="13"/>
  <c r="AP37" i="13"/>
  <c r="AO37" i="13"/>
  <c r="AN37" i="13"/>
  <c r="AM37" i="13"/>
  <c r="AL37" i="13"/>
  <c r="AK37" i="13"/>
  <c r="AJ37" i="13"/>
  <c r="AI37" i="13"/>
  <c r="AH37" i="13"/>
  <c r="AG37" i="13"/>
  <c r="AF37" i="13"/>
  <c r="AE37" i="13"/>
  <c r="AD37" i="13"/>
  <c r="AC37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BI36" i="13"/>
  <c r="BH36" i="13"/>
  <c r="BG36" i="13"/>
  <c r="BF36" i="13"/>
  <c r="BE36" i="13"/>
  <c r="BD36" i="13"/>
  <c r="BC36" i="13"/>
  <c r="BB36" i="13"/>
  <c r="BA36" i="13"/>
  <c r="AZ36" i="13"/>
  <c r="AY36" i="13"/>
  <c r="AX36" i="13"/>
  <c r="AW36" i="13"/>
  <c r="AV36" i="13"/>
  <c r="AU36" i="13"/>
  <c r="AT36" i="13"/>
  <c r="AS36" i="13"/>
  <c r="AR36" i="13"/>
  <c r="AQ36" i="13"/>
  <c r="AP36" i="13"/>
  <c r="AO36" i="13"/>
  <c r="AN36" i="13"/>
  <c r="AM36" i="13"/>
  <c r="AL36" i="13"/>
  <c r="AK36" i="13"/>
  <c r="AJ36" i="13"/>
  <c r="AI36" i="13"/>
  <c r="AH36" i="13"/>
  <c r="AG36" i="13"/>
  <c r="AF36" i="13"/>
  <c r="AE36" i="13"/>
  <c r="AD36" i="13"/>
  <c r="AC36" i="13"/>
  <c r="AB36" i="13"/>
  <c r="AA36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BI35" i="13"/>
  <c r="BH35" i="13"/>
  <c r="BG35" i="13"/>
  <c r="BF35" i="13"/>
  <c r="BE35" i="13"/>
  <c r="BD35" i="13"/>
  <c r="BC35" i="13"/>
  <c r="BB35" i="13"/>
  <c r="BA35" i="13"/>
  <c r="AZ35" i="13"/>
  <c r="AY35" i="13"/>
  <c r="AX35" i="13"/>
  <c r="AW35" i="13"/>
  <c r="AV35" i="13"/>
  <c r="AU35" i="13"/>
  <c r="AT35" i="13"/>
  <c r="AS35" i="13"/>
  <c r="AR35" i="13"/>
  <c r="AQ35" i="13"/>
  <c r="AP35" i="13"/>
  <c r="AO35" i="13"/>
  <c r="AN35" i="13"/>
  <c r="AM35" i="13"/>
  <c r="AL35" i="13"/>
  <c r="AK35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BI34" i="13"/>
  <c r="BH34" i="13"/>
  <c r="BG34" i="13"/>
  <c r="BF34" i="13"/>
  <c r="BE34" i="13"/>
  <c r="BD34" i="13"/>
  <c r="BC34" i="13"/>
  <c r="BB34" i="13"/>
  <c r="BA34" i="13"/>
  <c r="AZ34" i="13"/>
  <c r="AY34" i="13"/>
  <c r="AX34" i="13"/>
  <c r="AW34" i="13"/>
  <c r="AV34" i="13"/>
  <c r="AU34" i="13"/>
  <c r="AT34" i="13"/>
  <c r="AS34" i="13"/>
  <c r="AR34" i="13"/>
  <c r="AQ34" i="13"/>
  <c r="AP34" i="13"/>
  <c r="AO34" i="13"/>
  <c r="AN34" i="13"/>
  <c r="AM34" i="13"/>
  <c r="AL34" i="13"/>
  <c r="AK34" i="13"/>
  <c r="AJ34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BI33" i="13"/>
  <c r="BH33" i="13"/>
  <c r="BG33" i="13"/>
  <c r="BF33" i="13"/>
  <c r="BE33" i="13"/>
  <c r="BD33" i="13"/>
  <c r="BC33" i="13"/>
  <c r="BB33" i="13"/>
  <c r="BA33" i="13"/>
  <c r="AZ33" i="13"/>
  <c r="AY33" i="13"/>
  <c r="AX33" i="13"/>
  <c r="AW33" i="13"/>
  <c r="AV33" i="13"/>
  <c r="AU33" i="13"/>
  <c r="AT33" i="13"/>
  <c r="AS33" i="13"/>
  <c r="AR33" i="13"/>
  <c r="AQ33" i="13"/>
  <c r="AP33" i="13"/>
  <c r="AO33" i="13"/>
  <c r="AN33" i="13"/>
  <c r="AM33" i="13"/>
  <c r="AL33" i="13"/>
  <c r="AK33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BI32" i="13"/>
  <c r="BH32" i="13"/>
  <c r="BG32" i="13"/>
  <c r="BF32" i="13"/>
  <c r="BE32" i="13"/>
  <c r="BD32" i="13"/>
  <c r="BC32" i="13"/>
  <c r="BB32" i="13"/>
  <c r="BA32" i="13"/>
  <c r="AZ32" i="13"/>
  <c r="AY32" i="13"/>
  <c r="AX32" i="13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BI31" i="13"/>
  <c r="BH31" i="13"/>
  <c r="BG31" i="13"/>
  <c r="BF31" i="13"/>
  <c r="BE31" i="13"/>
  <c r="BD31" i="13"/>
  <c r="BC31" i="13"/>
  <c r="BB31" i="13"/>
  <c r="BA31" i="13"/>
  <c r="AZ31" i="13"/>
  <c r="AY31" i="13"/>
  <c r="AX31" i="13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BI30" i="13"/>
  <c r="BH30" i="13"/>
  <c r="BG30" i="13"/>
  <c r="BF30" i="13"/>
  <c r="BE30" i="13"/>
  <c r="BD30" i="13"/>
  <c r="BC30" i="13"/>
  <c r="BB30" i="13"/>
  <c r="BA30" i="13"/>
  <c r="AZ30" i="13"/>
  <c r="AY30" i="13"/>
  <c r="AX30" i="13"/>
  <c r="AW30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AJ30" i="13"/>
  <c r="AI30" i="13"/>
  <c r="AH30" i="13"/>
  <c r="AG30" i="13"/>
  <c r="AF30" i="13"/>
  <c r="AE30" i="13"/>
  <c r="AD30" i="13"/>
  <c r="AC30" i="13"/>
  <c r="AB30" i="13"/>
  <c r="AA30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BI29" i="13"/>
  <c r="BH29" i="13"/>
  <c r="BG29" i="13"/>
  <c r="BF29" i="13"/>
  <c r="BE29" i="13"/>
  <c r="BD29" i="13"/>
  <c r="BC29" i="13"/>
  <c r="BB29" i="13"/>
  <c r="BA29" i="13"/>
  <c r="AZ29" i="13"/>
  <c r="AY29" i="13"/>
  <c r="AX29" i="13"/>
  <c r="AW29" i="13"/>
  <c r="AV29" i="13"/>
  <c r="AU29" i="13"/>
  <c r="AT29" i="13"/>
  <c r="AS29" i="13"/>
  <c r="AR29" i="13"/>
  <c r="AQ29" i="13"/>
  <c r="AP29" i="13"/>
  <c r="AO29" i="13"/>
  <c r="AN29" i="13"/>
  <c r="AM29" i="13"/>
  <c r="AL29" i="13"/>
  <c r="AK29" i="13"/>
  <c r="AJ29" i="13"/>
  <c r="AI29" i="13"/>
  <c r="AH29" i="13"/>
  <c r="AG29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BI28" i="13"/>
  <c r="BH28" i="13"/>
  <c r="BG28" i="13"/>
  <c r="BF28" i="13"/>
  <c r="BE28" i="13"/>
  <c r="BD28" i="13"/>
  <c r="BC28" i="13"/>
  <c r="BB28" i="13"/>
  <c r="BA28" i="13"/>
  <c r="AZ28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BI27" i="13"/>
  <c r="BH27" i="13"/>
  <c r="BG27" i="13"/>
  <c r="BF27" i="13"/>
  <c r="BE27" i="13"/>
  <c r="BD27" i="13"/>
  <c r="BC27" i="13"/>
  <c r="BB27" i="13"/>
  <c r="BA27" i="13"/>
  <c r="AZ27" i="13"/>
  <c r="AY27" i="13"/>
  <c r="AX27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BI26" i="13"/>
  <c r="BH26" i="13"/>
  <c r="BG26" i="13"/>
  <c r="BF26" i="13"/>
  <c r="BE26" i="13"/>
  <c r="BD26" i="13"/>
  <c r="BC26" i="13"/>
  <c r="BB26" i="13"/>
  <c r="BA26" i="13"/>
  <c r="AZ26" i="13"/>
  <c r="AY26" i="13"/>
  <c r="AX26" i="13"/>
  <c r="AW26" i="13"/>
  <c r="AV26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BI25" i="13"/>
  <c r="BH25" i="13"/>
  <c r="BG25" i="13"/>
  <c r="BF25" i="13"/>
  <c r="BE25" i="13"/>
  <c r="BD25" i="13"/>
  <c r="BC25" i="13"/>
  <c r="BB25" i="13"/>
  <c r="BA25" i="13"/>
  <c r="AZ25" i="13"/>
  <c r="AY25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BI24" i="13"/>
  <c r="BH24" i="13"/>
  <c r="BG24" i="13"/>
  <c r="BF24" i="13"/>
  <c r="BE24" i="13"/>
  <c r="BD24" i="13"/>
  <c r="BC24" i="13"/>
  <c r="BB24" i="13"/>
  <c r="BA24" i="13"/>
  <c r="AZ24" i="13"/>
  <c r="AY24" i="13"/>
  <c r="AX24" i="13"/>
  <c r="AW24" i="13"/>
  <c r="AV24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AI24" i="13"/>
  <c r="AH24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BI23" i="13"/>
  <c r="BH23" i="13"/>
  <c r="BG23" i="13"/>
  <c r="BF23" i="13"/>
  <c r="BE23" i="13"/>
  <c r="BD23" i="13"/>
  <c r="BC23" i="13"/>
  <c r="BB23" i="13"/>
  <c r="BA23" i="13"/>
  <c r="AZ23" i="13"/>
  <c r="AY23" i="13"/>
  <c r="AX23" i="13"/>
  <c r="AW23" i="13"/>
  <c r="AV23" i="13"/>
  <c r="AU23" i="13"/>
  <c r="AT23" i="13"/>
  <c r="AS23" i="13"/>
  <c r="AR23" i="13"/>
  <c r="AQ23" i="13"/>
  <c r="AP23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BI22" i="13"/>
  <c r="BH22" i="13"/>
  <c r="BG22" i="13"/>
  <c r="BF22" i="13"/>
  <c r="BE22" i="13"/>
  <c r="BD22" i="13"/>
  <c r="BC22" i="13"/>
  <c r="BB22" i="13"/>
  <c r="BA22" i="13"/>
  <c r="AZ22" i="13"/>
  <c r="AY22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BI21" i="13"/>
  <c r="BH21" i="13"/>
  <c r="BG21" i="13"/>
  <c r="BF21" i="13"/>
  <c r="BE21" i="13"/>
  <c r="BD21" i="13"/>
  <c r="BC21" i="13"/>
  <c r="BB21" i="13"/>
  <c r="BA21" i="13"/>
  <c r="AZ21" i="13"/>
  <c r="AY21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BI20" i="13"/>
  <c r="BH20" i="13"/>
  <c r="BG20" i="13"/>
  <c r="BF20" i="13"/>
  <c r="BE20" i="13"/>
  <c r="BD20" i="13"/>
  <c r="BC20" i="13"/>
  <c r="BB20" i="13"/>
  <c r="BA20" i="13"/>
  <c r="AZ20" i="13"/>
  <c r="AY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BI19" i="13"/>
  <c r="BH19" i="13"/>
  <c r="BG19" i="13"/>
  <c r="BF19" i="13"/>
  <c r="BE19" i="13"/>
  <c r="BD19" i="13"/>
  <c r="BC19" i="13"/>
  <c r="BB19" i="13"/>
  <c r="BA19" i="13"/>
  <c r="AZ19" i="13"/>
  <c r="AY19" i="13"/>
  <c r="AX19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BI18" i="13"/>
  <c r="BH18" i="13"/>
  <c r="BG18" i="13"/>
  <c r="BF18" i="13"/>
  <c r="BE18" i="13"/>
  <c r="BD18" i="13"/>
  <c r="BC18" i="13"/>
  <c r="BB18" i="13"/>
  <c r="BA18" i="13"/>
  <c r="AZ18" i="13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BI17" i="13"/>
  <c r="BH17" i="13"/>
  <c r="BG17" i="13"/>
  <c r="BF17" i="13"/>
  <c r="BE17" i="13"/>
  <c r="BD17" i="13"/>
  <c r="BC17" i="13"/>
  <c r="BB17" i="13"/>
  <c r="BA17" i="13"/>
  <c r="AZ17" i="13"/>
  <c r="AY17" i="13"/>
  <c r="AX17" i="13"/>
  <c r="AW17" i="13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BI16" i="13"/>
  <c r="BH16" i="13"/>
  <c r="BG16" i="13"/>
  <c r="BF16" i="13"/>
  <c r="BE16" i="13"/>
  <c r="BD16" i="13"/>
  <c r="BC16" i="13"/>
  <c r="BB16" i="13"/>
  <c r="BA16" i="13"/>
  <c r="AZ16" i="13"/>
  <c r="AY16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BI15" i="13"/>
  <c r="BH15" i="13"/>
  <c r="BG15" i="13"/>
  <c r="BF15" i="13"/>
  <c r="BE15" i="13"/>
  <c r="BD15" i="13"/>
  <c r="BC15" i="13"/>
  <c r="BB15" i="13"/>
  <c r="BA15" i="13"/>
  <c r="AZ15" i="13"/>
  <c r="AY15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BI14" i="13"/>
  <c r="BH14" i="13"/>
  <c r="BG14" i="13"/>
  <c r="BF14" i="13"/>
  <c r="BE14" i="13"/>
  <c r="BD14" i="13"/>
  <c r="BC14" i="13"/>
  <c r="BB14" i="13"/>
  <c r="BA14" i="13"/>
  <c r="AZ14" i="13"/>
  <c r="AY14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BI13" i="13"/>
  <c r="BH13" i="13"/>
  <c r="BG13" i="13"/>
  <c r="BF13" i="13"/>
  <c r="BE13" i="13"/>
  <c r="BD13" i="13"/>
  <c r="BC13" i="13"/>
  <c r="BB13" i="13"/>
  <c r="BA13" i="13"/>
  <c r="AZ13" i="13"/>
  <c r="AY13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BI12" i="13"/>
  <c r="BH12" i="13"/>
  <c r="BG12" i="13"/>
  <c r="BF12" i="13"/>
  <c r="BE12" i="13"/>
  <c r="BD12" i="13"/>
  <c r="BC12" i="13"/>
  <c r="BB12" i="13"/>
  <c r="BA12" i="13"/>
  <c r="AZ12" i="13"/>
  <c r="AY12" i="13"/>
  <c r="AX12" i="13"/>
  <c r="AW12" i="13"/>
  <c r="AV12" i="13"/>
  <c r="AU12" i="13"/>
  <c r="AT12" i="13"/>
  <c r="AS12" i="13"/>
  <c r="AR12" i="13"/>
  <c r="AQ12" i="13"/>
  <c r="AP12" i="13"/>
  <c r="AO12" i="13"/>
  <c r="AN12" i="13"/>
  <c r="AM12" i="13"/>
  <c r="AL12" i="13"/>
  <c r="AK12" i="13"/>
  <c r="AJ12" i="13"/>
  <c r="AI12" i="13"/>
  <c r="AH12" i="13"/>
  <c r="AG12" i="13"/>
  <c r="AF12" i="13"/>
  <c r="AE12" i="13"/>
  <c r="AD12" i="13"/>
  <c r="AC12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BI11" i="13"/>
  <c r="BH11" i="13"/>
  <c r="BG11" i="13"/>
  <c r="BF11" i="13"/>
  <c r="BE11" i="13"/>
  <c r="BD11" i="13"/>
  <c r="BC11" i="13"/>
  <c r="BB11" i="13"/>
  <c r="BA11" i="13"/>
  <c r="AZ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BI10" i="13"/>
  <c r="BH10" i="13"/>
  <c r="BG10" i="13"/>
  <c r="BF10" i="13"/>
  <c r="BE10" i="13"/>
  <c r="BD10" i="13"/>
  <c r="BC10" i="13"/>
  <c r="BB10" i="13"/>
  <c r="BA10" i="13"/>
  <c r="AZ10" i="13"/>
  <c r="AY10" i="13"/>
  <c r="AX10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BI9" i="13"/>
  <c r="BH9" i="13"/>
  <c r="BG9" i="13"/>
  <c r="BF9" i="13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BI8" i="13"/>
  <c r="BH8" i="13"/>
  <c r="BG8" i="13"/>
  <c r="BF8" i="13"/>
  <c r="BE8" i="13"/>
  <c r="BD8" i="13"/>
  <c r="BC8" i="13"/>
  <c r="BB8" i="13"/>
  <c r="BA8" i="13"/>
  <c r="AZ8" i="13"/>
  <c r="AY8" i="13"/>
  <c r="AX8" i="13"/>
  <c r="AW8" i="13"/>
  <c r="AV8" i="13"/>
  <c r="AU8" i="13"/>
  <c r="AT8" i="13"/>
  <c r="AS8" i="13"/>
  <c r="AR8" i="13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BI7" i="13"/>
  <c r="BH7" i="13"/>
  <c r="BG7" i="13"/>
  <c r="BF7" i="13"/>
  <c r="BE7" i="13"/>
  <c r="BD7" i="13"/>
  <c r="BC7" i="13"/>
  <c r="BB7" i="13"/>
  <c r="BA7" i="13"/>
  <c r="AZ7" i="13"/>
  <c r="AY7" i="13"/>
  <c r="AX7" i="13"/>
  <c r="AW7" i="13"/>
  <c r="AV7" i="13"/>
  <c r="AU7" i="13"/>
  <c r="AT7" i="13"/>
  <c r="AS7" i="13"/>
  <c r="AR7" i="13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BI6" i="13"/>
  <c r="BH6" i="13"/>
  <c r="BG6" i="13"/>
  <c r="BF6" i="13"/>
  <c r="BE6" i="13"/>
  <c r="BD6" i="13"/>
  <c r="BC6" i="13"/>
  <c r="BB6" i="13"/>
  <c r="BA6" i="13"/>
  <c r="AZ6" i="13"/>
  <c r="AY6" i="13"/>
  <c r="AX6" i="13"/>
  <c r="AW6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BI5" i="13"/>
  <c r="BH5" i="13"/>
  <c r="BG5" i="13"/>
  <c r="BF5" i="13"/>
  <c r="BE5" i="13"/>
  <c r="BD5" i="13"/>
  <c r="BC5" i="13"/>
  <c r="BB5" i="13"/>
  <c r="BA5" i="13"/>
  <c r="AZ5" i="13"/>
  <c r="AY5" i="13"/>
  <c r="AX5" i="13"/>
  <c r="AW5" i="13"/>
  <c r="AV5" i="13"/>
  <c r="AU5" i="13"/>
  <c r="AT5" i="13"/>
  <c r="AS5" i="13"/>
  <c r="AR5" i="13"/>
  <c r="AQ5" i="13"/>
  <c r="AP5" i="13"/>
  <c r="AO5" i="13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BI62" i="12"/>
  <c r="BH62" i="12"/>
  <c r="BG62" i="12"/>
  <c r="BF62" i="12"/>
  <c r="BE62" i="12"/>
  <c r="BD62" i="12"/>
  <c r="BC62" i="12"/>
  <c r="BB62" i="12"/>
  <c r="BA62" i="12"/>
  <c r="AZ62" i="12"/>
  <c r="AY62" i="12"/>
  <c r="AX62" i="12"/>
  <c r="AW62" i="12"/>
  <c r="AV62" i="12"/>
  <c r="AU62" i="12"/>
  <c r="AT62" i="12"/>
  <c r="AS62" i="12"/>
  <c r="AR62" i="12"/>
  <c r="AQ62" i="12"/>
  <c r="AP62" i="12"/>
  <c r="AO62" i="12"/>
  <c r="AN62" i="12"/>
  <c r="AM62" i="12"/>
  <c r="AL62" i="12"/>
  <c r="AK62" i="12"/>
  <c r="AJ62" i="12"/>
  <c r="AI62" i="12"/>
  <c r="AH62" i="12"/>
  <c r="AG62" i="12"/>
  <c r="AF62" i="12"/>
  <c r="AE62" i="12"/>
  <c r="AD62" i="12"/>
  <c r="AC62" i="12"/>
  <c r="AB62" i="12"/>
  <c r="AA62" i="12"/>
  <c r="Z62" i="12"/>
  <c r="Y62" i="12"/>
  <c r="X62" i="12"/>
  <c r="W62" i="12"/>
  <c r="V62" i="12"/>
  <c r="U62" i="12"/>
  <c r="T62" i="12"/>
  <c r="S62" i="12"/>
  <c r="R62" i="12"/>
  <c r="Q62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D62" i="12"/>
  <c r="BI61" i="12"/>
  <c r="BH61" i="12"/>
  <c r="BG61" i="12"/>
  <c r="BF61" i="12"/>
  <c r="BE61" i="12"/>
  <c r="BD61" i="12"/>
  <c r="BC61" i="12"/>
  <c r="BB61" i="12"/>
  <c r="BA61" i="12"/>
  <c r="AZ61" i="12"/>
  <c r="AY61" i="12"/>
  <c r="AX61" i="12"/>
  <c r="AW61" i="12"/>
  <c r="AV61" i="12"/>
  <c r="AU61" i="12"/>
  <c r="AT61" i="12"/>
  <c r="AS61" i="12"/>
  <c r="AR61" i="12"/>
  <c r="AQ61" i="12"/>
  <c r="AP61" i="12"/>
  <c r="AO61" i="12"/>
  <c r="AN61" i="12"/>
  <c r="AM61" i="12"/>
  <c r="AL61" i="12"/>
  <c r="AK61" i="12"/>
  <c r="AJ61" i="12"/>
  <c r="AI61" i="12"/>
  <c r="AH61" i="12"/>
  <c r="AG61" i="12"/>
  <c r="AF61" i="12"/>
  <c r="AE61" i="12"/>
  <c r="AD61" i="12"/>
  <c r="AC61" i="12"/>
  <c r="AB61" i="12"/>
  <c r="AA61" i="12"/>
  <c r="Z61" i="12"/>
  <c r="Y61" i="12"/>
  <c r="X61" i="12"/>
  <c r="W61" i="12"/>
  <c r="V61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BI60" i="12"/>
  <c r="BH60" i="12"/>
  <c r="BG60" i="12"/>
  <c r="BF60" i="12"/>
  <c r="BE60" i="12"/>
  <c r="BD60" i="12"/>
  <c r="BC60" i="12"/>
  <c r="BB60" i="12"/>
  <c r="BA60" i="12"/>
  <c r="AZ60" i="12"/>
  <c r="AY60" i="12"/>
  <c r="AX60" i="12"/>
  <c r="AW60" i="12"/>
  <c r="AV60" i="12"/>
  <c r="AU60" i="12"/>
  <c r="AT60" i="12"/>
  <c r="AS60" i="12"/>
  <c r="AR60" i="12"/>
  <c r="AQ60" i="12"/>
  <c r="AP60" i="12"/>
  <c r="AO60" i="12"/>
  <c r="AN60" i="12"/>
  <c r="AM60" i="12"/>
  <c r="AL60" i="12"/>
  <c r="AK60" i="12"/>
  <c r="AJ60" i="12"/>
  <c r="AI60" i="12"/>
  <c r="AH60" i="12"/>
  <c r="AG60" i="12"/>
  <c r="AF60" i="12"/>
  <c r="AE60" i="12"/>
  <c r="AD60" i="12"/>
  <c r="AC60" i="12"/>
  <c r="AB60" i="12"/>
  <c r="AA60" i="12"/>
  <c r="Z60" i="12"/>
  <c r="Y60" i="12"/>
  <c r="X60" i="12"/>
  <c r="W60" i="12"/>
  <c r="V60" i="12"/>
  <c r="U60" i="12"/>
  <c r="T60" i="12"/>
  <c r="S60" i="12"/>
  <c r="R60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BI59" i="12"/>
  <c r="BH59" i="12"/>
  <c r="BG59" i="12"/>
  <c r="BF59" i="12"/>
  <c r="BE59" i="12"/>
  <c r="BD59" i="12"/>
  <c r="BC59" i="12"/>
  <c r="BB59" i="12"/>
  <c r="BA59" i="12"/>
  <c r="AZ59" i="12"/>
  <c r="AY59" i="12"/>
  <c r="AX59" i="12"/>
  <c r="AW59" i="12"/>
  <c r="AV59" i="12"/>
  <c r="AU59" i="12"/>
  <c r="AT59" i="12"/>
  <c r="AS59" i="12"/>
  <c r="AR59" i="12"/>
  <c r="AQ59" i="12"/>
  <c r="AP59" i="12"/>
  <c r="AO59" i="12"/>
  <c r="AN59" i="12"/>
  <c r="AM59" i="12"/>
  <c r="AL59" i="12"/>
  <c r="AK59" i="12"/>
  <c r="AJ59" i="12"/>
  <c r="AI59" i="12"/>
  <c r="AH59" i="12"/>
  <c r="AG59" i="12"/>
  <c r="AF59" i="12"/>
  <c r="AE59" i="12"/>
  <c r="AD59" i="12"/>
  <c r="AC59" i="12"/>
  <c r="AB59" i="12"/>
  <c r="AA59" i="12"/>
  <c r="Z59" i="12"/>
  <c r="Y59" i="12"/>
  <c r="X59" i="12"/>
  <c r="W59" i="12"/>
  <c r="V59" i="12"/>
  <c r="U59" i="12"/>
  <c r="T59" i="12"/>
  <c r="S59" i="12"/>
  <c r="R59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BI58" i="12"/>
  <c r="BH58" i="12"/>
  <c r="BG58" i="12"/>
  <c r="BF58" i="12"/>
  <c r="BE58" i="12"/>
  <c r="BD58" i="12"/>
  <c r="BC58" i="12"/>
  <c r="BB58" i="12"/>
  <c r="BA58" i="12"/>
  <c r="AZ58" i="12"/>
  <c r="AY58" i="12"/>
  <c r="AX58" i="12"/>
  <c r="AW58" i="12"/>
  <c r="AV58" i="12"/>
  <c r="AU58" i="12"/>
  <c r="AT58" i="12"/>
  <c r="AS58" i="12"/>
  <c r="AR58" i="12"/>
  <c r="AQ58" i="12"/>
  <c r="AP58" i="12"/>
  <c r="AO58" i="12"/>
  <c r="AN58" i="12"/>
  <c r="AM58" i="12"/>
  <c r="AL58" i="12"/>
  <c r="AK58" i="12"/>
  <c r="AJ58" i="12"/>
  <c r="AI58" i="12"/>
  <c r="AH58" i="12"/>
  <c r="AG58" i="12"/>
  <c r="AF58" i="12"/>
  <c r="AE58" i="12"/>
  <c r="AD58" i="12"/>
  <c r="AC58" i="12"/>
  <c r="AB58" i="12"/>
  <c r="AA58" i="12"/>
  <c r="Z58" i="12"/>
  <c r="Y58" i="12"/>
  <c r="X58" i="12"/>
  <c r="W58" i="12"/>
  <c r="V58" i="12"/>
  <c r="U58" i="12"/>
  <c r="T58" i="12"/>
  <c r="S58" i="12"/>
  <c r="R58" i="12"/>
  <c r="Q58" i="12"/>
  <c r="P58" i="12"/>
  <c r="O58" i="12"/>
  <c r="N58" i="12"/>
  <c r="M58" i="12"/>
  <c r="L58" i="12"/>
  <c r="K58" i="12"/>
  <c r="J58" i="12"/>
  <c r="I58" i="12"/>
  <c r="H58" i="12"/>
  <c r="G58" i="12"/>
  <c r="F58" i="12"/>
  <c r="E58" i="12"/>
  <c r="D58" i="12"/>
  <c r="BI57" i="12"/>
  <c r="BH57" i="12"/>
  <c r="BG57" i="12"/>
  <c r="BF57" i="12"/>
  <c r="BE57" i="12"/>
  <c r="BD57" i="12"/>
  <c r="BC57" i="12"/>
  <c r="BB57" i="12"/>
  <c r="BA57" i="12"/>
  <c r="AZ57" i="12"/>
  <c r="AY57" i="12"/>
  <c r="AX57" i="12"/>
  <c r="AW57" i="12"/>
  <c r="AV57" i="12"/>
  <c r="AU57" i="12"/>
  <c r="AT57" i="12"/>
  <c r="AS57" i="12"/>
  <c r="AR57" i="12"/>
  <c r="AQ57" i="12"/>
  <c r="AP57" i="12"/>
  <c r="AO57" i="12"/>
  <c r="AN57" i="12"/>
  <c r="AM57" i="12"/>
  <c r="AL57" i="12"/>
  <c r="AK57" i="12"/>
  <c r="AJ57" i="12"/>
  <c r="AI57" i="12"/>
  <c r="AH57" i="12"/>
  <c r="AG57" i="12"/>
  <c r="AF57" i="12"/>
  <c r="AE57" i="12"/>
  <c r="AD57" i="12"/>
  <c r="AC57" i="12"/>
  <c r="AB57" i="12"/>
  <c r="AA57" i="12"/>
  <c r="Z57" i="12"/>
  <c r="Y57" i="12"/>
  <c r="X57" i="12"/>
  <c r="W57" i="12"/>
  <c r="V57" i="12"/>
  <c r="U57" i="12"/>
  <c r="T57" i="12"/>
  <c r="S57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BI56" i="12"/>
  <c r="BH56" i="12"/>
  <c r="BG56" i="12"/>
  <c r="BF56" i="12"/>
  <c r="BE56" i="12"/>
  <c r="BD56" i="12"/>
  <c r="BC56" i="12"/>
  <c r="BB56" i="12"/>
  <c r="BA56" i="12"/>
  <c r="AZ56" i="12"/>
  <c r="AY56" i="12"/>
  <c r="AX56" i="12"/>
  <c r="AW56" i="12"/>
  <c r="AV56" i="12"/>
  <c r="AU56" i="12"/>
  <c r="AT56" i="12"/>
  <c r="AS56" i="12"/>
  <c r="AR56" i="12"/>
  <c r="AQ56" i="12"/>
  <c r="AP56" i="12"/>
  <c r="AO56" i="12"/>
  <c r="AN56" i="12"/>
  <c r="AM56" i="12"/>
  <c r="AL56" i="12"/>
  <c r="AK56" i="12"/>
  <c r="AJ56" i="12"/>
  <c r="AI56" i="12"/>
  <c r="AH56" i="12"/>
  <c r="AG56" i="12"/>
  <c r="AF56" i="12"/>
  <c r="AE56" i="12"/>
  <c r="AD56" i="12"/>
  <c r="AC56" i="12"/>
  <c r="AB56" i="12"/>
  <c r="AA56" i="12"/>
  <c r="Z56" i="12"/>
  <c r="Y56" i="12"/>
  <c r="X56" i="12"/>
  <c r="W56" i="12"/>
  <c r="V56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BI55" i="12"/>
  <c r="BH55" i="12"/>
  <c r="BG55" i="12"/>
  <c r="BF55" i="12"/>
  <c r="BE55" i="12"/>
  <c r="BD55" i="12"/>
  <c r="BC55" i="12"/>
  <c r="BB55" i="12"/>
  <c r="BA55" i="12"/>
  <c r="AZ55" i="12"/>
  <c r="AY55" i="12"/>
  <c r="AX55" i="12"/>
  <c r="AW55" i="12"/>
  <c r="AV55" i="12"/>
  <c r="AU55" i="12"/>
  <c r="AT55" i="12"/>
  <c r="AS55" i="12"/>
  <c r="AR55" i="12"/>
  <c r="AQ55" i="12"/>
  <c r="AP55" i="12"/>
  <c r="AO55" i="12"/>
  <c r="AN55" i="12"/>
  <c r="AM55" i="12"/>
  <c r="AL55" i="12"/>
  <c r="AK55" i="12"/>
  <c r="AJ55" i="12"/>
  <c r="AI55" i="12"/>
  <c r="AH55" i="12"/>
  <c r="AG55" i="12"/>
  <c r="AF55" i="12"/>
  <c r="AE55" i="12"/>
  <c r="AD55" i="12"/>
  <c r="AC55" i="12"/>
  <c r="AB55" i="12"/>
  <c r="AA55" i="12"/>
  <c r="Z55" i="12"/>
  <c r="Y55" i="12"/>
  <c r="X55" i="12"/>
  <c r="W55" i="12"/>
  <c r="V55" i="12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BI54" i="12"/>
  <c r="BH54" i="12"/>
  <c r="BG54" i="12"/>
  <c r="BF54" i="12"/>
  <c r="BE54" i="12"/>
  <c r="BD54" i="12"/>
  <c r="BC54" i="12"/>
  <c r="BB54" i="12"/>
  <c r="BA54" i="12"/>
  <c r="AZ54" i="12"/>
  <c r="AY54" i="12"/>
  <c r="AX54" i="12"/>
  <c r="AW54" i="12"/>
  <c r="AV54" i="12"/>
  <c r="AU54" i="12"/>
  <c r="AT54" i="12"/>
  <c r="AS54" i="12"/>
  <c r="AR54" i="12"/>
  <c r="AQ54" i="12"/>
  <c r="AP54" i="12"/>
  <c r="AO54" i="12"/>
  <c r="AN54" i="12"/>
  <c r="AM54" i="12"/>
  <c r="AL54" i="12"/>
  <c r="AK54" i="12"/>
  <c r="AJ54" i="12"/>
  <c r="AI54" i="12"/>
  <c r="AH54" i="12"/>
  <c r="AG54" i="12"/>
  <c r="AF54" i="12"/>
  <c r="AE54" i="12"/>
  <c r="AD54" i="12"/>
  <c r="AC54" i="12"/>
  <c r="AB54" i="12"/>
  <c r="AA54" i="12"/>
  <c r="Z54" i="12"/>
  <c r="Y54" i="12"/>
  <c r="X54" i="12"/>
  <c r="W54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BI53" i="12"/>
  <c r="BH53" i="12"/>
  <c r="BG53" i="12"/>
  <c r="BF53" i="12"/>
  <c r="BE53" i="12"/>
  <c r="BD53" i="12"/>
  <c r="BC53" i="12"/>
  <c r="BB53" i="12"/>
  <c r="BA53" i="12"/>
  <c r="AZ53" i="12"/>
  <c r="AY53" i="12"/>
  <c r="AX53" i="12"/>
  <c r="AW53" i="12"/>
  <c r="AV53" i="12"/>
  <c r="AU53" i="12"/>
  <c r="AT53" i="12"/>
  <c r="AS53" i="12"/>
  <c r="AR53" i="12"/>
  <c r="AQ53" i="12"/>
  <c r="AP53" i="12"/>
  <c r="AO53" i="12"/>
  <c r="AN53" i="12"/>
  <c r="AM53" i="12"/>
  <c r="AL53" i="12"/>
  <c r="AK53" i="12"/>
  <c r="AJ53" i="12"/>
  <c r="AI53" i="12"/>
  <c r="AH53" i="12"/>
  <c r="AG53" i="12"/>
  <c r="AF53" i="12"/>
  <c r="AE53" i="12"/>
  <c r="AD53" i="12"/>
  <c r="AC53" i="12"/>
  <c r="AB53" i="12"/>
  <c r="AA53" i="12"/>
  <c r="Z53" i="12"/>
  <c r="Y53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BI52" i="12"/>
  <c r="BH52" i="12"/>
  <c r="BG52" i="12"/>
  <c r="BF52" i="12"/>
  <c r="BE52" i="12"/>
  <c r="BD52" i="12"/>
  <c r="BC52" i="12"/>
  <c r="BB52" i="12"/>
  <c r="BA52" i="12"/>
  <c r="AZ52" i="12"/>
  <c r="AY52" i="12"/>
  <c r="AX52" i="12"/>
  <c r="AW52" i="12"/>
  <c r="AV52" i="12"/>
  <c r="AU52" i="12"/>
  <c r="AT52" i="12"/>
  <c r="AS52" i="12"/>
  <c r="AR52" i="12"/>
  <c r="AQ52" i="12"/>
  <c r="AP52" i="12"/>
  <c r="AO52" i="12"/>
  <c r="AN52" i="12"/>
  <c r="AM52" i="12"/>
  <c r="AL52" i="12"/>
  <c r="AK52" i="12"/>
  <c r="AJ52" i="12"/>
  <c r="AI52" i="12"/>
  <c r="AH52" i="12"/>
  <c r="AG52" i="12"/>
  <c r="AF52" i="12"/>
  <c r="AE52" i="12"/>
  <c r="AD52" i="12"/>
  <c r="AC52" i="12"/>
  <c r="AB52" i="12"/>
  <c r="AA52" i="12"/>
  <c r="Z52" i="12"/>
  <c r="Y52" i="12"/>
  <c r="X52" i="12"/>
  <c r="W52" i="12"/>
  <c r="V52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BI51" i="12"/>
  <c r="BH51" i="12"/>
  <c r="BG51" i="12"/>
  <c r="BF51" i="12"/>
  <c r="BE51" i="12"/>
  <c r="BD51" i="12"/>
  <c r="BC51" i="12"/>
  <c r="BB51" i="12"/>
  <c r="BA51" i="12"/>
  <c r="AZ51" i="12"/>
  <c r="AY51" i="12"/>
  <c r="AX51" i="12"/>
  <c r="AW51" i="12"/>
  <c r="AV51" i="12"/>
  <c r="AU51" i="12"/>
  <c r="AT51" i="12"/>
  <c r="AS51" i="12"/>
  <c r="AR51" i="12"/>
  <c r="AQ51" i="12"/>
  <c r="AP51" i="12"/>
  <c r="AO51" i="12"/>
  <c r="AN51" i="12"/>
  <c r="AM51" i="12"/>
  <c r="AL51" i="12"/>
  <c r="AK51" i="12"/>
  <c r="AJ51" i="12"/>
  <c r="AI51" i="12"/>
  <c r="AH51" i="12"/>
  <c r="AG51" i="12"/>
  <c r="AF51" i="12"/>
  <c r="AE51" i="12"/>
  <c r="AD51" i="12"/>
  <c r="AC51" i="12"/>
  <c r="AB51" i="12"/>
  <c r="AA51" i="12"/>
  <c r="Z51" i="12"/>
  <c r="Y51" i="12"/>
  <c r="X51" i="12"/>
  <c r="W51" i="12"/>
  <c r="V51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BI50" i="12"/>
  <c r="BH50" i="12"/>
  <c r="BG50" i="12"/>
  <c r="BF50" i="12"/>
  <c r="BE50" i="12"/>
  <c r="BD50" i="12"/>
  <c r="BC50" i="12"/>
  <c r="BB50" i="12"/>
  <c r="BA50" i="12"/>
  <c r="AZ50" i="12"/>
  <c r="AY50" i="12"/>
  <c r="AX50" i="12"/>
  <c r="AW50" i="12"/>
  <c r="AV50" i="12"/>
  <c r="AU50" i="12"/>
  <c r="AT50" i="12"/>
  <c r="AS50" i="12"/>
  <c r="AR50" i="12"/>
  <c r="AQ50" i="12"/>
  <c r="AP50" i="12"/>
  <c r="AO50" i="12"/>
  <c r="AN50" i="12"/>
  <c r="AM50" i="12"/>
  <c r="AL50" i="12"/>
  <c r="AK50" i="12"/>
  <c r="AJ50" i="12"/>
  <c r="AI50" i="12"/>
  <c r="AH50" i="12"/>
  <c r="AG50" i="12"/>
  <c r="AF50" i="12"/>
  <c r="AE50" i="12"/>
  <c r="AD50" i="12"/>
  <c r="AC50" i="12"/>
  <c r="AB50" i="12"/>
  <c r="AA50" i="12"/>
  <c r="Z50" i="12"/>
  <c r="Y50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BI49" i="12"/>
  <c r="BH49" i="12"/>
  <c r="BG49" i="12"/>
  <c r="BF49" i="12"/>
  <c r="BE49" i="12"/>
  <c r="BD49" i="12"/>
  <c r="BC49" i="12"/>
  <c r="BB49" i="12"/>
  <c r="BA49" i="12"/>
  <c r="AZ49" i="12"/>
  <c r="AY49" i="12"/>
  <c r="AX49" i="12"/>
  <c r="AW49" i="12"/>
  <c r="AV49" i="12"/>
  <c r="AU49" i="12"/>
  <c r="AT49" i="12"/>
  <c r="AS49" i="12"/>
  <c r="AR49" i="12"/>
  <c r="AQ49" i="12"/>
  <c r="AP49" i="12"/>
  <c r="AO49" i="12"/>
  <c r="AN49" i="12"/>
  <c r="AM49" i="12"/>
  <c r="AL49" i="12"/>
  <c r="AK49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BI48" i="12"/>
  <c r="BH48" i="12"/>
  <c r="BG48" i="12"/>
  <c r="BF48" i="12"/>
  <c r="BE48" i="12"/>
  <c r="BD48" i="12"/>
  <c r="BC48" i="12"/>
  <c r="BB48" i="12"/>
  <c r="BA48" i="12"/>
  <c r="AZ48" i="12"/>
  <c r="AY48" i="12"/>
  <c r="AX48" i="12"/>
  <c r="AW48" i="12"/>
  <c r="AV48" i="12"/>
  <c r="AU48" i="12"/>
  <c r="AT48" i="12"/>
  <c r="AS48" i="12"/>
  <c r="AR48" i="12"/>
  <c r="AQ48" i="12"/>
  <c r="AP48" i="12"/>
  <c r="AO48" i="12"/>
  <c r="AN48" i="12"/>
  <c r="AM48" i="12"/>
  <c r="AL48" i="12"/>
  <c r="AK48" i="12"/>
  <c r="AJ48" i="12"/>
  <c r="AI48" i="12"/>
  <c r="AH48" i="12"/>
  <c r="AG48" i="12"/>
  <c r="AF48" i="12"/>
  <c r="AE48" i="12"/>
  <c r="AD48" i="12"/>
  <c r="AC48" i="12"/>
  <c r="AB48" i="12"/>
  <c r="AA48" i="12"/>
  <c r="Z48" i="12"/>
  <c r="Y48" i="12"/>
  <c r="X48" i="12"/>
  <c r="W48" i="12"/>
  <c r="V48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BI47" i="12"/>
  <c r="BH47" i="12"/>
  <c r="BG47" i="12"/>
  <c r="BF47" i="12"/>
  <c r="BE47" i="12"/>
  <c r="BD47" i="12"/>
  <c r="BC47" i="12"/>
  <c r="BB47" i="12"/>
  <c r="BA47" i="12"/>
  <c r="AZ47" i="12"/>
  <c r="AY47" i="12"/>
  <c r="AX47" i="12"/>
  <c r="AW47" i="12"/>
  <c r="AV47" i="12"/>
  <c r="AU47" i="12"/>
  <c r="AT47" i="12"/>
  <c r="AS47" i="12"/>
  <c r="AR47" i="12"/>
  <c r="AQ47" i="12"/>
  <c r="AP47" i="12"/>
  <c r="AO47" i="12"/>
  <c r="AN47" i="12"/>
  <c r="AM47" i="12"/>
  <c r="AL47" i="12"/>
  <c r="AK47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BI46" i="12"/>
  <c r="BH46" i="12"/>
  <c r="BG46" i="12"/>
  <c r="BF46" i="12"/>
  <c r="BE46" i="12"/>
  <c r="BD46" i="12"/>
  <c r="BC46" i="12"/>
  <c r="BB46" i="12"/>
  <c r="BA46" i="12"/>
  <c r="AZ46" i="12"/>
  <c r="AY46" i="12"/>
  <c r="AX46" i="12"/>
  <c r="AW46" i="12"/>
  <c r="AV46" i="12"/>
  <c r="AU46" i="12"/>
  <c r="AT46" i="12"/>
  <c r="AS46" i="12"/>
  <c r="AR46" i="12"/>
  <c r="AQ46" i="12"/>
  <c r="AP46" i="12"/>
  <c r="AO46" i="12"/>
  <c r="AN46" i="12"/>
  <c r="AM46" i="12"/>
  <c r="AL46" i="12"/>
  <c r="AK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BI45" i="12"/>
  <c r="BH45" i="12"/>
  <c r="BG45" i="12"/>
  <c r="BF45" i="12"/>
  <c r="BE45" i="12"/>
  <c r="BD45" i="12"/>
  <c r="BC45" i="12"/>
  <c r="BB45" i="12"/>
  <c r="BA45" i="12"/>
  <c r="AZ45" i="12"/>
  <c r="AY45" i="12"/>
  <c r="AX45" i="12"/>
  <c r="AW45" i="12"/>
  <c r="AV45" i="12"/>
  <c r="AU45" i="12"/>
  <c r="AT45" i="12"/>
  <c r="AS45" i="12"/>
  <c r="AR45" i="12"/>
  <c r="AQ45" i="12"/>
  <c r="AP45" i="12"/>
  <c r="AO45" i="12"/>
  <c r="AN45" i="12"/>
  <c r="AM45" i="12"/>
  <c r="AL45" i="12"/>
  <c r="AK45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BI44" i="12"/>
  <c r="BH44" i="12"/>
  <c r="BG44" i="12"/>
  <c r="BF44" i="12"/>
  <c r="BE44" i="12"/>
  <c r="BD44" i="12"/>
  <c r="BC44" i="12"/>
  <c r="BB44" i="12"/>
  <c r="BA44" i="12"/>
  <c r="AZ44" i="12"/>
  <c r="AY44" i="12"/>
  <c r="AX44" i="12"/>
  <c r="AW44" i="12"/>
  <c r="AV44" i="12"/>
  <c r="AU44" i="12"/>
  <c r="AT44" i="12"/>
  <c r="AS44" i="12"/>
  <c r="AR44" i="12"/>
  <c r="AQ44" i="12"/>
  <c r="AP44" i="12"/>
  <c r="AO44" i="12"/>
  <c r="AN44" i="12"/>
  <c r="AM44" i="12"/>
  <c r="AL44" i="12"/>
  <c r="AK44" i="12"/>
  <c r="AJ44" i="12"/>
  <c r="AI44" i="12"/>
  <c r="AH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BI43" i="12"/>
  <c r="BH43" i="12"/>
  <c r="BG43" i="12"/>
  <c r="BF43" i="12"/>
  <c r="BE43" i="12"/>
  <c r="BD43" i="12"/>
  <c r="BC43" i="12"/>
  <c r="BB43" i="12"/>
  <c r="BA43" i="12"/>
  <c r="AZ43" i="12"/>
  <c r="AY43" i="12"/>
  <c r="AX43" i="12"/>
  <c r="AW43" i="12"/>
  <c r="AV43" i="12"/>
  <c r="AU43" i="12"/>
  <c r="AT43" i="12"/>
  <c r="AS43" i="12"/>
  <c r="AR43" i="12"/>
  <c r="AQ43" i="12"/>
  <c r="AP43" i="12"/>
  <c r="AO43" i="12"/>
  <c r="AN43" i="12"/>
  <c r="AM43" i="12"/>
  <c r="AL43" i="12"/>
  <c r="AK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BI42" i="12"/>
  <c r="BH42" i="12"/>
  <c r="BG42" i="12"/>
  <c r="BF42" i="12"/>
  <c r="BE42" i="12"/>
  <c r="BD42" i="12"/>
  <c r="BC42" i="12"/>
  <c r="BB42" i="12"/>
  <c r="BA42" i="12"/>
  <c r="AZ42" i="12"/>
  <c r="AY42" i="12"/>
  <c r="AX42" i="12"/>
  <c r="AW42" i="12"/>
  <c r="AV42" i="12"/>
  <c r="AU42" i="12"/>
  <c r="AT42" i="12"/>
  <c r="AS42" i="12"/>
  <c r="AR42" i="12"/>
  <c r="AQ42" i="12"/>
  <c r="AP42" i="12"/>
  <c r="AO42" i="12"/>
  <c r="AN42" i="12"/>
  <c r="AM42" i="12"/>
  <c r="AL42" i="12"/>
  <c r="AK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BI41" i="12"/>
  <c r="BH41" i="12"/>
  <c r="BG41" i="12"/>
  <c r="BF41" i="12"/>
  <c r="BE41" i="12"/>
  <c r="BD41" i="12"/>
  <c r="BC41" i="12"/>
  <c r="BB41" i="12"/>
  <c r="BA41" i="12"/>
  <c r="AZ41" i="12"/>
  <c r="AY41" i="12"/>
  <c r="AX41" i="12"/>
  <c r="AW41" i="12"/>
  <c r="AV41" i="12"/>
  <c r="AU41" i="12"/>
  <c r="AT41" i="12"/>
  <c r="AS41" i="12"/>
  <c r="AR41" i="12"/>
  <c r="AQ41" i="12"/>
  <c r="AP41" i="12"/>
  <c r="AO41" i="12"/>
  <c r="AN41" i="12"/>
  <c r="AM41" i="12"/>
  <c r="AL41" i="12"/>
  <c r="AK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BI40" i="12"/>
  <c r="BH40" i="12"/>
  <c r="BG40" i="12"/>
  <c r="BF40" i="12"/>
  <c r="BE40" i="12"/>
  <c r="BD40" i="12"/>
  <c r="BC40" i="12"/>
  <c r="BB40" i="12"/>
  <c r="BA40" i="12"/>
  <c r="AZ40" i="12"/>
  <c r="AY40" i="12"/>
  <c r="AX40" i="12"/>
  <c r="AW40" i="12"/>
  <c r="AV40" i="12"/>
  <c r="AU40" i="12"/>
  <c r="AT40" i="12"/>
  <c r="AS40" i="12"/>
  <c r="AR40" i="12"/>
  <c r="AQ40" i="12"/>
  <c r="AP40" i="12"/>
  <c r="AO40" i="12"/>
  <c r="AN40" i="12"/>
  <c r="AM40" i="12"/>
  <c r="AL40" i="12"/>
  <c r="AK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BI39" i="12"/>
  <c r="BH39" i="12"/>
  <c r="BG39" i="12"/>
  <c r="BF39" i="12"/>
  <c r="BE39" i="12"/>
  <c r="BD39" i="12"/>
  <c r="BC39" i="12"/>
  <c r="BB39" i="12"/>
  <c r="BA39" i="12"/>
  <c r="AZ39" i="12"/>
  <c r="AY39" i="12"/>
  <c r="AX39" i="12"/>
  <c r="AW39" i="12"/>
  <c r="AV39" i="12"/>
  <c r="AU39" i="12"/>
  <c r="AT39" i="12"/>
  <c r="AS39" i="12"/>
  <c r="AR39" i="12"/>
  <c r="AQ39" i="12"/>
  <c r="AP39" i="12"/>
  <c r="AO39" i="12"/>
  <c r="AN39" i="12"/>
  <c r="AM39" i="12"/>
  <c r="AL39" i="12"/>
  <c r="AK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BI38" i="12"/>
  <c r="BH38" i="12"/>
  <c r="BG38" i="12"/>
  <c r="BF38" i="12"/>
  <c r="BE38" i="12"/>
  <c r="BD38" i="12"/>
  <c r="BC38" i="12"/>
  <c r="BB38" i="12"/>
  <c r="BA38" i="12"/>
  <c r="AZ38" i="12"/>
  <c r="AY38" i="12"/>
  <c r="AX38" i="12"/>
  <c r="AW38" i="12"/>
  <c r="AV38" i="12"/>
  <c r="AU38" i="12"/>
  <c r="AT38" i="12"/>
  <c r="AS38" i="12"/>
  <c r="AR38" i="12"/>
  <c r="AQ38" i="12"/>
  <c r="AP38" i="12"/>
  <c r="AO38" i="12"/>
  <c r="AN38" i="12"/>
  <c r="AM38" i="12"/>
  <c r="AL38" i="12"/>
  <c r="AK38" i="12"/>
  <c r="AJ38" i="12"/>
  <c r="AI38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BI37" i="12"/>
  <c r="BH37" i="12"/>
  <c r="BG37" i="12"/>
  <c r="BF37" i="12"/>
  <c r="BE37" i="12"/>
  <c r="BD37" i="12"/>
  <c r="BC37" i="12"/>
  <c r="BB37" i="12"/>
  <c r="BA37" i="12"/>
  <c r="AZ37" i="12"/>
  <c r="AY37" i="12"/>
  <c r="AX37" i="12"/>
  <c r="AW37" i="12"/>
  <c r="AV37" i="12"/>
  <c r="AU37" i="12"/>
  <c r="AT37" i="12"/>
  <c r="AS37" i="12"/>
  <c r="AR37" i="12"/>
  <c r="AQ37" i="12"/>
  <c r="AP37" i="12"/>
  <c r="AO37" i="12"/>
  <c r="AN37" i="12"/>
  <c r="AM37" i="12"/>
  <c r="AL37" i="12"/>
  <c r="AK37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BI36" i="12"/>
  <c r="BH36" i="12"/>
  <c r="BG36" i="12"/>
  <c r="BF36" i="12"/>
  <c r="BE36" i="12"/>
  <c r="BD36" i="12"/>
  <c r="BC36" i="12"/>
  <c r="BB36" i="12"/>
  <c r="BA36" i="12"/>
  <c r="AZ36" i="12"/>
  <c r="AY36" i="12"/>
  <c r="AX36" i="12"/>
  <c r="AW36" i="12"/>
  <c r="AV36" i="12"/>
  <c r="AU36" i="12"/>
  <c r="AT36" i="12"/>
  <c r="AS36" i="12"/>
  <c r="AR36" i="12"/>
  <c r="AQ36" i="12"/>
  <c r="AP36" i="12"/>
  <c r="AO36" i="12"/>
  <c r="AN36" i="12"/>
  <c r="AM36" i="12"/>
  <c r="AL36" i="12"/>
  <c r="AK36" i="12"/>
  <c r="AJ36" i="12"/>
  <c r="AI36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BI35" i="12"/>
  <c r="BH35" i="12"/>
  <c r="BG35" i="12"/>
  <c r="BF35" i="12"/>
  <c r="BE35" i="12"/>
  <c r="BD35" i="12"/>
  <c r="BC35" i="12"/>
  <c r="BB35" i="12"/>
  <c r="BA35" i="12"/>
  <c r="AZ35" i="12"/>
  <c r="AY35" i="12"/>
  <c r="AX35" i="12"/>
  <c r="AW35" i="12"/>
  <c r="AV35" i="12"/>
  <c r="AU35" i="12"/>
  <c r="AT35" i="12"/>
  <c r="AS35" i="12"/>
  <c r="AR35" i="12"/>
  <c r="AQ35" i="12"/>
  <c r="AP35" i="12"/>
  <c r="AO35" i="12"/>
  <c r="AN35" i="12"/>
  <c r="AM35" i="12"/>
  <c r="AL35" i="12"/>
  <c r="AK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BI34" i="12"/>
  <c r="BH34" i="12"/>
  <c r="BG34" i="12"/>
  <c r="BF34" i="12"/>
  <c r="BE34" i="12"/>
  <c r="BD34" i="12"/>
  <c r="BC34" i="12"/>
  <c r="BB34" i="12"/>
  <c r="BA34" i="12"/>
  <c r="AZ34" i="12"/>
  <c r="AY34" i="12"/>
  <c r="AX34" i="12"/>
  <c r="AW34" i="12"/>
  <c r="AV34" i="12"/>
  <c r="AU34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BI33" i="12"/>
  <c r="BH33" i="12"/>
  <c r="BG33" i="12"/>
  <c r="BF33" i="12"/>
  <c r="BE33" i="12"/>
  <c r="BD33" i="12"/>
  <c r="BC33" i="12"/>
  <c r="BB33" i="12"/>
  <c r="BA33" i="12"/>
  <c r="AZ33" i="12"/>
  <c r="AY33" i="12"/>
  <c r="AX33" i="12"/>
  <c r="AW33" i="12"/>
  <c r="AV33" i="12"/>
  <c r="AU33" i="12"/>
  <c r="AT33" i="12"/>
  <c r="AS33" i="12"/>
  <c r="AR33" i="12"/>
  <c r="AQ33" i="12"/>
  <c r="AP33" i="12"/>
  <c r="AO33" i="12"/>
  <c r="AN33" i="12"/>
  <c r="AM33" i="12"/>
  <c r="AL33" i="12"/>
  <c r="AK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BI32" i="12"/>
  <c r="BH32" i="12"/>
  <c r="BG32" i="12"/>
  <c r="BF32" i="12"/>
  <c r="BE32" i="12"/>
  <c r="BD32" i="12"/>
  <c r="BC32" i="12"/>
  <c r="BB32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BI31" i="12"/>
  <c r="BH31" i="12"/>
  <c r="BG31" i="12"/>
  <c r="BF31" i="12"/>
  <c r="BE31" i="12"/>
  <c r="BD31" i="12"/>
  <c r="BC31" i="12"/>
  <c r="BB31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BI30" i="12"/>
  <c r="BH30" i="12"/>
  <c r="BG30" i="12"/>
  <c r="BF30" i="12"/>
  <c r="BE30" i="12"/>
  <c r="BD30" i="12"/>
  <c r="BC30" i="12"/>
  <c r="BB30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BI29" i="12"/>
  <c r="BH29" i="12"/>
  <c r="BG29" i="12"/>
  <c r="BF29" i="12"/>
  <c r="BE29" i="12"/>
  <c r="BD29" i="12"/>
  <c r="BC29" i="12"/>
  <c r="BB29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BI28" i="12"/>
  <c r="BH28" i="12"/>
  <c r="BG28" i="12"/>
  <c r="BF28" i="12"/>
  <c r="BE28" i="12"/>
  <c r="BD28" i="12"/>
  <c r="BC28" i="12"/>
  <c r="BB28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BI27" i="12"/>
  <c r="BH27" i="12"/>
  <c r="BG27" i="12"/>
  <c r="BF27" i="12"/>
  <c r="BE27" i="12"/>
  <c r="BD27" i="12"/>
  <c r="BC27" i="12"/>
  <c r="BB27" i="12"/>
  <c r="BA27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BI26" i="12"/>
  <c r="BH26" i="12"/>
  <c r="BG26" i="12"/>
  <c r="BF26" i="12"/>
  <c r="BE26" i="12"/>
  <c r="BD26" i="12"/>
  <c r="BC26" i="12"/>
  <c r="BB26" i="12"/>
  <c r="BA26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BI25" i="12"/>
  <c r="BH25" i="12"/>
  <c r="BG25" i="12"/>
  <c r="BF25" i="12"/>
  <c r="BE25" i="12"/>
  <c r="BD25" i="12"/>
  <c r="BC25" i="12"/>
  <c r="BB25" i="12"/>
  <c r="BA25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BI24" i="12"/>
  <c r="BH24" i="12"/>
  <c r="BG24" i="12"/>
  <c r="BF24" i="12"/>
  <c r="BE24" i="12"/>
  <c r="BD24" i="12"/>
  <c r="BC24" i="12"/>
  <c r="BB24" i="12"/>
  <c r="BA24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BI23" i="12"/>
  <c r="BH23" i="12"/>
  <c r="BG23" i="12"/>
  <c r="BF23" i="12"/>
  <c r="BE23" i="12"/>
  <c r="BD23" i="12"/>
  <c r="BC23" i="12"/>
  <c r="BB23" i="12"/>
  <c r="BA23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BI22" i="12"/>
  <c r="BH22" i="12"/>
  <c r="BG22" i="12"/>
  <c r="BF22" i="12"/>
  <c r="BE22" i="12"/>
  <c r="BD22" i="12"/>
  <c r="BC22" i="12"/>
  <c r="BB22" i="12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BI21" i="12"/>
  <c r="BH21" i="12"/>
  <c r="BG21" i="12"/>
  <c r="BF21" i="12"/>
  <c r="BE21" i="12"/>
  <c r="BD21" i="12"/>
  <c r="BC21" i="12"/>
  <c r="BB21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BI20" i="12"/>
  <c r="BH20" i="12"/>
  <c r="BG20" i="12"/>
  <c r="BF20" i="12"/>
  <c r="BE20" i="12"/>
  <c r="BD20" i="12"/>
  <c r="BC20" i="12"/>
  <c r="BB20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BI19" i="12"/>
  <c r="BH19" i="12"/>
  <c r="BG19" i="12"/>
  <c r="BF19" i="12"/>
  <c r="BE19" i="12"/>
  <c r="BD19" i="12"/>
  <c r="BC19" i="12"/>
  <c r="BB19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BI18" i="12"/>
  <c r="BH18" i="12"/>
  <c r="BG18" i="12"/>
  <c r="BF18" i="12"/>
  <c r="BE18" i="12"/>
  <c r="BD18" i="12"/>
  <c r="BC18" i="12"/>
  <c r="BB18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BI17" i="12"/>
  <c r="BH17" i="12"/>
  <c r="BG17" i="12"/>
  <c r="BF17" i="12"/>
  <c r="BE17" i="12"/>
  <c r="BD17" i="12"/>
  <c r="BC17" i="12"/>
  <c r="BB17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BI16" i="12"/>
  <c r="BH16" i="12"/>
  <c r="BG16" i="12"/>
  <c r="BF16" i="12"/>
  <c r="BE16" i="12"/>
  <c r="BD16" i="12"/>
  <c r="BC16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BI15" i="12"/>
  <c r="BH15" i="12"/>
  <c r="BG15" i="12"/>
  <c r="BF15" i="12"/>
  <c r="BE15" i="12"/>
  <c r="BD15" i="12"/>
  <c r="BC15" i="12"/>
  <c r="BB15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BI14" i="12"/>
  <c r="BH14" i="12"/>
  <c r="BG14" i="12"/>
  <c r="BF14" i="12"/>
  <c r="BE14" i="12"/>
  <c r="BD14" i="12"/>
  <c r="BC14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BI13" i="12"/>
  <c r="BH13" i="12"/>
  <c r="BG13" i="12"/>
  <c r="BF13" i="12"/>
  <c r="BE13" i="12"/>
  <c r="BD13" i="12"/>
  <c r="BC13" i="12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BI12" i="12"/>
  <c r="BH12" i="12"/>
  <c r="BG12" i="12"/>
  <c r="BF12" i="12"/>
  <c r="BE12" i="12"/>
  <c r="BD12" i="12"/>
  <c r="BC12" i="12"/>
  <c r="BB12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BI11" i="12"/>
  <c r="BH11" i="12"/>
  <c r="BG11" i="12"/>
  <c r="BF11" i="12"/>
  <c r="BE11" i="12"/>
  <c r="BD11" i="12"/>
  <c r="BC11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BI10" i="12"/>
  <c r="BH10" i="12"/>
  <c r="BG10" i="12"/>
  <c r="BF10" i="12"/>
  <c r="BE10" i="12"/>
  <c r="BD10" i="12"/>
  <c r="BC10" i="12"/>
  <c r="BB10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BI9" i="12"/>
  <c r="BH9" i="12"/>
  <c r="BG9" i="12"/>
  <c r="BF9" i="12"/>
  <c r="BE9" i="12"/>
  <c r="BD9" i="12"/>
  <c r="BC9" i="12"/>
  <c r="BB9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BI8" i="12"/>
  <c r="BH8" i="12"/>
  <c r="BG8" i="12"/>
  <c r="BF8" i="12"/>
  <c r="BE8" i="12"/>
  <c r="BD8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BI7" i="12"/>
  <c r="BH7" i="12"/>
  <c r="BG7" i="12"/>
  <c r="BF7" i="12"/>
  <c r="BE7" i="12"/>
  <c r="BD7" i="12"/>
  <c r="BC7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BK67" i="2"/>
  <c r="BY66" i="2"/>
  <c r="BZ66" i="2" s="1"/>
  <c r="BY65" i="2"/>
  <c r="BZ65" i="2" s="1"/>
  <c r="BY64" i="2"/>
  <c r="BZ64" i="2" s="1"/>
  <c r="BY63" i="2"/>
  <c r="BZ63" i="2" s="1"/>
  <c r="BY62" i="2"/>
  <c r="BZ62" i="2" s="1"/>
  <c r="BY61" i="2"/>
  <c r="BZ61" i="2" s="1"/>
  <c r="BY60" i="2"/>
  <c r="BZ60" i="2" s="1"/>
  <c r="BY59" i="2"/>
  <c r="BZ59" i="2" s="1"/>
  <c r="BY58" i="2"/>
  <c r="BZ58" i="2" s="1"/>
  <c r="BY57" i="2"/>
  <c r="BZ57" i="2" s="1"/>
  <c r="BY56" i="2"/>
  <c r="BZ56" i="2" s="1"/>
  <c r="BY55" i="2"/>
  <c r="BZ55" i="2" s="1"/>
  <c r="BY54" i="2"/>
  <c r="BZ54" i="2" s="1"/>
  <c r="BY53" i="2"/>
  <c r="BZ53" i="2" s="1"/>
  <c r="BY52" i="2"/>
  <c r="BZ52" i="2" s="1"/>
  <c r="BY51" i="2"/>
  <c r="BZ51" i="2" s="1"/>
  <c r="BY50" i="2"/>
  <c r="BZ50" i="2" s="1"/>
  <c r="BY49" i="2"/>
  <c r="BZ49" i="2" s="1"/>
  <c r="BY48" i="2"/>
  <c r="BZ48" i="2" s="1"/>
  <c r="BY47" i="2"/>
  <c r="BZ47" i="2" s="1"/>
  <c r="BY46" i="2"/>
  <c r="BZ46" i="2" s="1"/>
  <c r="BY45" i="2"/>
  <c r="BZ45" i="2" s="1"/>
  <c r="BY44" i="2"/>
  <c r="BZ44" i="2" s="1"/>
  <c r="BY43" i="2"/>
  <c r="BZ43" i="2" s="1"/>
  <c r="BY42" i="2"/>
  <c r="BZ42" i="2" s="1"/>
  <c r="BY41" i="2"/>
  <c r="BZ41" i="2" s="1"/>
  <c r="BY40" i="2"/>
  <c r="BZ40" i="2" s="1"/>
  <c r="BY39" i="2"/>
  <c r="BZ39" i="2" s="1"/>
  <c r="BY38" i="2"/>
  <c r="BZ38" i="2" s="1"/>
  <c r="BY37" i="2"/>
  <c r="BZ37" i="2" s="1"/>
  <c r="BY36" i="2"/>
  <c r="BZ36" i="2" s="1"/>
  <c r="BY35" i="2"/>
  <c r="BZ35" i="2" s="1"/>
  <c r="BY34" i="2"/>
  <c r="BZ34" i="2" s="1"/>
  <c r="BY33" i="2"/>
  <c r="BZ33" i="2" s="1"/>
  <c r="BY32" i="2"/>
  <c r="BZ32" i="2" s="1"/>
  <c r="BY31" i="2"/>
  <c r="BZ31" i="2" s="1"/>
  <c r="BY30" i="2"/>
  <c r="BZ30" i="2" s="1"/>
  <c r="BY29" i="2"/>
  <c r="BZ29" i="2" s="1"/>
  <c r="BY28" i="2"/>
  <c r="BZ28" i="2" s="1"/>
  <c r="BY27" i="2"/>
  <c r="BZ27" i="2" s="1"/>
  <c r="BY26" i="2"/>
  <c r="BZ26" i="2" s="1"/>
  <c r="BY25" i="2"/>
  <c r="BZ25" i="2" s="1"/>
  <c r="BY24" i="2"/>
  <c r="BZ24" i="2" s="1"/>
  <c r="BY23" i="2"/>
  <c r="BZ23" i="2" s="1"/>
  <c r="BY22" i="2"/>
  <c r="BZ22" i="2" s="1"/>
  <c r="BY21" i="2"/>
  <c r="BZ21" i="2" s="1"/>
  <c r="BY20" i="2"/>
  <c r="BZ20" i="2" s="1"/>
  <c r="BY19" i="2"/>
  <c r="BZ19" i="2" s="1"/>
  <c r="BY18" i="2"/>
  <c r="BZ18" i="2" s="1"/>
  <c r="BY17" i="2"/>
  <c r="BZ17" i="2" s="1"/>
  <c r="BY16" i="2"/>
  <c r="BZ16" i="2" s="1"/>
  <c r="BY15" i="2"/>
  <c r="BZ15" i="2" s="1"/>
  <c r="BY14" i="2"/>
  <c r="BZ14" i="2" s="1"/>
  <c r="BY13" i="2"/>
  <c r="BZ13" i="2" s="1"/>
  <c r="BY12" i="2"/>
  <c r="BZ12" i="2" s="1"/>
  <c r="BY11" i="2"/>
  <c r="BZ11" i="2" s="1"/>
  <c r="BY10" i="2"/>
  <c r="BZ10" i="2" s="1"/>
  <c r="BY9" i="2"/>
  <c r="BZ9" i="2" s="1"/>
  <c r="BY8" i="2"/>
  <c r="BZ8" i="2" s="1"/>
  <c r="BY7" i="2"/>
  <c r="BZ7" i="2" s="1"/>
  <c r="BY6" i="2"/>
  <c r="BZ6" i="2" s="1"/>
  <c r="BY5" i="2"/>
  <c r="BZ5" i="2" s="1"/>
  <c r="BK62" i="13" l="1"/>
  <c r="BK43" i="13"/>
  <c r="BK45" i="13"/>
  <c r="BK47" i="13"/>
  <c r="BK49" i="13"/>
  <c r="BK51" i="13"/>
  <c r="BK53" i="13"/>
  <c r="BK55" i="13"/>
  <c r="BK57" i="13"/>
  <c r="BK59" i="13"/>
  <c r="BK61" i="13"/>
  <c r="BK5" i="13"/>
  <c r="BK7" i="13"/>
  <c r="BK8" i="13"/>
  <c r="BK9" i="13"/>
  <c r="BK10" i="13"/>
  <c r="BK11" i="13"/>
  <c r="BK12" i="13"/>
  <c r="BK13" i="13"/>
  <c r="BK14" i="13"/>
  <c r="BK15" i="13"/>
  <c r="BK16" i="13"/>
  <c r="BK17" i="13"/>
  <c r="BK18" i="13"/>
  <c r="BK19" i="13"/>
  <c r="BK20" i="13"/>
  <c r="BK21" i="13"/>
  <c r="BK22" i="13"/>
  <c r="BK23" i="13"/>
  <c r="BK24" i="13"/>
  <c r="BK25" i="13"/>
  <c r="BK26" i="13"/>
  <c r="BK27" i="13"/>
  <c r="BK28" i="13"/>
  <c r="BK29" i="13"/>
  <c r="BK30" i="13"/>
  <c r="BK31" i="13"/>
  <c r="BK32" i="13"/>
  <c r="BK33" i="13"/>
  <c r="BK34" i="13"/>
  <c r="BK35" i="13"/>
  <c r="BK36" i="13"/>
  <c r="BK37" i="13"/>
  <c r="BK38" i="13"/>
  <c r="BK39" i="13"/>
  <c r="BK40" i="13"/>
  <c r="BK41" i="13"/>
  <c r="BK42" i="13"/>
  <c r="BK6" i="13"/>
  <c r="BY67" i="2"/>
  <c r="BW77" i="5"/>
  <c r="BV77" i="5"/>
  <c r="BU77" i="5"/>
  <c r="BT77" i="5"/>
  <c r="BS77" i="5"/>
  <c r="BR77" i="5"/>
  <c r="BQ77" i="5"/>
  <c r="BP77" i="5"/>
  <c r="BO77" i="5"/>
  <c r="BN77" i="5"/>
  <c r="BM77" i="5"/>
  <c r="BL77" i="5"/>
  <c r="BK77" i="5"/>
  <c r="BJ77" i="5"/>
  <c r="BI77" i="5"/>
  <c r="BH77" i="5"/>
  <c r="BG77" i="5"/>
  <c r="BF77" i="5"/>
  <c r="BE77" i="5"/>
  <c r="BD77" i="5"/>
  <c r="BC77" i="5"/>
  <c r="BB77" i="5"/>
  <c r="BA77" i="5"/>
  <c r="AZ77" i="5"/>
  <c r="AY77" i="5"/>
  <c r="AX77" i="5"/>
  <c r="AW77" i="5"/>
  <c r="AV77" i="5"/>
  <c r="AU77" i="5"/>
  <c r="AT77" i="5"/>
  <c r="AS77" i="5"/>
  <c r="AR77" i="5"/>
  <c r="AQ77" i="5"/>
  <c r="AP77" i="5"/>
  <c r="AO77" i="5"/>
  <c r="AN77" i="5"/>
  <c r="AM77" i="5"/>
  <c r="AL77" i="5"/>
  <c r="AK77" i="5"/>
  <c r="AJ77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BW76" i="5"/>
  <c r="BV76" i="5"/>
  <c r="BU76" i="5"/>
  <c r="BT76" i="5"/>
  <c r="BS76" i="5"/>
  <c r="BR76" i="5"/>
  <c r="BQ76" i="5"/>
  <c r="BP76" i="5"/>
  <c r="BO76" i="5"/>
  <c r="BN76" i="5"/>
  <c r="BM76" i="5"/>
  <c r="BL76" i="5"/>
  <c r="BK76" i="5"/>
  <c r="BJ76" i="5"/>
  <c r="BI76" i="5"/>
  <c r="BH76" i="5"/>
  <c r="BG76" i="5"/>
  <c r="BF76" i="5"/>
  <c r="BE76" i="5"/>
  <c r="BD76" i="5"/>
  <c r="BC76" i="5"/>
  <c r="BB76" i="5"/>
  <c r="BA76" i="5"/>
  <c r="AZ76" i="5"/>
  <c r="AY76" i="5"/>
  <c r="AX76" i="5"/>
  <c r="AW76" i="5"/>
  <c r="AV76" i="5"/>
  <c r="AU76" i="5"/>
  <c r="AT76" i="5"/>
  <c r="AS76" i="5"/>
  <c r="AR76" i="5"/>
  <c r="AQ76" i="5"/>
  <c r="AP76" i="5"/>
  <c r="AO76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BW75" i="5"/>
  <c r="BV75" i="5"/>
  <c r="BU75" i="5"/>
  <c r="BT75" i="5"/>
  <c r="BS75" i="5"/>
  <c r="BR75" i="5"/>
  <c r="BQ75" i="5"/>
  <c r="BP75" i="5"/>
  <c r="BO75" i="5"/>
  <c r="BN75" i="5"/>
  <c r="BM75" i="5"/>
  <c r="BL75" i="5"/>
  <c r="BK75" i="5"/>
  <c r="BJ75" i="5"/>
  <c r="BI75" i="5"/>
  <c r="BH75" i="5"/>
  <c r="BG75" i="5"/>
  <c r="BF75" i="5"/>
  <c r="BE75" i="5"/>
  <c r="BD75" i="5"/>
  <c r="BC75" i="5"/>
  <c r="BB75" i="5"/>
  <c r="BA75" i="5"/>
  <c r="AZ75" i="5"/>
  <c r="AY75" i="5"/>
  <c r="AX75" i="5"/>
  <c r="AW75" i="5"/>
  <c r="AV75" i="5"/>
  <c r="AU75" i="5"/>
  <c r="AT75" i="5"/>
  <c r="AS75" i="5"/>
  <c r="AR75" i="5"/>
  <c r="AQ75" i="5"/>
  <c r="AP75" i="5"/>
  <c r="AO75" i="5"/>
  <c r="AN75" i="5"/>
  <c r="AM75" i="5"/>
  <c r="AL75" i="5"/>
  <c r="AK75" i="5"/>
  <c r="AJ75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BW74" i="5"/>
  <c r="BV74" i="5"/>
  <c r="BU74" i="5"/>
  <c r="BT74" i="5"/>
  <c r="BS74" i="5"/>
  <c r="BR74" i="5"/>
  <c r="BQ74" i="5"/>
  <c r="BP74" i="5"/>
  <c r="BO74" i="5"/>
  <c r="BN74" i="5"/>
  <c r="BM74" i="5"/>
  <c r="BL74" i="5"/>
  <c r="BK74" i="5"/>
  <c r="BJ74" i="5"/>
  <c r="BI74" i="5"/>
  <c r="BH74" i="5"/>
  <c r="BG74" i="5"/>
  <c r="BF74" i="5"/>
  <c r="BE74" i="5"/>
  <c r="BD74" i="5"/>
  <c r="BC74" i="5"/>
  <c r="BB74" i="5"/>
  <c r="BA74" i="5"/>
  <c r="AZ74" i="5"/>
  <c r="AY74" i="5"/>
  <c r="AX74" i="5"/>
  <c r="AW74" i="5"/>
  <c r="AV74" i="5"/>
  <c r="AU74" i="5"/>
  <c r="AT74" i="5"/>
  <c r="AS74" i="5"/>
  <c r="AR74" i="5"/>
  <c r="AQ74" i="5"/>
  <c r="AP74" i="5"/>
  <c r="AO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BW73" i="5"/>
  <c r="BV73" i="5"/>
  <c r="BU73" i="5"/>
  <c r="BT73" i="5"/>
  <c r="BS73" i="5"/>
  <c r="BR73" i="5"/>
  <c r="BQ73" i="5"/>
  <c r="BP73" i="5"/>
  <c r="BO73" i="5"/>
  <c r="BN73" i="5"/>
  <c r="BM73" i="5"/>
  <c r="BL73" i="5"/>
  <c r="BK73" i="5"/>
  <c r="BJ73" i="5"/>
  <c r="BI73" i="5"/>
  <c r="BH73" i="5"/>
  <c r="BG73" i="5"/>
  <c r="BF73" i="5"/>
  <c r="BE73" i="5"/>
  <c r="BD73" i="5"/>
  <c r="BC73" i="5"/>
  <c r="BB73" i="5"/>
  <c r="BA73" i="5"/>
  <c r="AZ73" i="5"/>
  <c r="AY73" i="5"/>
  <c r="AX73" i="5"/>
  <c r="AW73" i="5"/>
  <c r="AV73" i="5"/>
  <c r="AU73" i="5"/>
  <c r="AT73" i="5"/>
  <c r="AS73" i="5"/>
  <c r="AR73" i="5"/>
  <c r="AQ73" i="5"/>
  <c r="AP73" i="5"/>
  <c r="AO73" i="5"/>
  <c r="AN73" i="5"/>
  <c r="AM73" i="5"/>
  <c r="AL73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BW72" i="5"/>
  <c r="BV72" i="5"/>
  <c r="BU72" i="5"/>
  <c r="BT72" i="5"/>
  <c r="BS72" i="5"/>
  <c r="BR72" i="5"/>
  <c r="BQ72" i="5"/>
  <c r="BP72" i="5"/>
  <c r="BO72" i="5"/>
  <c r="BN72" i="5"/>
  <c r="BM72" i="5"/>
  <c r="BL72" i="5"/>
  <c r="BK72" i="5"/>
  <c r="BJ72" i="5"/>
  <c r="BI72" i="5"/>
  <c r="BH72" i="5"/>
  <c r="BG72" i="5"/>
  <c r="BF72" i="5"/>
  <c r="BE72" i="5"/>
  <c r="BD72" i="5"/>
  <c r="BC72" i="5"/>
  <c r="BB72" i="5"/>
  <c r="BA72" i="5"/>
  <c r="AZ72" i="5"/>
  <c r="AY72" i="5"/>
  <c r="AX72" i="5"/>
  <c r="AW72" i="5"/>
  <c r="AV72" i="5"/>
  <c r="AU72" i="5"/>
  <c r="AT72" i="5"/>
  <c r="AS72" i="5"/>
  <c r="AR72" i="5"/>
  <c r="AQ72" i="5"/>
  <c r="AP72" i="5"/>
  <c r="AO72" i="5"/>
  <c r="AN72" i="5"/>
  <c r="AM72" i="5"/>
  <c r="AL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BW71" i="5"/>
  <c r="BV71" i="5"/>
  <c r="BU71" i="5"/>
  <c r="BT71" i="5"/>
  <c r="BS71" i="5"/>
  <c r="BR71" i="5"/>
  <c r="BQ71" i="5"/>
  <c r="BP71" i="5"/>
  <c r="BO71" i="5"/>
  <c r="BN71" i="5"/>
  <c r="BM71" i="5"/>
  <c r="BL71" i="5"/>
  <c r="BK71" i="5"/>
  <c r="BJ71" i="5"/>
  <c r="BI71" i="5"/>
  <c r="BH71" i="5"/>
  <c r="BG71" i="5"/>
  <c r="BF71" i="5"/>
  <c r="BE71" i="5"/>
  <c r="BD71" i="5"/>
  <c r="BC71" i="5"/>
  <c r="BB71" i="5"/>
  <c r="BA71" i="5"/>
  <c r="AZ71" i="5"/>
  <c r="AY71" i="5"/>
  <c r="AX71" i="5"/>
  <c r="AW71" i="5"/>
  <c r="AV71" i="5"/>
  <c r="AU71" i="5"/>
  <c r="AT71" i="5"/>
  <c r="AS71" i="5"/>
  <c r="AR71" i="5"/>
  <c r="AQ71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BW70" i="5"/>
  <c r="BV70" i="5"/>
  <c r="BU70" i="5"/>
  <c r="BT70" i="5"/>
  <c r="BS70" i="5"/>
  <c r="BR70" i="5"/>
  <c r="BQ70" i="5"/>
  <c r="BP70" i="5"/>
  <c r="BO70" i="5"/>
  <c r="BN70" i="5"/>
  <c r="BM70" i="5"/>
  <c r="BL70" i="5"/>
  <c r="BK70" i="5"/>
  <c r="BJ70" i="5"/>
  <c r="BI70" i="5"/>
  <c r="BH70" i="5"/>
  <c r="BG70" i="5"/>
  <c r="BF70" i="5"/>
  <c r="BE70" i="5"/>
  <c r="BD70" i="5"/>
  <c r="BC70" i="5"/>
  <c r="BB70" i="5"/>
  <c r="BA70" i="5"/>
  <c r="AZ70" i="5"/>
  <c r="AY70" i="5"/>
  <c r="AX70" i="5"/>
  <c r="AW70" i="5"/>
  <c r="AV70" i="5"/>
  <c r="AU70" i="5"/>
  <c r="AT70" i="5"/>
  <c r="AS70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BW69" i="5"/>
  <c r="BV69" i="5"/>
  <c r="BU69" i="5"/>
  <c r="BT69" i="5"/>
  <c r="BS69" i="5"/>
  <c r="BR69" i="5"/>
  <c r="BQ69" i="5"/>
  <c r="BP69" i="5"/>
  <c r="BO69" i="5"/>
  <c r="BN69" i="5"/>
  <c r="BM69" i="5"/>
  <c r="BL69" i="5"/>
  <c r="BK69" i="5"/>
  <c r="BJ69" i="5"/>
  <c r="BI69" i="5"/>
  <c r="BH69" i="5"/>
  <c r="BG69" i="5"/>
  <c r="BF69" i="5"/>
  <c r="BE69" i="5"/>
  <c r="BD69" i="5"/>
  <c r="BC69" i="5"/>
  <c r="BB69" i="5"/>
  <c r="BA69" i="5"/>
  <c r="AZ69" i="5"/>
  <c r="AY69" i="5"/>
  <c r="AX69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BW68" i="5"/>
  <c r="BV68" i="5"/>
  <c r="BU68" i="5"/>
  <c r="BT68" i="5"/>
  <c r="BS68" i="5"/>
  <c r="BR68" i="5"/>
  <c r="BQ68" i="5"/>
  <c r="BP68" i="5"/>
  <c r="BO68" i="5"/>
  <c r="BN68" i="5"/>
  <c r="BM68" i="5"/>
  <c r="BL68" i="5"/>
  <c r="BK68" i="5"/>
  <c r="BJ68" i="5"/>
  <c r="BI68" i="5"/>
  <c r="BH68" i="5"/>
  <c r="BG68" i="5"/>
  <c r="BF68" i="5"/>
  <c r="BE68" i="5"/>
  <c r="BD68" i="5"/>
  <c r="BC68" i="5"/>
  <c r="BB68" i="5"/>
  <c r="BA68" i="5"/>
  <c r="AZ68" i="5"/>
  <c r="AY68" i="5"/>
  <c r="AX68" i="5"/>
  <c r="AW68" i="5"/>
  <c r="AV68" i="5"/>
  <c r="AU68" i="5"/>
  <c r="AT68" i="5"/>
  <c r="AS68" i="5"/>
  <c r="AR68" i="5"/>
  <c r="AQ68" i="5"/>
  <c r="AP68" i="5"/>
  <c r="AO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BW67" i="5"/>
  <c r="BV67" i="5"/>
  <c r="BU67" i="5"/>
  <c r="BT67" i="5"/>
  <c r="BS67" i="5"/>
  <c r="BR67" i="5"/>
  <c r="BQ67" i="5"/>
  <c r="BP67" i="5"/>
  <c r="BO67" i="5"/>
  <c r="BN67" i="5"/>
  <c r="BM67" i="5"/>
  <c r="BL67" i="5"/>
  <c r="BK67" i="5"/>
  <c r="BJ67" i="5"/>
  <c r="BI67" i="5"/>
  <c r="BH67" i="5"/>
  <c r="BG67" i="5"/>
  <c r="BF67" i="5"/>
  <c r="BE67" i="5"/>
  <c r="BD67" i="5"/>
  <c r="BC67" i="5"/>
  <c r="BB67" i="5"/>
  <c r="BA67" i="5"/>
  <c r="AZ67" i="5"/>
  <c r="AY67" i="5"/>
  <c r="AX67" i="5"/>
  <c r="AW67" i="5"/>
  <c r="AV67" i="5"/>
  <c r="AU67" i="5"/>
  <c r="AT67" i="5"/>
  <c r="AS67" i="5"/>
  <c r="AR67" i="5"/>
  <c r="AQ67" i="5"/>
  <c r="AP67" i="5"/>
  <c r="AO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BW66" i="5"/>
  <c r="BV66" i="5"/>
  <c r="BU66" i="5"/>
  <c r="BT66" i="5"/>
  <c r="BS66" i="5"/>
  <c r="BR66" i="5"/>
  <c r="BQ66" i="5"/>
  <c r="BP66" i="5"/>
  <c r="BO66" i="5"/>
  <c r="BN66" i="5"/>
  <c r="BM66" i="5"/>
  <c r="BL66" i="5"/>
  <c r="BK66" i="5"/>
  <c r="BJ66" i="5"/>
  <c r="BI66" i="5"/>
  <c r="BH66" i="5"/>
  <c r="BG66" i="5"/>
  <c r="BF66" i="5"/>
  <c r="BE66" i="5"/>
  <c r="BD66" i="5"/>
  <c r="BC66" i="5"/>
  <c r="BB66" i="5"/>
  <c r="BA66" i="5"/>
  <c r="AZ66" i="5"/>
  <c r="AY66" i="5"/>
  <c r="AX66" i="5"/>
  <c r="AW66" i="5"/>
  <c r="AV66" i="5"/>
  <c r="AU66" i="5"/>
  <c r="AT66" i="5"/>
  <c r="AS66" i="5"/>
  <c r="AR66" i="5"/>
  <c r="AQ66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BW65" i="5"/>
  <c r="BV65" i="5"/>
  <c r="BU65" i="5"/>
  <c r="BT65" i="5"/>
  <c r="BS65" i="5"/>
  <c r="BR65" i="5"/>
  <c r="BQ65" i="5"/>
  <c r="BP65" i="5"/>
  <c r="BO65" i="5"/>
  <c r="BN65" i="5"/>
  <c r="BM65" i="5"/>
  <c r="BL65" i="5"/>
  <c r="BK65" i="5"/>
  <c r="BJ65" i="5"/>
  <c r="BI65" i="5"/>
  <c r="BH65" i="5"/>
  <c r="BG65" i="5"/>
  <c r="BF65" i="5"/>
  <c r="BE65" i="5"/>
  <c r="BD65" i="5"/>
  <c r="BC65" i="5"/>
  <c r="BB65" i="5"/>
  <c r="BA65" i="5"/>
  <c r="AZ65" i="5"/>
  <c r="AY65" i="5"/>
  <c r="AX65" i="5"/>
  <c r="AW65" i="5"/>
  <c r="AV65" i="5"/>
  <c r="AU65" i="5"/>
  <c r="AT65" i="5"/>
  <c r="AS65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BW64" i="5"/>
  <c r="BV64" i="5"/>
  <c r="BU64" i="5"/>
  <c r="BT64" i="5"/>
  <c r="BS64" i="5"/>
  <c r="BR64" i="5"/>
  <c r="BQ64" i="5"/>
  <c r="BP64" i="5"/>
  <c r="BO64" i="5"/>
  <c r="BN64" i="5"/>
  <c r="BM64" i="5"/>
  <c r="BL64" i="5"/>
  <c r="BK64" i="5"/>
  <c r="BJ64" i="5"/>
  <c r="BI64" i="5"/>
  <c r="BH64" i="5"/>
  <c r="BG64" i="5"/>
  <c r="BF64" i="5"/>
  <c r="BE64" i="5"/>
  <c r="BD64" i="5"/>
  <c r="BC64" i="5"/>
  <c r="BB64" i="5"/>
  <c r="BA64" i="5"/>
  <c r="AZ64" i="5"/>
  <c r="AY64" i="5"/>
  <c r="AX64" i="5"/>
  <c r="AW64" i="5"/>
  <c r="AV64" i="5"/>
  <c r="AU64" i="5"/>
  <c r="AT64" i="5"/>
  <c r="AS64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BW63" i="5"/>
  <c r="BV63" i="5"/>
  <c r="BU63" i="5"/>
  <c r="BT63" i="5"/>
  <c r="BS63" i="5"/>
  <c r="BR63" i="5"/>
  <c r="BQ63" i="5"/>
  <c r="BP63" i="5"/>
  <c r="BO63" i="5"/>
  <c r="BN63" i="5"/>
  <c r="BM63" i="5"/>
  <c r="BL63" i="5"/>
  <c r="BK63" i="5"/>
  <c r="BJ63" i="5"/>
  <c r="BI63" i="5"/>
  <c r="BH63" i="5"/>
  <c r="BG63" i="5"/>
  <c r="BF63" i="5"/>
  <c r="BE63" i="5"/>
  <c r="BD63" i="5"/>
  <c r="BC63" i="5"/>
  <c r="BB63" i="5"/>
  <c r="BA63" i="5"/>
  <c r="AZ63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BW62" i="5"/>
  <c r="BV62" i="5"/>
  <c r="BU62" i="5"/>
  <c r="BT62" i="5"/>
  <c r="BS62" i="5"/>
  <c r="BR62" i="5"/>
  <c r="BQ62" i="5"/>
  <c r="BP62" i="5"/>
  <c r="BO62" i="5"/>
  <c r="BN62" i="5"/>
  <c r="BM62" i="5"/>
  <c r="BL62" i="5"/>
  <c r="BK62" i="5"/>
  <c r="BJ62" i="5"/>
  <c r="BI62" i="5"/>
  <c r="BH62" i="5"/>
  <c r="BG62" i="5"/>
  <c r="BF62" i="5"/>
  <c r="BE62" i="5"/>
  <c r="BD62" i="5"/>
  <c r="BC62" i="5"/>
  <c r="BB62" i="5"/>
  <c r="BA62" i="5"/>
  <c r="AZ62" i="5"/>
  <c r="AY62" i="5"/>
  <c r="AX62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BW61" i="5"/>
  <c r="BV61" i="5"/>
  <c r="BU61" i="5"/>
  <c r="BT61" i="5"/>
  <c r="BS61" i="5"/>
  <c r="BR61" i="5"/>
  <c r="BQ61" i="5"/>
  <c r="BP61" i="5"/>
  <c r="BO61" i="5"/>
  <c r="BN61" i="5"/>
  <c r="BM61" i="5"/>
  <c r="BL61" i="5"/>
  <c r="BK61" i="5"/>
  <c r="BJ61" i="5"/>
  <c r="BI61" i="5"/>
  <c r="BH61" i="5"/>
  <c r="BG61" i="5"/>
  <c r="BF61" i="5"/>
  <c r="BE61" i="5"/>
  <c r="BD61" i="5"/>
  <c r="BC61" i="5"/>
  <c r="BB61" i="5"/>
  <c r="BA61" i="5"/>
  <c r="AZ61" i="5"/>
  <c r="AY61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BW60" i="5"/>
  <c r="BV60" i="5"/>
  <c r="BU60" i="5"/>
  <c r="BT60" i="5"/>
  <c r="BS60" i="5"/>
  <c r="BR60" i="5"/>
  <c r="BQ60" i="5"/>
  <c r="BP60" i="5"/>
  <c r="BO60" i="5"/>
  <c r="BN60" i="5"/>
  <c r="BM60" i="5"/>
  <c r="BL60" i="5"/>
  <c r="BK60" i="5"/>
  <c r="BJ60" i="5"/>
  <c r="BI60" i="5"/>
  <c r="BH60" i="5"/>
  <c r="BG60" i="5"/>
  <c r="BF60" i="5"/>
  <c r="BE60" i="5"/>
  <c r="BD60" i="5"/>
  <c r="BC60" i="5"/>
  <c r="BB60" i="5"/>
  <c r="BA60" i="5"/>
  <c r="AZ60" i="5"/>
  <c r="AY60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G59" i="5"/>
  <c r="BF59" i="5"/>
  <c r="BE59" i="5"/>
  <c r="BD59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D58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BW49" i="5"/>
  <c r="BV49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G49" i="5"/>
  <c r="BF49" i="5"/>
  <c r="BE49" i="5"/>
  <c r="BD49" i="5"/>
  <c r="BC49" i="5"/>
  <c r="BB49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D48" i="5"/>
  <c r="BC48" i="5"/>
  <c r="BB48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D46" i="5"/>
  <c r="BC46" i="5"/>
  <c r="BB46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BW45" i="5"/>
  <c r="BV45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G45" i="5"/>
  <c r="BF45" i="5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E43" i="5"/>
  <c r="BD43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E41" i="5"/>
  <c r="BD41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BW75" i="8"/>
  <c r="BV75" i="8"/>
  <c r="BU75" i="8"/>
  <c r="BT75" i="8"/>
  <c r="BS75" i="8"/>
  <c r="BR75" i="8"/>
  <c r="BQ75" i="8"/>
  <c r="BP75" i="8"/>
  <c r="BO75" i="8"/>
  <c r="BN75" i="8"/>
  <c r="BM75" i="8"/>
  <c r="BL75" i="8"/>
  <c r="BK75" i="8"/>
  <c r="BJ75" i="8"/>
  <c r="BI75" i="8"/>
  <c r="BH75" i="8"/>
  <c r="BG75" i="8"/>
  <c r="BF75" i="8"/>
  <c r="BE75" i="8"/>
  <c r="BD75" i="8"/>
  <c r="BC75" i="8"/>
  <c r="BB75" i="8"/>
  <c r="BA75" i="8"/>
  <c r="AZ75" i="8"/>
  <c r="AY75" i="8"/>
  <c r="AX75" i="8"/>
  <c r="AW75" i="8"/>
  <c r="AV75" i="8"/>
  <c r="AU75" i="8"/>
  <c r="AT75" i="8"/>
  <c r="AS75" i="8"/>
  <c r="AR75" i="8"/>
  <c r="AQ75" i="8"/>
  <c r="AP75" i="8"/>
  <c r="AO75" i="8"/>
  <c r="AN75" i="8"/>
  <c r="AM75" i="8"/>
  <c r="AL75" i="8"/>
  <c r="AK75" i="8"/>
  <c r="AJ75" i="8"/>
  <c r="AI75" i="8"/>
  <c r="AH75" i="8"/>
  <c r="AG75" i="8"/>
  <c r="AF75" i="8"/>
  <c r="AE75" i="8"/>
  <c r="AD75" i="8"/>
  <c r="AC75" i="8"/>
  <c r="AB75" i="8"/>
  <c r="AA75" i="8"/>
  <c r="Z75" i="8"/>
  <c r="Y75" i="8"/>
  <c r="X75" i="8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BW74" i="8"/>
  <c r="BV74" i="8"/>
  <c r="BU74" i="8"/>
  <c r="BT74" i="8"/>
  <c r="BS74" i="8"/>
  <c r="BR74" i="8"/>
  <c r="BQ74" i="8"/>
  <c r="BP74" i="8"/>
  <c r="BO74" i="8"/>
  <c r="BN74" i="8"/>
  <c r="BM74" i="8"/>
  <c r="BL74" i="8"/>
  <c r="BK74" i="8"/>
  <c r="BJ74" i="8"/>
  <c r="BI74" i="8"/>
  <c r="BH74" i="8"/>
  <c r="BG74" i="8"/>
  <c r="BF74" i="8"/>
  <c r="BE74" i="8"/>
  <c r="BD74" i="8"/>
  <c r="BC74" i="8"/>
  <c r="BB74" i="8"/>
  <c r="BA74" i="8"/>
  <c r="AZ74" i="8"/>
  <c r="AY74" i="8"/>
  <c r="AX74" i="8"/>
  <c r="AW74" i="8"/>
  <c r="AV74" i="8"/>
  <c r="AU74" i="8"/>
  <c r="AT74" i="8"/>
  <c r="AS74" i="8"/>
  <c r="AR74" i="8"/>
  <c r="AQ74" i="8"/>
  <c r="AP74" i="8"/>
  <c r="AO74" i="8"/>
  <c r="AN74" i="8"/>
  <c r="AM74" i="8"/>
  <c r="AL74" i="8"/>
  <c r="AK74" i="8"/>
  <c r="AJ74" i="8"/>
  <c r="AI74" i="8"/>
  <c r="AH74" i="8"/>
  <c r="AG74" i="8"/>
  <c r="AF74" i="8"/>
  <c r="AE74" i="8"/>
  <c r="AD74" i="8"/>
  <c r="AC74" i="8"/>
  <c r="AB74" i="8"/>
  <c r="AA74" i="8"/>
  <c r="Z74" i="8"/>
  <c r="Y74" i="8"/>
  <c r="X74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BW73" i="8"/>
  <c r="BV73" i="8"/>
  <c r="BU73" i="8"/>
  <c r="BT73" i="8"/>
  <c r="BS73" i="8"/>
  <c r="BR73" i="8"/>
  <c r="BQ73" i="8"/>
  <c r="BP73" i="8"/>
  <c r="BO73" i="8"/>
  <c r="BN73" i="8"/>
  <c r="BM73" i="8"/>
  <c r="BL73" i="8"/>
  <c r="BK73" i="8"/>
  <c r="BJ73" i="8"/>
  <c r="BI73" i="8"/>
  <c r="BH73" i="8"/>
  <c r="BG73" i="8"/>
  <c r="BF73" i="8"/>
  <c r="BE73" i="8"/>
  <c r="BD73" i="8"/>
  <c r="BC73" i="8"/>
  <c r="BB73" i="8"/>
  <c r="BA73" i="8"/>
  <c r="AZ73" i="8"/>
  <c r="AY73" i="8"/>
  <c r="AX73" i="8"/>
  <c r="AW73" i="8"/>
  <c r="AV73" i="8"/>
  <c r="AU73" i="8"/>
  <c r="AT73" i="8"/>
  <c r="AS73" i="8"/>
  <c r="AR73" i="8"/>
  <c r="AQ73" i="8"/>
  <c r="AP73" i="8"/>
  <c r="AO73" i="8"/>
  <c r="AN73" i="8"/>
  <c r="AM73" i="8"/>
  <c r="AL73" i="8"/>
  <c r="AK73" i="8"/>
  <c r="AJ73" i="8"/>
  <c r="AI73" i="8"/>
  <c r="AH73" i="8"/>
  <c r="AG73" i="8"/>
  <c r="AF73" i="8"/>
  <c r="AE73" i="8"/>
  <c r="AD73" i="8"/>
  <c r="AC73" i="8"/>
  <c r="AB73" i="8"/>
  <c r="AA73" i="8"/>
  <c r="Z73" i="8"/>
  <c r="Y73" i="8"/>
  <c r="X73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BW72" i="8"/>
  <c r="BV72" i="8"/>
  <c r="BU72" i="8"/>
  <c r="BT72" i="8"/>
  <c r="BS72" i="8"/>
  <c r="BR72" i="8"/>
  <c r="BQ72" i="8"/>
  <c r="BP72" i="8"/>
  <c r="BO72" i="8"/>
  <c r="BN72" i="8"/>
  <c r="BM72" i="8"/>
  <c r="BL72" i="8"/>
  <c r="BK72" i="8"/>
  <c r="BJ72" i="8"/>
  <c r="BI72" i="8"/>
  <c r="BH72" i="8"/>
  <c r="BG72" i="8"/>
  <c r="BF72" i="8"/>
  <c r="BE72" i="8"/>
  <c r="BD72" i="8"/>
  <c r="BC72" i="8"/>
  <c r="BB72" i="8"/>
  <c r="BA72" i="8"/>
  <c r="AZ72" i="8"/>
  <c r="AY72" i="8"/>
  <c r="AX72" i="8"/>
  <c r="AW72" i="8"/>
  <c r="AV72" i="8"/>
  <c r="AU72" i="8"/>
  <c r="AT72" i="8"/>
  <c r="AS72" i="8"/>
  <c r="AR72" i="8"/>
  <c r="AQ72" i="8"/>
  <c r="AP72" i="8"/>
  <c r="AO72" i="8"/>
  <c r="AN72" i="8"/>
  <c r="AM72" i="8"/>
  <c r="AL72" i="8"/>
  <c r="AK72" i="8"/>
  <c r="AJ72" i="8"/>
  <c r="AI72" i="8"/>
  <c r="AH72" i="8"/>
  <c r="AG72" i="8"/>
  <c r="AF72" i="8"/>
  <c r="AE72" i="8"/>
  <c r="AD72" i="8"/>
  <c r="AC72" i="8"/>
  <c r="AB72" i="8"/>
  <c r="AA72" i="8"/>
  <c r="Z72" i="8"/>
  <c r="Y72" i="8"/>
  <c r="X72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BW71" i="8"/>
  <c r="BV71" i="8"/>
  <c r="BU71" i="8"/>
  <c r="BT71" i="8"/>
  <c r="BS71" i="8"/>
  <c r="BR71" i="8"/>
  <c r="BQ71" i="8"/>
  <c r="BP71" i="8"/>
  <c r="BO71" i="8"/>
  <c r="BN71" i="8"/>
  <c r="BM71" i="8"/>
  <c r="BL71" i="8"/>
  <c r="BK71" i="8"/>
  <c r="BJ71" i="8"/>
  <c r="BI71" i="8"/>
  <c r="BH71" i="8"/>
  <c r="BG71" i="8"/>
  <c r="BF71" i="8"/>
  <c r="BE71" i="8"/>
  <c r="BD71" i="8"/>
  <c r="BC71" i="8"/>
  <c r="BB71" i="8"/>
  <c r="BA71" i="8"/>
  <c r="AZ71" i="8"/>
  <c r="AY71" i="8"/>
  <c r="AX71" i="8"/>
  <c r="AW71" i="8"/>
  <c r="AV71" i="8"/>
  <c r="AU71" i="8"/>
  <c r="AT71" i="8"/>
  <c r="AS71" i="8"/>
  <c r="AR71" i="8"/>
  <c r="AQ71" i="8"/>
  <c r="AP71" i="8"/>
  <c r="AO71" i="8"/>
  <c r="AN71" i="8"/>
  <c r="AM71" i="8"/>
  <c r="AL71" i="8"/>
  <c r="AK71" i="8"/>
  <c r="AJ71" i="8"/>
  <c r="AI71" i="8"/>
  <c r="AH71" i="8"/>
  <c r="AG71" i="8"/>
  <c r="AF71" i="8"/>
  <c r="AE71" i="8"/>
  <c r="AD71" i="8"/>
  <c r="AC71" i="8"/>
  <c r="AB71" i="8"/>
  <c r="AA71" i="8"/>
  <c r="Z71" i="8"/>
  <c r="Y71" i="8"/>
  <c r="X71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BW70" i="8"/>
  <c r="BV70" i="8"/>
  <c r="BU70" i="8"/>
  <c r="BT70" i="8"/>
  <c r="BS70" i="8"/>
  <c r="BR70" i="8"/>
  <c r="BQ70" i="8"/>
  <c r="BP70" i="8"/>
  <c r="BO70" i="8"/>
  <c r="BN70" i="8"/>
  <c r="BM70" i="8"/>
  <c r="BL70" i="8"/>
  <c r="BK70" i="8"/>
  <c r="BJ70" i="8"/>
  <c r="BI70" i="8"/>
  <c r="BH70" i="8"/>
  <c r="BG70" i="8"/>
  <c r="BF70" i="8"/>
  <c r="BE70" i="8"/>
  <c r="BD70" i="8"/>
  <c r="BC70" i="8"/>
  <c r="BB70" i="8"/>
  <c r="BA70" i="8"/>
  <c r="AZ70" i="8"/>
  <c r="AY70" i="8"/>
  <c r="AX70" i="8"/>
  <c r="AW70" i="8"/>
  <c r="AV70" i="8"/>
  <c r="AU70" i="8"/>
  <c r="AT70" i="8"/>
  <c r="AS70" i="8"/>
  <c r="AR70" i="8"/>
  <c r="AQ70" i="8"/>
  <c r="AP70" i="8"/>
  <c r="AO70" i="8"/>
  <c r="AN70" i="8"/>
  <c r="AM70" i="8"/>
  <c r="AL70" i="8"/>
  <c r="AK70" i="8"/>
  <c r="AJ70" i="8"/>
  <c r="AI70" i="8"/>
  <c r="AH70" i="8"/>
  <c r="AG70" i="8"/>
  <c r="AF70" i="8"/>
  <c r="AE70" i="8"/>
  <c r="AD70" i="8"/>
  <c r="AC70" i="8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BW69" i="8"/>
  <c r="BV69" i="8"/>
  <c r="BU69" i="8"/>
  <c r="BT69" i="8"/>
  <c r="BS69" i="8"/>
  <c r="BR69" i="8"/>
  <c r="BQ69" i="8"/>
  <c r="BP69" i="8"/>
  <c r="BO69" i="8"/>
  <c r="BN69" i="8"/>
  <c r="BM69" i="8"/>
  <c r="BL69" i="8"/>
  <c r="BK69" i="8"/>
  <c r="BJ69" i="8"/>
  <c r="BI69" i="8"/>
  <c r="BH69" i="8"/>
  <c r="BG69" i="8"/>
  <c r="BF69" i="8"/>
  <c r="BE69" i="8"/>
  <c r="BD69" i="8"/>
  <c r="BC69" i="8"/>
  <c r="BB69" i="8"/>
  <c r="BA69" i="8"/>
  <c r="AZ69" i="8"/>
  <c r="AY69" i="8"/>
  <c r="AX69" i="8"/>
  <c r="AW69" i="8"/>
  <c r="AV69" i="8"/>
  <c r="AU69" i="8"/>
  <c r="AT69" i="8"/>
  <c r="AS69" i="8"/>
  <c r="AR69" i="8"/>
  <c r="AQ69" i="8"/>
  <c r="AP69" i="8"/>
  <c r="AO69" i="8"/>
  <c r="AN69" i="8"/>
  <c r="AM69" i="8"/>
  <c r="AL69" i="8"/>
  <c r="AK69" i="8"/>
  <c r="AJ69" i="8"/>
  <c r="AI69" i="8"/>
  <c r="AH69" i="8"/>
  <c r="AG69" i="8"/>
  <c r="AF69" i="8"/>
  <c r="AE69" i="8"/>
  <c r="AD69" i="8"/>
  <c r="AC69" i="8"/>
  <c r="AB69" i="8"/>
  <c r="AA69" i="8"/>
  <c r="Z69" i="8"/>
  <c r="Y69" i="8"/>
  <c r="X69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BW68" i="8"/>
  <c r="BV68" i="8"/>
  <c r="BU68" i="8"/>
  <c r="BT68" i="8"/>
  <c r="BS68" i="8"/>
  <c r="BR68" i="8"/>
  <c r="BQ68" i="8"/>
  <c r="BP68" i="8"/>
  <c r="BO68" i="8"/>
  <c r="BN68" i="8"/>
  <c r="BM68" i="8"/>
  <c r="BL68" i="8"/>
  <c r="BK68" i="8"/>
  <c r="BJ68" i="8"/>
  <c r="BI68" i="8"/>
  <c r="BH68" i="8"/>
  <c r="BG68" i="8"/>
  <c r="BF68" i="8"/>
  <c r="BE68" i="8"/>
  <c r="BD68" i="8"/>
  <c r="BC68" i="8"/>
  <c r="BB68" i="8"/>
  <c r="BA68" i="8"/>
  <c r="AZ68" i="8"/>
  <c r="AY68" i="8"/>
  <c r="AX68" i="8"/>
  <c r="AW68" i="8"/>
  <c r="AV68" i="8"/>
  <c r="AU68" i="8"/>
  <c r="AT68" i="8"/>
  <c r="AS68" i="8"/>
  <c r="AR68" i="8"/>
  <c r="AQ68" i="8"/>
  <c r="AP68" i="8"/>
  <c r="AO68" i="8"/>
  <c r="AN68" i="8"/>
  <c r="AM68" i="8"/>
  <c r="AL68" i="8"/>
  <c r="AK68" i="8"/>
  <c r="AJ68" i="8"/>
  <c r="AI68" i="8"/>
  <c r="AH68" i="8"/>
  <c r="AG68" i="8"/>
  <c r="AF68" i="8"/>
  <c r="AE68" i="8"/>
  <c r="AD68" i="8"/>
  <c r="AC68" i="8"/>
  <c r="AB68" i="8"/>
  <c r="AA68" i="8"/>
  <c r="Z68" i="8"/>
  <c r="Y68" i="8"/>
  <c r="X68" i="8"/>
  <c r="W68" i="8"/>
  <c r="V68" i="8"/>
  <c r="U68" i="8"/>
  <c r="T68" i="8"/>
  <c r="S68" i="8"/>
  <c r="R68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D68" i="8"/>
  <c r="BW67" i="8"/>
  <c r="BV67" i="8"/>
  <c r="BU67" i="8"/>
  <c r="BT67" i="8"/>
  <c r="BS67" i="8"/>
  <c r="BR67" i="8"/>
  <c r="BQ67" i="8"/>
  <c r="BP67" i="8"/>
  <c r="BO67" i="8"/>
  <c r="BN67" i="8"/>
  <c r="BM67" i="8"/>
  <c r="BL67" i="8"/>
  <c r="BK67" i="8"/>
  <c r="BJ67" i="8"/>
  <c r="BI67" i="8"/>
  <c r="BH67" i="8"/>
  <c r="BG67" i="8"/>
  <c r="BF67" i="8"/>
  <c r="BE67" i="8"/>
  <c r="BD67" i="8"/>
  <c r="BC67" i="8"/>
  <c r="BB67" i="8"/>
  <c r="BA67" i="8"/>
  <c r="AZ67" i="8"/>
  <c r="AY67" i="8"/>
  <c r="AX67" i="8"/>
  <c r="AW67" i="8"/>
  <c r="AV67" i="8"/>
  <c r="AU67" i="8"/>
  <c r="AT67" i="8"/>
  <c r="AS67" i="8"/>
  <c r="AR67" i="8"/>
  <c r="AQ67" i="8"/>
  <c r="AP67" i="8"/>
  <c r="AO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BW66" i="8"/>
  <c r="BV66" i="8"/>
  <c r="BU66" i="8"/>
  <c r="BT66" i="8"/>
  <c r="BS66" i="8"/>
  <c r="BR66" i="8"/>
  <c r="BQ66" i="8"/>
  <c r="BP66" i="8"/>
  <c r="BO66" i="8"/>
  <c r="BN66" i="8"/>
  <c r="BM66" i="8"/>
  <c r="BL66" i="8"/>
  <c r="BK66" i="8"/>
  <c r="BJ66" i="8"/>
  <c r="BI66" i="8"/>
  <c r="BH66" i="8"/>
  <c r="BG66" i="8"/>
  <c r="BF66" i="8"/>
  <c r="BE66" i="8"/>
  <c r="BD66" i="8"/>
  <c r="BC66" i="8"/>
  <c r="BB66" i="8"/>
  <c r="BA66" i="8"/>
  <c r="AZ66" i="8"/>
  <c r="AY66" i="8"/>
  <c r="AX66" i="8"/>
  <c r="AW66" i="8"/>
  <c r="AV66" i="8"/>
  <c r="AU66" i="8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BW65" i="8"/>
  <c r="BV65" i="8"/>
  <c r="BU65" i="8"/>
  <c r="BT65" i="8"/>
  <c r="BS65" i="8"/>
  <c r="BR65" i="8"/>
  <c r="BQ65" i="8"/>
  <c r="BP65" i="8"/>
  <c r="BO65" i="8"/>
  <c r="BN65" i="8"/>
  <c r="BM65" i="8"/>
  <c r="BL65" i="8"/>
  <c r="BK65" i="8"/>
  <c r="BJ65" i="8"/>
  <c r="BI65" i="8"/>
  <c r="BH65" i="8"/>
  <c r="BG65" i="8"/>
  <c r="BF65" i="8"/>
  <c r="BE65" i="8"/>
  <c r="BD65" i="8"/>
  <c r="BC65" i="8"/>
  <c r="BB65" i="8"/>
  <c r="BA65" i="8"/>
  <c r="AZ65" i="8"/>
  <c r="AY65" i="8"/>
  <c r="AX65" i="8"/>
  <c r="AW65" i="8"/>
  <c r="AV65" i="8"/>
  <c r="AU65" i="8"/>
  <c r="AT65" i="8"/>
  <c r="AS65" i="8"/>
  <c r="AR65" i="8"/>
  <c r="AQ65" i="8"/>
  <c r="AP65" i="8"/>
  <c r="AO65" i="8"/>
  <c r="AN65" i="8"/>
  <c r="AM65" i="8"/>
  <c r="AL65" i="8"/>
  <c r="AK65" i="8"/>
  <c r="AJ65" i="8"/>
  <c r="AI65" i="8"/>
  <c r="AH65" i="8"/>
  <c r="AG65" i="8"/>
  <c r="AF65" i="8"/>
  <c r="AE65" i="8"/>
  <c r="AD65" i="8"/>
  <c r="AC65" i="8"/>
  <c r="AB65" i="8"/>
  <c r="AA65" i="8"/>
  <c r="Z65" i="8"/>
  <c r="Y65" i="8"/>
  <c r="X65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BW64" i="8"/>
  <c r="BV64" i="8"/>
  <c r="BU64" i="8"/>
  <c r="BT64" i="8"/>
  <c r="BS64" i="8"/>
  <c r="BR64" i="8"/>
  <c r="BQ64" i="8"/>
  <c r="BP64" i="8"/>
  <c r="BO64" i="8"/>
  <c r="BN64" i="8"/>
  <c r="BM64" i="8"/>
  <c r="BL64" i="8"/>
  <c r="BK64" i="8"/>
  <c r="BJ64" i="8"/>
  <c r="BI64" i="8"/>
  <c r="BH64" i="8"/>
  <c r="BG64" i="8"/>
  <c r="BF64" i="8"/>
  <c r="BE64" i="8"/>
  <c r="BD64" i="8"/>
  <c r="BC64" i="8"/>
  <c r="BB64" i="8"/>
  <c r="BA64" i="8"/>
  <c r="AZ64" i="8"/>
  <c r="AY64" i="8"/>
  <c r="AX64" i="8"/>
  <c r="AW64" i="8"/>
  <c r="AV64" i="8"/>
  <c r="AU64" i="8"/>
  <c r="AT64" i="8"/>
  <c r="AS64" i="8"/>
  <c r="AR64" i="8"/>
  <c r="AQ64" i="8"/>
  <c r="AP64" i="8"/>
  <c r="AO64" i="8"/>
  <c r="AN64" i="8"/>
  <c r="AM64" i="8"/>
  <c r="AL64" i="8"/>
  <c r="AK64" i="8"/>
  <c r="AJ64" i="8"/>
  <c r="AI64" i="8"/>
  <c r="AH64" i="8"/>
  <c r="AG64" i="8"/>
  <c r="AF64" i="8"/>
  <c r="AE64" i="8"/>
  <c r="AD64" i="8"/>
  <c r="AC64" i="8"/>
  <c r="AB64" i="8"/>
  <c r="AA64" i="8"/>
  <c r="Z64" i="8"/>
  <c r="Y64" i="8"/>
  <c r="X64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BW63" i="8"/>
  <c r="BV63" i="8"/>
  <c r="BU63" i="8"/>
  <c r="BT63" i="8"/>
  <c r="BS63" i="8"/>
  <c r="BR63" i="8"/>
  <c r="BQ63" i="8"/>
  <c r="BP63" i="8"/>
  <c r="BO63" i="8"/>
  <c r="BN63" i="8"/>
  <c r="BM63" i="8"/>
  <c r="BL63" i="8"/>
  <c r="BK63" i="8"/>
  <c r="BJ63" i="8"/>
  <c r="BI63" i="8"/>
  <c r="BH63" i="8"/>
  <c r="BG63" i="8"/>
  <c r="BF63" i="8"/>
  <c r="BE63" i="8"/>
  <c r="BD63" i="8"/>
  <c r="BC63" i="8"/>
  <c r="BB63" i="8"/>
  <c r="BA63" i="8"/>
  <c r="AZ63" i="8"/>
  <c r="AY63" i="8"/>
  <c r="AX63" i="8"/>
  <c r="AW63" i="8"/>
  <c r="AV63" i="8"/>
  <c r="AU63" i="8"/>
  <c r="AT63" i="8"/>
  <c r="AS63" i="8"/>
  <c r="AR63" i="8"/>
  <c r="AQ63" i="8"/>
  <c r="AP63" i="8"/>
  <c r="AO63" i="8"/>
  <c r="AN63" i="8"/>
  <c r="AM63" i="8"/>
  <c r="AL63" i="8"/>
  <c r="AK63" i="8"/>
  <c r="AJ63" i="8"/>
  <c r="AI63" i="8"/>
  <c r="AH63" i="8"/>
  <c r="AG63" i="8"/>
  <c r="AF63" i="8"/>
  <c r="AE63" i="8"/>
  <c r="AD63" i="8"/>
  <c r="AC63" i="8"/>
  <c r="AB63" i="8"/>
  <c r="AA63" i="8"/>
  <c r="Z63" i="8"/>
  <c r="Y63" i="8"/>
  <c r="X63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BW62" i="8"/>
  <c r="BV62" i="8"/>
  <c r="BU62" i="8"/>
  <c r="BT62" i="8"/>
  <c r="BS62" i="8"/>
  <c r="BR62" i="8"/>
  <c r="BQ62" i="8"/>
  <c r="BP62" i="8"/>
  <c r="BO62" i="8"/>
  <c r="BN62" i="8"/>
  <c r="BM62" i="8"/>
  <c r="BL62" i="8"/>
  <c r="BK62" i="8"/>
  <c r="BJ62" i="8"/>
  <c r="BI62" i="8"/>
  <c r="BH62" i="8"/>
  <c r="BG62" i="8"/>
  <c r="BF62" i="8"/>
  <c r="BE62" i="8"/>
  <c r="BD62" i="8"/>
  <c r="BC62" i="8"/>
  <c r="BB62" i="8"/>
  <c r="BA62" i="8"/>
  <c r="AZ62" i="8"/>
  <c r="AY62" i="8"/>
  <c r="AX62" i="8"/>
  <c r="AW62" i="8"/>
  <c r="AV62" i="8"/>
  <c r="AU62" i="8"/>
  <c r="AT62" i="8"/>
  <c r="AS62" i="8"/>
  <c r="AR62" i="8"/>
  <c r="AQ62" i="8"/>
  <c r="AP62" i="8"/>
  <c r="AO62" i="8"/>
  <c r="AN62" i="8"/>
  <c r="AM62" i="8"/>
  <c r="AL62" i="8"/>
  <c r="AK62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BW61" i="8"/>
  <c r="BV61" i="8"/>
  <c r="BU61" i="8"/>
  <c r="BT61" i="8"/>
  <c r="BS61" i="8"/>
  <c r="BR61" i="8"/>
  <c r="BQ61" i="8"/>
  <c r="BP61" i="8"/>
  <c r="BO61" i="8"/>
  <c r="BN61" i="8"/>
  <c r="BM61" i="8"/>
  <c r="BL61" i="8"/>
  <c r="BK61" i="8"/>
  <c r="BJ61" i="8"/>
  <c r="BI61" i="8"/>
  <c r="BH61" i="8"/>
  <c r="BG61" i="8"/>
  <c r="BF61" i="8"/>
  <c r="BE61" i="8"/>
  <c r="BD61" i="8"/>
  <c r="BC61" i="8"/>
  <c r="BB61" i="8"/>
  <c r="BA61" i="8"/>
  <c r="AZ61" i="8"/>
  <c r="AY61" i="8"/>
  <c r="AX61" i="8"/>
  <c r="AW61" i="8"/>
  <c r="AV61" i="8"/>
  <c r="AU61" i="8"/>
  <c r="AT61" i="8"/>
  <c r="AS61" i="8"/>
  <c r="AR61" i="8"/>
  <c r="AQ61" i="8"/>
  <c r="AP61" i="8"/>
  <c r="AO61" i="8"/>
  <c r="AN61" i="8"/>
  <c r="AM61" i="8"/>
  <c r="AL61" i="8"/>
  <c r="AK61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BW60" i="8"/>
  <c r="BV60" i="8"/>
  <c r="BU60" i="8"/>
  <c r="BT60" i="8"/>
  <c r="BS60" i="8"/>
  <c r="BR60" i="8"/>
  <c r="BQ60" i="8"/>
  <c r="BP60" i="8"/>
  <c r="BO60" i="8"/>
  <c r="BN60" i="8"/>
  <c r="BM60" i="8"/>
  <c r="BL60" i="8"/>
  <c r="BK60" i="8"/>
  <c r="BJ60" i="8"/>
  <c r="BI60" i="8"/>
  <c r="BH60" i="8"/>
  <c r="BG60" i="8"/>
  <c r="BF60" i="8"/>
  <c r="BE60" i="8"/>
  <c r="BD60" i="8"/>
  <c r="BC60" i="8"/>
  <c r="BB60" i="8"/>
  <c r="BA60" i="8"/>
  <c r="AZ60" i="8"/>
  <c r="AY60" i="8"/>
  <c r="AX60" i="8"/>
  <c r="AW60" i="8"/>
  <c r="AV60" i="8"/>
  <c r="AU60" i="8"/>
  <c r="AT60" i="8"/>
  <c r="AS60" i="8"/>
  <c r="AR60" i="8"/>
  <c r="AQ60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BW59" i="8"/>
  <c r="BV59" i="8"/>
  <c r="BU59" i="8"/>
  <c r="BT59" i="8"/>
  <c r="BS59" i="8"/>
  <c r="BR59" i="8"/>
  <c r="BQ59" i="8"/>
  <c r="BP59" i="8"/>
  <c r="BO59" i="8"/>
  <c r="BN59" i="8"/>
  <c r="BM59" i="8"/>
  <c r="BL59" i="8"/>
  <c r="BK59" i="8"/>
  <c r="BJ59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BW58" i="8"/>
  <c r="BV58" i="8"/>
  <c r="BU58" i="8"/>
  <c r="BT58" i="8"/>
  <c r="BS58" i="8"/>
  <c r="BR58" i="8"/>
  <c r="BQ58" i="8"/>
  <c r="BP58" i="8"/>
  <c r="BO58" i="8"/>
  <c r="BN58" i="8"/>
  <c r="BM58" i="8"/>
  <c r="BL58" i="8"/>
  <c r="BK58" i="8"/>
  <c r="BJ58" i="8"/>
  <c r="BI58" i="8"/>
  <c r="BH58" i="8"/>
  <c r="BG58" i="8"/>
  <c r="BF58" i="8"/>
  <c r="BE58" i="8"/>
  <c r="BD58" i="8"/>
  <c r="BC58" i="8"/>
  <c r="BB58" i="8"/>
  <c r="BA58" i="8"/>
  <c r="AZ58" i="8"/>
  <c r="AY58" i="8"/>
  <c r="AX58" i="8"/>
  <c r="AW58" i="8"/>
  <c r="AV58" i="8"/>
  <c r="AU58" i="8"/>
  <c r="AT58" i="8"/>
  <c r="AS58" i="8"/>
  <c r="AR58" i="8"/>
  <c r="AQ58" i="8"/>
  <c r="AP58" i="8"/>
  <c r="AO58" i="8"/>
  <c r="AN58" i="8"/>
  <c r="AM58" i="8"/>
  <c r="AL58" i="8"/>
  <c r="AK58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BW57" i="8"/>
  <c r="BV57" i="8"/>
  <c r="BU57" i="8"/>
  <c r="BT57" i="8"/>
  <c r="BS57" i="8"/>
  <c r="BR57" i="8"/>
  <c r="BQ57" i="8"/>
  <c r="BP57" i="8"/>
  <c r="BO57" i="8"/>
  <c r="BN57" i="8"/>
  <c r="BM57" i="8"/>
  <c r="BL57" i="8"/>
  <c r="BK57" i="8"/>
  <c r="BJ57" i="8"/>
  <c r="BI57" i="8"/>
  <c r="BH57" i="8"/>
  <c r="BG57" i="8"/>
  <c r="BF57" i="8"/>
  <c r="BE57" i="8"/>
  <c r="BD57" i="8"/>
  <c r="BC57" i="8"/>
  <c r="BB57" i="8"/>
  <c r="BA57" i="8"/>
  <c r="AZ57" i="8"/>
  <c r="AY57" i="8"/>
  <c r="AX57" i="8"/>
  <c r="AW57" i="8"/>
  <c r="AV57" i="8"/>
  <c r="AU57" i="8"/>
  <c r="AT57" i="8"/>
  <c r="AS57" i="8"/>
  <c r="AR57" i="8"/>
  <c r="AQ57" i="8"/>
  <c r="AP57" i="8"/>
  <c r="AO57" i="8"/>
  <c r="AN57" i="8"/>
  <c r="AM57" i="8"/>
  <c r="AL57" i="8"/>
  <c r="AK57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BW56" i="8"/>
  <c r="BV56" i="8"/>
  <c r="BU56" i="8"/>
  <c r="BT56" i="8"/>
  <c r="BS56" i="8"/>
  <c r="BR56" i="8"/>
  <c r="BQ56" i="8"/>
  <c r="BP56" i="8"/>
  <c r="BO56" i="8"/>
  <c r="BN56" i="8"/>
  <c r="BM56" i="8"/>
  <c r="BL56" i="8"/>
  <c r="BK56" i="8"/>
  <c r="BJ56" i="8"/>
  <c r="BI56" i="8"/>
  <c r="BH56" i="8"/>
  <c r="BG56" i="8"/>
  <c r="BF56" i="8"/>
  <c r="BE56" i="8"/>
  <c r="BD56" i="8"/>
  <c r="BC56" i="8"/>
  <c r="BB56" i="8"/>
  <c r="BA56" i="8"/>
  <c r="AZ56" i="8"/>
  <c r="AY56" i="8"/>
  <c r="AX56" i="8"/>
  <c r="AW56" i="8"/>
  <c r="AV56" i="8"/>
  <c r="AU56" i="8"/>
  <c r="AT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BW55" i="8"/>
  <c r="BV55" i="8"/>
  <c r="BU55" i="8"/>
  <c r="BT55" i="8"/>
  <c r="BS55" i="8"/>
  <c r="BR55" i="8"/>
  <c r="BQ55" i="8"/>
  <c r="BP55" i="8"/>
  <c r="BO55" i="8"/>
  <c r="BN55" i="8"/>
  <c r="BM55" i="8"/>
  <c r="BL55" i="8"/>
  <c r="BK55" i="8"/>
  <c r="BJ55" i="8"/>
  <c r="BI55" i="8"/>
  <c r="BH55" i="8"/>
  <c r="BG55" i="8"/>
  <c r="BF55" i="8"/>
  <c r="BE55" i="8"/>
  <c r="BD55" i="8"/>
  <c r="BC55" i="8"/>
  <c r="BB55" i="8"/>
  <c r="BA55" i="8"/>
  <c r="AZ55" i="8"/>
  <c r="AY55" i="8"/>
  <c r="AX55" i="8"/>
  <c r="AW55" i="8"/>
  <c r="AV55" i="8"/>
  <c r="AU55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BW54" i="8"/>
  <c r="BV54" i="8"/>
  <c r="BU54" i="8"/>
  <c r="BT54" i="8"/>
  <c r="BS54" i="8"/>
  <c r="BR54" i="8"/>
  <c r="BQ54" i="8"/>
  <c r="BP54" i="8"/>
  <c r="BO54" i="8"/>
  <c r="BN54" i="8"/>
  <c r="BM54" i="8"/>
  <c r="BL54" i="8"/>
  <c r="BK54" i="8"/>
  <c r="BJ54" i="8"/>
  <c r="BI54" i="8"/>
  <c r="BH54" i="8"/>
  <c r="BG54" i="8"/>
  <c r="BF54" i="8"/>
  <c r="BE54" i="8"/>
  <c r="BD54" i="8"/>
  <c r="BC54" i="8"/>
  <c r="BB54" i="8"/>
  <c r="BA54" i="8"/>
  <c r="AZ54" i="8"/>
  <c r="AY54" i="8"/>
  <c r="AX54" i="8"/>
  <c r="AW54" i="8"/>
  <c r="AV54" i="8"/>
  <c r="AU54" i="8"/>
  <c r="AT54" i="8"/>
  <c r="AS54" i="8"/>
  <c r="AR54" i="8"/>
  <c r="AQ54" i="8"/>
  <c r="AP54" i="8"/>
  <c r="AO54" i="8"/>
  <c r="AN54" i="8"/>
  <c r="AM54" i="8"/>
  <c r="AL54" i="8"/>
  <c r="AK54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BW53" i="8"/>
  <c r="BV53" i="8"/>
  <c r="BU53" i="8"/>
  <c r="BT53" i="8"/>
  <c r="BS53" i="8"/>
  <c r="BR53" i="8"/>
  <c r="BQ53" i="8"/>
  <c r="BP53" i="8"/>
  <c r="BO53" i="8"/>
  <c r="BN53" i="8"/>
  <c r="BM53" i="8"/>
  <c r="BL53" i="8"/>
  <c r="BK53" i="8"/>
  <c r="BJ53" i="8"/>
  <c r="BI53" i="8"/>
  <c r="BH53" i="8"/>
  <c r="BG53" i="8"/>
  <c r="BF53" i="8"/>
  <c r="BE53" i="8"/>
  <c r="BD53" i="8"/>
  <c r="BC53" i="8"/>
  <c r="BB53" i="8"/>
  <c r="BA53" i="8"/>
  <c r="AZ53" i="8"/>
  <c r="AY53" i="8"/>
  <c r="AX53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BW52" i="8"/>
  <c r="BV52" i="8"/>
  <c r="BU52" i="8"/>
  <c r="BT52" i="8"/>
  <c r="BS52" i="8"/>
  <c r="BR52" i="8"/>
  <c r="BQ52" i="8"/>
  <c r="BP52" i="8"/>
  <c r="BO52" i="8"/>
  <c r="BN52" i="8"/>
  <c r="BM52" i="8"/>
  <c r="BL52" i="8"/>
  <c r="BK52" i="8"/>
  <c r="BJ52" i="8"/>
  <c r="BI52" i="8"/>
  <c r="BH52" i="8"/>
  <c r="BG52" i="8"/>
  <c r="BF52" i="8"/>
  <c r="BE52" i="8"/>
  <c r="BD52" i="8"/>
  <c r="BC52" i="8"/>
  <c r="BB52" i="8"/>
  <c r="BA52" i="8"/>
  <c r="AZ52" i="8"/>
  <c r="AY52" i="8"/>
  <c r="AX52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BW51" i="8"/>
  <c r="BV51" i="8"/>
  <c r="BU51" i="8"/>
  <c r="BT51" i="8"/>
  <c r="BS51" i="8"/>
  <c r="BR51" i="8"/>
  <c r="BQ51" i="8"/>
  <c r="BP51" i="8"/>
  <c r="BO51" i="8"/>
  <c r="BN51" i="8"/>
  <c r="BM51" i="8"/>
  <c r="BL51" i="8"/>
  <c r="BK51" i="8"/>
  <c r="BJ51" i="8"/>
  <c r="BI51" i="8"/>
  <c r="BH51" i="8"/>
  <c r="BG51" i="8"/>
  <c r="BF51" i="8"/>
  <c r="BE51" i="8"/>
  <c r="BD51" i="8"/>
  <c r="BC51" i="8"/>
  <c r="BB51" i="8"/>
  <c r="BA51" i="8"/>
  <c r="AZ51" i="8"/>
  <c r="AY51" i="8"/>
  <c r="AX51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BW50" i="8"/>
  <c r="BV50" i="8"/>
  <c r="BU50" i="8"/>
  <c r="BT50" i="8"/>
  <c r="BS50" i="8"/>
  <c r="BR50" i="8"/>
  <c r="BQ50" i="8"/>
  <c r="BP50" i="8"/>
  <c r="BO50" i="8"/>
  <c r="BN50" i="8"/>
  <c r="BM50" i="8"/>
  <c r="BL50" i="8"/>
  <c r="BK50" i="8"/>
  <c r="BJ50" i="8"/>
  <c r="BI50" i="8"/>
  <c r="BH50" i="8"/>
  <c r="BG50" i="8"/>
  <c r="BF50" i="8"/>
  <c r="BE50" i="8"/>
  <c r="BD50" i="8"/>
  <c r="BC50" i="8"/>
  <c r="BB50" i="8"/>
  <c r="BA50" i="8"/>
  <c r="AZ50" i="8"/>
  <c r="AY50" i="8"/>
  <c r="AX50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BW49" i="8"/>
  <c r="BV49" i="8"/>
  <c r="BU49" i="8"/>
  <c r="BT49" i="8"/>
  <c r="BS49" i="8"/>
  <c r="BR49" i="8"/>
  <c r="BQ49" i="8"/>
  <c r="BP49" i="8"/>
  <c r="BO49" i="8"/>
  <c r="BN49" i="8"/>
  <c r="BM49" i="8"/>
  <c r="BL49" i="8"/>
  <c r="BK49" i="8"/>
  <c r="BJ49" i="8"/>
  <c r="BI49" i="8"/>
  <c r="BH49" i="8"/>
  <c r="BG49" i="8"/>
  <c r="BF49" i="8"/>
  <c r="BE49" i="8"/>
  <c r="BD49" i="8"/>
  <c r="BC49" i="8"/>
  <c r="BB49" i="8"/>
  <c r="BA49" i="8"/>
  <c r="AZ49" i="8"/>
  <c r="AY49" i="8"/>
  <c r="AX49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BW48" i="8"/>
  <c r="BV48" i="8"/>
  <c r="BU48" i="8"/>
  <c r="BT48" i="8"/>
  <c r="BS48" i="8"/>
  <c r="BR48" i="8"/>
  <c r="BQ48" i="8"/>
  <c r="BP48" i="8"/>
  <c r="BO48" i="8"/>
  <c r="BN48" i="8"/>
  <c r="BM48" i="8"/>
  <c r="BL48" i="8"/>
  <c r="BK48" i="8"/>
  <c r="BJ48" i="8"/>
  <c r="BI48" i="8"/>
  <c r="BH48" i="8"/>
  <c r="BG48" i="8"/>
  <c r="BF48" i="8"/>
  <c r="BE48" i="8"/>
  <c r="BD48" i="8"/>
  <c r="BC48" i="8"/>
  <c r="BB48" i="8"/>
  <c r="BA48" i="8"/>
  <c r="AZ48" i="8"/>
  <c r="AY48" i="8"/>
  <c r="AX48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BW47" i="8"/>
  <c r="BV47" i="8"/>
  <c r="BU47" i="8"/>
  <c r="BT47" i="8"/>
  <c r="BS47" i="8"/>
  <c r="BR47" i="8"/>
  <c r="BQ47" i="8"/>
  <c r="BP47" i="8"/>
  <c r="BO47" i="8"/>
  <c r="BN47" i="8"/>
  <c r="BM47" i="8"/>
  <c r="BL47" i="8"/>
  <c r="BK47" i="8"/>
  <c r="BJ47" i="8"/>
  <c r="BI47" i="8"/>
  <c r="BH47" i="8"/>
  <c r="BG47" i="8"/>
  <c r="BF47" i="8"/>
  <c r="BE47" i="8"/>
  <c r="BD47" i="8"/>
  <c r="BC47" i="8"/>
  <c r="BB47" i="8"/>
  <c r="BA47" i="8"/>
  <c r="AZ47" i="8"/>
  <c r="AY47" i="8"/>
  <c r="AX47" i="8"/>
  <c r="AW47" i="8"/>
  <c r="AV47" i="8"/>
  <c r="AU47" i="8"/>
  <c r="AT47" i="8"/>
  <c r="AS47" i="8"/>
  <c r="AR47" i="8"/>
  <c r="AQ47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BW46" i="8"/>
  <c r="BV46" i="8"/>
  <c r="BU46" i="8"/>
  <c r="BT46" i="8"/>
  <c r="BS46" i="8"/>
  <c r="BR46" i="8"/>
  <c r="BQ46" i="8"/>
  <c r="BP46" i="8"/>
  <c r="BO46" i="8"/>
  <c r="BN46" i="8"/>
  <c r="BM46" i="8"/>
  <c r="BL46" i="8"/>
  <c r="BK46" i="8"/>
  <c r="BJ46" i="8"/>
  <c r="BI46" i="8"/>
  <c r="BH46" i="8"/>
  <c r="BG46" i="8"/>
  <c r="BF46" i="8"/>
  <c r="BE46" i="8"/>
  <c r="BD46" i="8"/>
  <c r="BC46" i="8"/>
  <c r="BB46" i="8"/>
  <c r="BA46" i="8"/>
  <c r="AZ46" i="8"/>
  <c r="AY46" i="8"/>
  <c r="AX46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BW45" i="8"/>
  <c r="BV45" i="8"/>
  <c r="BU45" i="8"/>
  <c r="BT45" i="8"/>
  <c r="BS45" i="8"/>
  <c r="BR45" i="8"/>
  <c r="BQ45" i="8"/>
  <c r="BP45" i="8"/>
  <c r="BO45" i="8"/>
  <c r="BN45" i="8"/>
  <c r="BM45" i="8"/>
  <c r="BL45" i="8"/>
  <c r="BK45" i="8"/>
  <c r="BJ45" i="8"/>
  <c r="BI45" i="8"/>
  <c r="BH45" i="8"/>
  <c r="BG45" i="8"/>
  <c r="BF45" i="8"/>
  <c r="BE45" i="8"/>
  <c r="BD45" i="8"/>
  <c r="BC45" i="8"/>
  <c r="BB45" i="8"/>
  <c r="BA45" i="8"/>
  <c r="AZ45" i="8"/>
  <c r="AY45" i="8"/>
  <c r="AX45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BW44" i="8"/>
  <c r="BV44" i="8"/>
  <c r="BU44" i="8"/>
  <c r="BT44" i="8"/>
  <c r="BS44" i="8"/>
  <c r="BR44" i="8"/>
  <c r="BQ44" i="8"/>
  <c r="BP44" i="8"/>
  <c r="BO44" i="8"/>
  <c r="BN44" i="8"/>
  <c r="BM44" i="8"/>
  <c r="BL44" i="8"/>
  <c r="BK44" i="8"/>
  <c r="BJ44" i="8"/>
  <c r="BI44" i="8"/>
  <c r="BH44" i="8"/>
  <c r="BG44" i="8"/>
  <c r="BF44" i="8"/>
  <c r="BE44" i="8"/>
  <c r="BD44" i="8"/>
  <c r="BC44" i="8"/>
  <c r="BB44" i="8"/>
  <c r="BA44" i="8"/>
  <c r="AZ44" i="8"/>
  <c r="AY44" i="8"/>
  <c r="AX44" i="8"/>
  <c r="AW44" i="8"/>
  <c r="AV44" i="8"/>
  <c r="AU44" i="8"/>
  <c r="AT44" i="8"/>
  <c r="AS44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BW43" i="8"/>
  <c r="BV43" i="8"/>
  <c r="BU43" i="8"/>
  <c r="BT43" i="8"/>
  <c r="BS43" i="8"/>
  <c r="BR43" i="8"/>
  <c r="BQ43" i="8"/>
  <c r="BP43" i="8"/>
  <c r="BO43" i="8"/>
  <c r="BN43" i="8"/>
  <c r="BM43" i="8"/>
  <c r="BL43" i="8"/>
  <c r="BK43" i="8"/>
  <c r="BJ43" i="8"/>
  <c r="BI43" i="8"/>
  <c r="BH43" i="8"/>
  <c r="BG43" i="8"/>
  <c r="BF43" i="8"/>
  <c r="BE43" i="8"/>
  <c r="BD43" i="8"/>
  <c r="BC43" i="8"/>
  <c r="BB43" i="8"/>
  <c r="BA43" i="8"/>
  <c r="AZ43" i="8"/>
  <c r="AY43" i="8"/>
  <c r="AX43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BW42" i="8"/>
  <c r="BV42" i="8"/>
  <c r="BU42" i="8"/>
  <c r="BT42" i="8"/>
  <c r="BS42" i="8"/>
  <c r="BR42" i="8"/>
  <c r="BQ42" i="8"/>
  <c r="BP42" i="8"/>
  <c r="BO42" i="8"/>
  <c r="BN42" i="8"/>
  <c r="BM42" i="8"/>
  <c r="BL42" i="8"/>
  <c r="BK42" i="8"/>
  <c r="BJ42" i="8"/>
  <c r="BI42" i="8"/>
  <c r="BH42" i="8"/>
  <c r="BG42" i="8"/>
  <c r="BF42" i="8"/>
  <c r="BE42" i="8"/>
  <c r="BD42" i="8"/>
  <c r="BC42" i="8"/>
  <c r="BB42" i="8"/>
  <c r="BA42" i="8"/>
  <c r="AZ42" i="8"/>
  <c r="AY42" i="8"/>
  <c r="AX42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BW41" i="8"/>
  <c r="BV41" i="8"/>
  <c r="BU41" i="8"/>
  <c r="BT41" i="8"/>
  <c r="BS41" i="8"/>
  <c r="BR41" i="8"/>
  <c r="BQ41" i="8"/>
  <c r="BP41" i="8"/>
  <c r="BO41" i="8"/>
  <c r="BN41" i="8"/>
  <c r="BM41" i="8"/>
  <c r="BL41" i="8"/>
  <c r="BK41" i="8"/>
  <c r="BJ41" i="8"/>
  <c r="BI41" i="8"/>
  <c r="BH41" i="8"/>
  <c r="BG41" i="8"/>
  <c r="BF41" i="8"/>
  <c r="BE41" i="8"/>
  <c r="BD41" i="8"/>
  <c r="BC41" i="8"/>
  <c r="BB41" i="8"/>
  <c r="BA41" i="8"/>
  <c r="AZ41" i="8"/>
  <c r="AY41" i="8"/>
  <c r="AX41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BW40" i="8"/>
  <c r="BV40" i="8"/>
  <c r="BU40" i="8"/>
  <c r="BT40" i="8"/>
  <c r="BS40" i="8"/>
  <c r="BR40" i="8"/>
  <c r="BQ40" i="8"/>
  <c r="BP40" i="8"/>
  <c r="BO40" i="8"/>
  <c r="BN40" i="8"/>
  <c r="BM40" i="8"/>
  <c r="BL40" i="8"/>
  <c r="BK40" i="8"/>
  <c r="BJ40" i="8"/>
  <c r="BI40" i="8"/>
  <c r="BH40" i="8"/>
  <c r="BG40" i="8"/>
  <c r="BF40" i="8"/>
  <c r="BE40" i="8"/>
  <c r="BD40" i="8"/>
  <c r="BC40" i="8"/>
  <c r="BB40" i="8"/>
  <c r="BA40" i="8"/>
  <c r="AZ40" i="8"/>
  <c r="AY40" i="8"/>
  <c r="AX40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BW39" i="8"/>
  <c r="BV39" i="8"/>
  <c r="BU39" i="8"/>
  <c r="BT39" i="8"/>
  <c r="BS39" i="8"/>
  <c r="BR39" i="8"/>
  <c r="BQ39" i="8"/>
  <c r="BP39" i="8"/>
  <c r="BO39" i="8"/>
  <c r="BN39" i="8"/>
  <c r="BM39" i="8"/>
  <c r="BL39" i="8"/>
  <c r="BK39" i="8"/>
  <c r="BJ39" i="8"/>
  <c r="BI39" i="8"/>
  <c r="BH39" i="8"/>
  <c r="BG39" i="8"/>
  <c r="BF39" i="8"/>
  <c r="BE39" i="8"/>
  <c r="BD39" i="8"/>
  <c r="BC39" i="8"/>
  <c r="BB39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BW38" i="8"/>
  <c r="BV38" i="8"/>
  <c r="BU38" i="8"/>
  <c r="BT38" i="8"/>
  <c r="BS38" i="8"/>
  <c r="BR38" i="8"/>
  <c r="BQ38" i="8"/>
  <c r="BP38" i="8"/>
  <c r="BO38" i="8"/>
  <c r="BN38" i="8"/>
  <c r="BM38" i="8"/>
  <c r="BL38" i="8"/>
  <c r="BK38" i="8"/>
  <c r="BJ38" i="8"/>
  <c r="BI38" i="8"/>
  <c r="BH38" i="8"/>
  <c r="BG38" i="8"/>
  <c r="BF38" i="8"/>
  <c r="BE38" i="8"/>
  <c r="BD38" i="8"/>
  <c r="BC38" i="8"/>
  <c r="BB38" i="8"/>
  <c r="BA38" i="8"/>
  <c r="AZ38" i="8"/>
  <c r="AY38" i="8"/>
  <c r="AX38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BW37" i="8"/>
  <c r="BV37" i="8"/>
  <c r="BU37" i="8"/>
  <c r="BT37" i="8"/>
  <c r="BS37" i="8"/>
  <c r="BR37" i="8"/>
  <c r="BQ37" i="8"/>
  <c r="BP37" i="8"/>
  <c r="BO37" i="8"/>
  <c r="BN37" i="8"/>
  <c r="BM37" i="8"/>
  <c r="BL37" i="8"/>
  <c r="BK37" i="8"/>
  <c r="BJ37" i="8"/>
  <c r="BI37" i="8"/>
  <c r="BH37" i="8"/>
  <c r="BG37" i="8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BW36" i="8"/>
  <c r="BV36" i="8"/>
  <c r="BU36" i="8"/>
  <c r="BT36" i="8"/>
  <c r="BS36" i="8"/>
  <c r="BR36" i="8"/>
  <c r="BQ36" i="8"/>
  <c r="BP36" i="8"/>
  <c r="BO36" i="8"/>
  <c r="BN36" i="8"/>
  <c r="BM36" i="8"/>
  <c r="BL36" i="8"/>
  <c r="BK36" i="8"/>
  <c r="BJ36" i="8"/>
  <c r="BI36" i="8"/>
  <c r="BH36" i="8"/>
  <c r="BG36" i="8"/>
  <c r="BF36" i="8"/>
  <c r="BE36" i="8"/>
  <c r="BD36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BW35" i="8"/>
  <c r="BV35" i="8"/>
  <c r="BU35" i="8"/>
  <c r="BT35" i="8"/>
  <c r="BS35" i="8"/>
  <c r="BR35" i="8"/>
  <c r="BQ35" i="8"/>
  <c r="BP35" i="8"/>
  <c r="BO35" i="8"/>
  <c r="BN35" i="8"/>
  <c r="BM35" i="8"/>
  <c r="BL35" i="8"/>
  <c r="BK35" i="8"/>
  <c r="BJ35" i="8"/>
  <c r="BI35" i="8"/>
  <c r="BH35" i="8"/>
  <c r="BG35" i="8"/>
  <c r="BF35" i="8"/>
  <c r="BE35" i="8"/>
  <c r="BD35" i="8"/>
  <c r="BC35" i="8"/>
  <c r="BB35" i="8"/>
  <c r="BA35" i="8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BW34" i="8"/>
  <c r="BV34" i="8"/>
  <c r="BU34" i="8"/>
  <c r="BT34" i="8"/>
  <c r="BS34" i="8"/>
  <c r="BR34" i="8"/>
  <c r="BQ34" i="8"/>
  <c r="BP34" i="8"/>
  <c r="BO34" i="8"/>
  <c r="BN34" i="8"/>
  <c r="BM34" i="8"/>
  <c r="BL34" i="8"/>
  <c r="BK34" i="8"/>
  <c r="BJ34" i="8"/>
  <c r="BI34" i="8"/>
  <c r="BH34" i="8"/>
  <c r="BG34" i="8"/>
  <c r="BF34" i="8"/>
  <c r="BE34" i="8"/>
  <c r="BD34" i="8"/>
  <c r="BC34" i="8"/>
  <c r="BB34" i="8"/>
  <c r="BA34" i="8"/>
  <c r="AZ34" i="8"/>
  <c r="AY34" i="8"/>
  <c r="AX34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BW33" i="8"/>
  <c r="BV33" i="8"/>
  <c r="BU33" i="8"/>
  <c r="BT33" i="8"/>
  <c r="BS33" i="8"/>
  <c r="BR33" i="8"/>
  <c r="BQ33" i="8"/>
  <c r="BP33" i="8"/>
  <c r="BO33" i="8"/>
  <c r="BN33" i="8"/>
  <c r="BM33" i="8"/>
  <c r="BL33" i="8"/>
  <c r="BK33" i="8"/>
  <c r="BJ33" i="8"/>
  <c r="BI33" i="8"/>
  <c r="BH33" i="8"/>
  <c r="BG33" i="8"/>
  <c r="BF33" i="8"/>
  <c r="BE33" i="8"/>
  <c r="BD33" i="8"/>
  <c r="BC33" i="8"/>
  <c r="BB33" i="8"/>
  <c r="BA33" i="8"/>
  <c r="AZ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BW32" i="8"/>
  <c r="BV32" i="8"/>
  <c r="BU32" i="8"/>
  <c r="BT32" i="8"/>
  <c r="BS32" i="8"/>
  <c r="BR32" i="8"/>
  <c r="BQ32" i="8"/>
  <c r="BP32" i="8"/>
  <c r="BO32" i="8"/>
  <c r="BN32" i="8"/>
  <c r="BM32" i="8"/>
  <c r="BL32" i="8"/>
  <c r="BK32" i="8"/>
  <c r="BJ32" i="8"/>
  <c r="BI32" i="8"/>
  <c r="BH32" i="8"/>
  <c r="BG32" i="8"/>
  <c r="BF32" i="8"/>
  <c r="BE32" i="8"/>
  <c r="BD32" i="8"/>
  <c r="BC32" i="8"/>
  <c r="BB32" i="8"/>
  <c r="BA32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BW31" i="8"/>
  <c r="BV31" i="8"/>
  <c r="BU31" i="8"/>
  <c r="BT31" i="8"/>
  <c r="BS31" i="8"/>
  <c r="BR31" i="8"/>
  <c r="BQ31" i="8"/>
  <c r="BP31" i="8"/>
  <c r="BO31" i="8"/>
  <c r="BN31" i="8"/>
  <c r="BM31" i="8"/>
  <c r="BL31" i="8"/>
  <c r="BK31" i="8"/>
  <c r="BJ31" i="8"/>
  <c r="BI31" i="8"/>
  <c r="BH31" i="8"/>
  <c r="BG31" i="8"/>
  <c r="BF31" i="8"/>
  <c r="BE31" i="8"/>
  <c r="BD31" i="8"/>
  <c r="BC31" i="8"/>
  <c r="BB31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BW30" i="8"/>
  <c r="BV30" i="8"/>
  <c r="BU30" i="8"/>
  <c r="BT30" i="8"/>
  <c r="BS30" i="8"/>
  <c r="BR30" i="8"/>
  <c r="BQ30" i="8"/>
  <c r="BP30" i="8"/>
  <c r="BO30" i="8"/>
  <c r="BN30" i="8"/>
  <c r="BM30" i="8"/>
  <c r="BL30" i="8"/>
  <c r="BK30" i="8"/>
  <c r="BJ30" i="8"/>
  <c r="BI30" i="8"/>
  <c r="BH30" i="8"/>
  <c r="BG30" i="8"/>
  <c r="BF30" i="8"/>
  <c r="BE30" i="8"/>
  <c r="BD30" i="8"/>
  <c r="BC30" i="8"/>
  <c r="BB30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BW29" i="8"/>
  <c r="BV29" i="8"/>
  <c r="BU29" i="8"/>
  <c r="BT29" i="8"/>
  <c r="BS29" i="8"/>
  <c r="BR29" i="8"/>
  <c r="BQ29" i="8"/>
  <c r="BP29" i="8"/>
  <c r="BO29" i="8"/>
  <c r="BN29" i="8"/>
  <c r="BM29" i="8"/>
  <c r="BL29" i="8"/>
  <c r="BK29" i="8"/>
  <c r="BJ29" i="8"/>
  <c r="BI29" i="8"/>
  <c r="BH29" i="8"/>
  <c r="BG29" i="8"/>
  <c r="BF29" i="8"/>
  <c r="BE29" i="8"/>
  <c r="BD29" i="8"/>
  <c r="BC29" i="8"/>
  <c r="BB29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BW28" i="8"/>
  <c r="BV28" i="8"/>
  <c r="BU28" i="8"/>
  <c r="BT28" i="8"/>
  <c r="BS28" i="8"/>
  <c r="BR28" i="8"/>
  <c r="BQ28" i="8"/>
  <c r="BP28" i="8"/>
  <c r="BO28" i="8"/>
  <c r="BN28" i="8"/>
  <c r="BM28" i="8"/>
  <c r="BL28" i="8"/>
  <c r="BK28" i="8"/>
  <c r="BJ28" i="8"/>
  <c r="BI28" i="8"/>
  <c r="BH28" i="8"/>
  <c r="BG28" i="8"/>
  <c r="BF28" i="8"/>
  <c r="BE28" i="8"/>
  <c r="BD28" i="8"/>
  <c r="BC28" i="8"/>
  <c r="BB28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BW27" i="8"/>
  <c r="BV27" i="8"/>
  <c r="BU27" i="8"/>
  <c r="BT27" i="8"/>
  <c r="BS27" i="8"/>
  <c r="BR27" i="8"/>
  <c r="BQ27" i="8"/>
  <c r="BP27" i="8"/>
  <c r="BO27" i="8"/>
  <c r="BN27" i="8"/>
  <c r="BM27" i="8"/>
  <c r="BL27" i="8"/>
  <c r="BK27" i="8"/>
  <c r="BJ27" i="8"/>
  <c r="BI27" i="8"/>
  <c r="BH27" i="8"/>
  <c r="BG27" i="8"/>
  <c r="BF27" i="8"/>
  <c r="BE27" i="8"/>
  <c r="BD27" i="8"/>
  <c r="BC27" i="8"/>
  <c r="BB27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BW26" i="8"/>
  <c r="BV26" i="8"/>
  <c r="BU26" i="8"/>
  <c r="BT26" i="8"/>
  <c r="BS26" i="8"/>
  <c r="BR26" i="8"/>
  <c r="BQ26" i="8"/>
  <c r="BP26" i="8"/>
  <c r="BO26" i="8"/>
  <c r="BN26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BW25" i="8"/>
  <c r="BV25" i="8"/>
  <c r="BU25" i="8"/>
  <c r="BT25" i="8"/>
  <c r="BS25" i="8"/>
  <c r="BR25" i="8"/>
  <c r="BQ25" i="8"/>
  <c r="BP25" i="8"/>
  <c r="BO25" i="8"/>
  <c r="BN25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BW24" i="8"/>
  <c r="BV24" i="8"/>
  <c r="BU24" i="8"/>
  <c r="BT24" i="8"/>
  <c r="BS24" i="8"/>
  <c r="BR24" i="8"/>
  <c r="BQ24" i="8"/>
  <c r="BP24" i="8"/>
  <c r="BO24" i="8"/>
  <c r="BN24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BW23" i="8"/>
  <c r="BV23" i="8"/>
  <c r="BU23" i="8"/>
  <c r="BT23" i="8"/>
  <c r="BS23" i="8"/>
  <c r="BR23" i="8"/>
  <c r="BQ23" i="8"/>
  <c r="BP23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BW22" i="8"/>
  <c r="BV22" i="8"/>
  <c r="BU22" i="8"/>
  <c r="BT22" i="8"/>
  <c r="BS22" i="8"/>
  <c r="BR22" i="8"/>
  <c r="BQ22" i="8"/>
  <c r="BP22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BW21" i="8"/>
  <c r="BV21" i="8"/>
  <c r="BU21" i="8"/>
  <c r="BT21" i="8"/>
  <c r="BS21" i="8"/>
  <c r="BR21" i="8"/>
  <c r="BQ21" i="8"/>
  <c r="BP21" i="8"/>
  <c r="BO21" i="8"/>
  <c r="BN21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BW20" i="8"/>
  <c r="BV20" i="8"/>
  <c r="BU20" i="8"/>
  <c r="BT20" i="8"/>
  <c r="BS20" i="8"/>
  <c r="BR20" i="8"/>
  <c r="BQ20" i="8"/>
  <c r="BP20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BW19" i="8"/>
  <c r="BV19" i="8"/>
  <c r="BU19" i="8"/>
  <c r="BT19" i="8"/>
  <c r="BS19" i="8"/>
  <c r="BR19" i="8"/>
  <c r="BQ19" i="8"/>
  <c r="BP19" i="8"/>
  <c r="BO19" i="8"/>
  <c r="BN19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BW18" i="8"/>
  <c r="BV18" i="8"/>
  <c r="BU18" i="8"/>
  <c r="BT18" i="8"/>
  <c r="BS18" i="8"/>
  <c r="BR18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BW17" i="8"/>
  <c r="BV17" i="8"/>
  <c r="BU17" i="8"/>
  <c r="BT17" i="8"/>
  <c r="BS17" i="8"/>
  <c r="BR17" i="8"/>
  <c r="BQ17" i="8"/>
  <c r="BP17" i="8"/>
  <c r="BO17" i="8"/>
  <c r="BN17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BW16" i="8"/>
  <c r="BV16" i="8"/>
  <c r="BU16" i="8"/>
  <c r="BT16" i="8"/>
  <c r="BS16" i="8"/>
  <c r="BR16" i="8"/>
  <c r="BQ16" i="8"/>
  <c r="BP16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BW15" i="8"/>
  <c r="BV15" i="8"/>
  <c r="BU15" i="8"/>
  <c r="BT15" i="8"/>
  <c r="BS15" i="8"/>
  <c r="BR15" i="8"/>
  <c r="BQ15" i="8"/>
  <c r="BP15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BW14" i="8"/>
  <c r="BV14" i="8"/>
  <c r="BU14" i="8"/>
  <c r="BT14" i="8"/>
  <c r="BS14" i="8"/>
  <c r="BR14" i="8"/>
  <c r="BQ14" i="8"/>
  <c r="BP14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BW13" i="8"/>
  <c r="BV13" i="8"/>
  <c r="BU13" i="8"/>
  <c r="BT13" i="8"/>
  <c r="BS13" i="8"/>
  <c r="BR13" i="8"/>
  <c r="BQ13" i="8"/>
  <c r="BP13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BW12" i="8"/>
  <c r="BV12" i="8"/>
  <c r="BU12" i="8"/>
  <c r="BT12" i="8"/>
  <c r="BS12" i="8"/>
  <c r="BR12" i="8"/>
  <c r="BQ12" i="8"/>
  <c r="BP12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BW11" i="8"/>
  <c r="BV11" i="8"/>
  <c r="BU11" i="8"/>
  <c r="BT11" i="8"/>
  <c r="BS11" i="8"/>
  <c r="BR11" i="8"/>
  <c r="BQ11" i="8"/>
  <c r="BP11" i="8"/>
  <c r="BO11" i="8"/>
  <c r="BN11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BW10" i="8"/>
  <c r="BV10" i="8"/>
  <c r="BU10" i="8"/>
  <c r="BT10" i="8"/>
  <c r="BS10" i="8"/>
  <c r="BR10" i="8"/>
  <c r="BQ10" i="8"/>
  <c r="BP10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BW9" i="8"/>
  <c r="BV9" i="8"/>
  <c r="BU9" i="8"/>
  <c r="BT9" i="8"/>
  <c r="BS9" i="8"/>
  <c r="BR9" i="8"/>
  <c r="BQ9" i="8"/>
  <c r="BP9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BW8" i="8"/>
  <c r="BV8" i="8"/>
  <c r="BU8" i="8"/>
  <c r="BT8" i="8"/>
  <c r="BS8" i="8"/>
  <c r="BR8" i="8"/>
  <c r="BQ8" i="8"/>
  <c r="BP8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BW7" i="8"/>
  <c r="BV7" i="8"/>
  <c r="BU7" i="8"/>
  <c r="BT7" i="8"/>
  <c r="BS7" i="8"/>
  <c r="BR7" i="8"/>
  <c r="BQ7" i="8"/>
  <c r="BP7" i="8"/>
  <c r="BO7" i="8"/>
  <c r="BN7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BW6" i="8"/>
  <c r="BV6" i="8"/>
  <c r="BU6" i="8"/>
  <c r="BT6" i="8"/>
  <c r="BS6" i="8"/>
  <c r="BR6" i="8"/>
  <c r="BQ6" i="8"/>
  <c r="BP6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BW5" i="8"/>
  <c r="BV5" i="8"/>
  <c r="BU5" i="8"/>
  <c r="BT5" i="8"/>
  <c r="BS5" i="8"/>
  <c r="BR5" i="8"/>
  <c r="BQ5" i="8"/>
  <c r="BP5" i="8"/>
  <c r="BO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</calcChain>
</file>

<file path=xl/sharedStrings.xml><?xml version="1.0" encoding="utf-8"?>
<sst xmlns="http://schemas.openxmlformats.org/spreadsheetml/2006/main" count="5680" uniqueCount="308">
  <si>
    <t>Продукты ОКПД</t>
  </si>
  <si>
    <t>Сельское хозяйство, охота и предоставление услуг в этих областях</t>
  </si>
  <si>
    <t>Лесное хозяйство, лесозаготовки и предоставление услуг в этих областях</t>
  </si>
  <si>
    <t>Рыболовство, рыбоводство и предоставление услуг в этих областях</t>
  </si>
  <si>
    <t>Добыча каменного угля, бурого угля и торфа</t>
  </si>
  <si>
    <t>Добыча сырой нефти и природного газа; предоставление услуг в этих областях</t>
  </si>
  <si>
    <t>Добыча урановой и ториевой руд</t>
  </si>
  <si>
    <t>Добыча металлических руд</t>
  </si>
  <si>
    <t>Добыча прочих полезных ископаемых</t>
  </si>
  <si>
    <t>Производство пищевых продуктов, включая напитки</t>
  </si>
  <si>
    <t>Производство табачных изделий</t>
  </si>
  <si>
    <t>Текстильное производство</t>
  </si>
  <si>
    <t>Производство одежды; выделка и крашение меха</t>
  </si>
  <si>
    <t>Производство кожи, изделий из кожи и производство обуви</t>
  </si>
  <si>
    <t>Обработка древесины и производство изделий из дерева и пробки, кроме мебели</t>
  </si>
  <si>
    <t>Производство целлюлозы, древесной массы, бумаги, картона и изделий из них</t>
  </si>
  <si>
    <t>Издательская полиграфическая деятельность, тиражирование записанных носителей информации</t>
  </si>
  <si>
    <t xml:space="preserve">Производство кокса; производство нефтепродуктов </t>
  </si>
  <si>
    <t>Химическое производство (без производства пороха и взрывчатых веществ)</t>
  </si>
  <si>
    <t>Производство резиновых и пластмассовых изделий</t>
  </si>
  <si>
    <t>Производство прочих неметаллических минеральных продуктов</t>
  </si>
  <si>
    <t>Металлургическое производство</t>
  </si>
  <si>
    <t>Производство готовых металлических изделий</t>
  </si>
  <si>
    <t>Производство машин и оборудования (без производства оружия и боеприпасов)</t>
  </si>
  <si>
    <t>Производство офисного оборудования и вычислительной техники</t>
  </si>
  <si>
    <t>Производство электрических машин и электрооборудования без производства изолированных проводов и кабелей</t>
  </si>
  <si>
    <t>Производство электронных компонентов, аппаратуры для радио, телевидения и связи</t>
  </si>
  <si>
    <t>Производство медицинских изделий; средств измерений, контроля, управления и испытаний; оптических приборов, фото- и кинооборудования; часов</t>
  </si>
  <si>
    <t>Производство автомобилей, прицепов и полуприцепов</t>
  </si>
  <si>
    <t>Производство судов, летательных и космических аппаратов и прочих транспортных средств; производство прочей продукции машиностроения и нефтехимии</t>
  </si>
  <si>
    <t>Производство мебели и прочей продукции, не включенной в другие группировки</t>
  </si>
  <si>
    <t>Обработка вторичного сырья</t>
  </si>
  <si>
    <t>Производство, передача и распределение электроэнергии, газа, пара и горячей воды</t>
  </si>
  <si>
    <t>Сбор, очистка и распределение воды</t>
  </si>
  <si>
    <t>Строительство</t>
  </si>
  <si>
    <t>Торговля автотранспортными средствами и мотоциклами, их техническое обслуживание и ремонт (без розничной торговли моторным топливом)</t>
  </si>
  <si>
    <t>Оптовая торговля, включая торговлю через агентов, кроме торговли автотранспортными средствами и мотоциклами</t>
  </si>
  <si>
    <t>Розничная  торговля, кроме торговли автотранспортными средствами и мотоциклами; ремонт бытовых изделий и предметов личного пользования; розничная торговля моторным топливом</t>
  </si>
  <si>
    <t>Деятельность гостиниц и ресторанов</t>
  </si>
  <si>
    <t>Деятельность сухопутного транспорта</t>
  </si>
  <si>
    <t>Деятельность водного транспорта</t>
  </si>
  <si>
    <t>Деятельность воздушного и космического транспорта</t>
  </si>
  <si>
    <t>Вспомогательная и дополнительная транспортная деятельность</t>
  </si>
  <si>
    <t>Связь</t>
  </si>
  <si>
    <t>Финансовое посредничество</t>
  </si>
  <si>
    <t>Страхование</t>
  </si>
  <si>
    <t>Вспомогательная деятельность в сфере финансового посредничества и страхования</t>
  </si>
  <si>
    <t>Операции с недвижимым имуществом</t>
  </si>
  <si>
    <t>Аренда машин и оборудования без оператора; прокат бытовых изделий и предметов личного пользования</t>
  </si>
  <si>
    <t>Деятельность, связанная с использованием вычислительной техники и информационных технологий</t>
  </si>
  <si>
    <t>Научные исследования и разработки</t>
  </si>
  <si>
    <t>Предоставление прочих видов услуг</t>
  </si>
  <si>
    <t>Государственное управление и обеспечение военной безопасности; социальное страхование</t>
  </si>
  <si>
    <t>Образование</t>
  </si>
  <si>
    <t>Здравоохранение и предоставление социальных услуг</t>
  </si>
  <si>
    <t>Сбор сточных вод, отходов и аналогичная деятельность</t>
  </si>
  <si>
    <t>Деятельность общественных объединений</t>
  </si>
  <si>
    <t>Деятельность по организации отдыха и развлечений, культуры и спорта</t>
  </si>
  <si>
    <t>Предоставление персональных услуг</t>
  </si>
  <si>
    <t>Услуги домашних хозяйств с наемными работниками</t>
  </si>
  <si>
    <t>Итого (сумма граф 001-126)</t>
  </si>
  <si>
    <t>Расходы домашних хозяйств на конечное потребление</t>
  </si>
  <si>
    <t>Расходы государственного управления на индивидуальные товары и услуги</t>
  </si>
  <si>
    <t>Расходы государственного управления на коллективные услуги</t>
  </si>
  <si>
    <t>Расходы некоммерческих организаций, обслуживающих домашние хозяйства</t>
  </si>
  <si>
    <t>Итого расходы на конечное потребление (сумма граф 128-131)</t>
  </si>
  <si>
    <t>Валовое накопление основного капитала</t>
  </si>
  <si>
    <t>Изменение запасов материальных оборотных средств</t>
  </si>
  <si>
    <t>Приобретение за вычетом выбытия ценностей</t>
  </si>
  <si>
    <t>Итого накопление (сумма граф 133-135)</t>
  </si>
  <si>
    <t>Экспорт</t>
  </si>
  <si>
    <t xml:space="preserve">Итого конечное использование (сумма граф 132, 136-137) </t>
  </si>
  <si>
    <t>Итого использование (сумма граф 127 и 138)</t>
  </si>
  <si>
    <t>Коды</t>
  </si>
  <si>
    <t>01</t>
  </si>
  <si>
    <t>02</t>
  </si>
  <si>
    <t>05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</si>
  <si>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</si>
  <si>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</si>
  <si>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</si>
  <si>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</si>
  <si>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</si>
  <si>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</si>
  <si>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</si>
  <si>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</si>
  <si>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</si>
  <si>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</si>
  <si>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</si>
  <si>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</si>
  <si>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</si>
  <si>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23*</t>
  </si>
  <si>
    <t>24*</t>
  </si>
  <si>
    <t>25</t>
  </si>
  <si>
    <t>26</t>
  </si>
  <si>
    <t>27</t>
  </si>
  <si>
    <t>28</t>
  </si>
  <si>
    <t>29*</t>
  </si>
  <si>
    <t>30</t>
  </si>
  <si>
    <t>31</t>
  </si>
  <si>
    <t>32</t>
  </si>
  <si>
    <t>33</t>
  </si>
  <si>
    <t>34</t>
  </si>
  <si>
    <t>35*</t>
  </si>
  <si>
    <t>36</t>
  </si>
  <si>
    <t>37</t>
  </si>
  <si>
    <t>40</t>
  </si>
  <si>
    <t>41</t>
  </si>
  <si>
    <t>45</t>
  </si>
  <si>
    <t>50*</t>
  </si>
  <si>
    <t>51</t>
  </si>
  <si>
    <t>52*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</si>
  <si>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</si>
  <si>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</si>
  <si>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</si>
  <si>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</si>
  <si>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</si>
  <si>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</si>
  <si>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</si>
  <si>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</si>
  <si>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</si>
  <si>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</si>
  <si>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</si>
  <si>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</si>
  <si>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</si>
  <si>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</si>
  <si>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75</t>
  </si>
  <si>
    <t>80</t>
  </si>
  <si>
    <t>85</t>
  </si>
  <si>
    <t>90</t>
  </si>
  <si>
    <t>91</t>
  </si>
  <si>
    <t>92</t>
  </si>
  <si>
    <t>93</t>
  </si>
  <si>
    <t>95</t>
  </si>
  <si>
    <t>TOTAL</t>
  </si>
  <si>
    <t>P3_S14</t>
  </si>
  <si>
    <t>P31_S13</t>
  </si>
  <si>
    <t>P32_S13</t>
  </si>
  <si>
    <t>P3_S15</t>
  </si>
  <si>
    <t>P3</t>
  </si>
  <si>
    <t>P51</t>
  </si>
  <si>
    <t>P52</t>
  </si>
  <si>
    <t>P53</t>
  </si>
  <si>
    <t>P5</t>
  </si>
  <si>
    <t>P6</t>
  </si>
  <si>
    <t>TFU</t>
  </si>
  <si>
    <t>TU</t>
  </si>
  <si>
    <t>№№</t>
  </si>
  <si>
    <t>03</t>
  </si>
  <si>
    <t>04</t>
  </si>
  <si>
    <t>06</t>
  </si>
  <si>
    <t>07</t>
  </si>
  <si>
    <t>08</t>
  </si>
  <si>
    <t>09</t>
  </si>
  <si>
    <t>23</t>
  </si>
  <si>
    <t>24</t>
  </si>
  <si>
    <t>29</t>
  </si>
  <si>
    <t>35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</si>
  <si>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</si>
  <si>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</si>
  <si>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</si>
  <si>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</si>
  <si>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</si>
  <si>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</si>
  <si>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</si>
  <si>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</si>
  <si>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</si>
  <si>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50</t>
  </si>
  <si>
    <t>52</t>
  </si>
  <si>
    <t>53</t>
  </si>
  <si>
    <t>54</t>
  </si>
  <si>
    <t>56</t>
  </si>
  <si>
    <t>57</t>
  </si>
  <si>
    <t>58</t>
  </si>
  <si>
    <t xml:space="preserve">Продукция и услуги сельского хозяйства и охоты </t>
  </si>
  <si>
    <t>Продукция лесоводства, лесозаготовок и связанные с этим услуги</t>
  </si>
  <si>
    <t>Рыба и прочая продукция рыболовства и рыбоводства; услуги, связанные с рыболовством и рыбоводством</t>
  </si>
  <si>
    <t>Уголь каменный и уголь бурый (лигнит); торф</t>
  </si>
  <si>
    <t>Нефть и газ природный; услуги, связанные с добычей нефти и газа, кроме геологоразведочных работ</t>
  </si>
  <si>
    <t>Руды урановые и ториевые</t>
  </si>
  <si>
    <t xml:space="preserve">Руды металлические </t>
  </si>
  <si>
    <t>Продукция горнодобывающих производств прочая</t>
  </si>
  <si>
    <t>Продукты пищевые и напитки</t>
  </si>
  <si>
    <t>Изделия табачные</t>
  </si>
  <si>
    <t>Текстиль</t>
  </si>
  <si>
    <t>Одежда; меха</t>
  </si>
  <si>
    <t>Кожа и изделия из кожи</t>
  </si>
  <si>
    <t>Древесина и изделия из дерева и пробки (кроме мебели), изделия из соломки и материалов для плетения</t>
  </si>
  <si>
    <t>Целлюлоза, бумага и изделия из бумаги</t>
  </si>
  <si>
    <t xml:space="preserve">Продукция печатная и носители информации записанные </t>
  </si>
  <si>
    <t>Продукция коксовых печей и нефтепродукты</t>
  </si>
  <si>
    <t>Вещества химические, продукты химические и волокна химические, кроме веществ взрывчатых</t>
  </si>
  <si>
    <t>Изделия резиновые и полимерные</t>
  </si>
  <si>
    <t>Прочие минеральные неметаллические продукты</t>
  </si>
  <si>
    <t>Металлы</t>
  </si>
  <si>
    <t>Готовые металлические изделия, кроме машин и оборудования</t>
  </si>
  <si>
    <t>Машины и оборудование, не включенные в другие группировки (кроме оружия и боеприпасов)</t>
  </si>
  <si>
    <t>Офисное оборудование и вычислительная техника</t>
  </si>
  <si>
    <t>Электрические машины и электрооборудование</t>
  </si>
  <si>
    <t>Компоненты электронные; аппаратура для радио, телевидения и связи</t>
  </si>
  <si>
    <t>Изделия медицинские; приборы и инструменты для измерения, контроля, испытаний, навигации, управления; приборы оптические, кино- фотооборудование; и аппаратура, часы</t>
  </si>
  <si>
    <t>Автотранспортные средства, прицепы и полуприцепы</t>
  </si>
  <si>
    <t>Прочие транспортные средства и оборудование, прочая продукция машиностроения и нефтехимии</t>
  </si>
  <si>
    <t>Мебель; прочие промышленные товары, не включенные в другие группировки</t>
  </si>
  <si>
    <t>Вторичное сырье</t>
  </si>
  <si>
    <t>Электроэнергия, газ, пар и горячая вода</t>
  </si>
  <si>
    <t>Вода собранная и очищенная, услуги по распределению воды</t>
  </si>
  <si>
    <t>Работы строительные</t>
  </si>
  <si>
    <t>Услуги по торговле, техническому обслуживанию и ремонту автотранспортных средств и мотоциклов</t>
  </si>
  <si>
    <t xml:space="preserve">Услуги по оптовой торговле,  включая торговлю через агентов, кроме услуг по торговле автотранспортными средствами и мотоциклами </t>
  </si>
  <si>
    <t>Услуги по розничной торговле, кроме услуг по торговле автотранспортными средствами и мотоциклами; услуги по ремонту бытовых изделий и предметов личного пользования, услуги по розничной торговле моторным топливом</t>
  </si>
  <si>
    <t>Услуги гостиниц и ресторанов</t>
  </si>
  <si>
    <t>Услуги сухопутного транспорта и транспортирования по трубопроводам</t>
  </si>
  <si>
    <t>Услуги водного транспорта</t>
  </si>
  <si>
    <t>Услуги воздушного и космического транспорта</t>
  </si>
  <si>
    <t>Услуги транспортные вспомогательные и дополнительные; услуги туристических агентств</t>
  </si>
  <si>
    <t>Услуги почты и электросвязи</t>
  </si>
  <si>
    <t>Услуги по финансовому посредничеству</t>
  </si>
  <si>
    <t>Услуги по страхованию и негосударственному пенсионному обеспечению, кроме услуг по обязательному социальному страхованию</t>
  </si>
  <si>
    <t>Вспомогательные услуги в сфере финансового посредничества</t>
  </si>
  <si>
    <t>Услуги, связанные с недвижимым имуществом</t>
  </si>
  <si>
    <t>Услуги по аренде машин и оборудования (без оператора), бытовых изделий и предметов личного пользования</t>
  </si>
  <si>
    <t>Программные продукты и услуги, связанные с использованием вычислительной техники и информационных технологий</t>
  </si>
  <si>
    <t>Услуги, связанные с научными исследованиями и экспериментальными разработками</t>
  </si>
  <si>
    <t>Прочие услуги, связанные с предпринимательской деятельностью</t>
  </si>
  <si>
    <t>Услуги в сфере государственного управления, обеспечения военной безопасности и социального обеспечения</t>
  </si>
  <si>
    <t>Услуги в области образования</t>
  </si>
  <si>
    <t>Услуги в области здравоохранения и социальные услуги</t>
  </si>
  <si>
    <t>Услуги по сбору сточных вод и отходов, улучшению санитарного состояния и аналогичные услуги</t>
  </si>
  <si>
    <t>Услуги общественных организаций, не включенные в другие группировки</t>
  </si>
  <si>
    <t>Услуги по организации отдыха, развлечений, культуры и спорта</t>
  </si>
  <si>
    <t>Услуги персональные прочие</t>
  </si>
  <si>
    <t>126</t>
  </si>
  <si>
    <t>127</t>
  </si>
  <si>
    <t>P7</t>
  </si>
  <si>
    <t>Использование импортных продуктов</t>
  </si>
  <si>
    <t>128</t>
  </si>
  <si>
    <t>P34</t>
  </si>
  <si>
    <t>Покупки нерезидентов на отечественном рынке (-)</t>
  </si>
  <si>
    <t>129</t>
  </si>
  <si>
    <t>P6a</t>
  </si>
  <si>
    <t>Корректировка сиф/фоб по экспорту</t>
  </si>
  <si>
    <t>130</t>
  </si>
  <si>
    <t>D21-D31</t>
  </si>
  <si>
    <t>Налоги за вычетом субсидий на продукты</t>
  </si>
  <si>
    <t>Итого промежуточное потребление/конечное использование (сумма строк 001-130)</t>
  </si>
  <si>
    <t>D1</t>
  </si>
  <si>
    <t>Оплата труда</t>
  </si>
  <si>
    <t>D11</t>
  </si>
  <si>
    <t>в том числе заработная плата</t>
  </si>
  <si>
    <t>D29-D39</t>
  </si>
  <si>
    <t>Другие налоги за вычетом других субсидий на производство</t>
  </si>
  <si>
    <t>Р51с</t>
  </si>
  <si>
    <t>Потребление основного капитала</t>
  </si>
  <si>
    <t>B2n+ B3n</t>
  </si>
  <si>
    <t>Чистая прибыль (чистый смешанный доход)</t>
  </si>
  <si>
    <t>B1g</t>
  </si>
  <si>
    <t>Валовая добавленная стоимость (сумма строк 132, 134-136)</t>
  </si>
  <si>
    <t>P1</t>
  </si>
  <si>
    <t>Выпуск отраслей в основных ценах (сумма строк 131 и 137)</t>
  </si>
  <si>
    <t>Импорт (сиф)</t>
  </si>
  <si>
    <t>(P1+P7)BP</t>
  </si>
  <si>
    <t>Итого ресурсы в основных ценах (сумма строк 138-139)</t>
  </si>
  <si>
    <t>Выпуск отраслей в основных ценах (сумма строк 252 и 258)</t>
  </si>
  <si>
    <t>Валовая добавленная стоимость (сумма строк 253, 255-257)</t>
  </si>
  <si>
    <t>Чистая прибыль</t>
  </si>
  <si>
    <t>Итого промежуточное потребление/конечное использование (сумма строк 001-251)</t>
  </si>
  <si>
    <t>Прямые покупки резидентов за рубежом</t>
  </si>
  <si>
    <t>P33</t>
  </si>
  <si>
    <t>59</t>
  </si>
  <si>
    <t>179</t>
  </si>
  <si>
    <t>Итого использование (сумма граф 179 и 190)</t>
  </si>
  <si>
    <t xml:space="preserve">Итого конечное использование (сумма граф 184, 188-189) </t>
  </si>
  <si>
    <t>Итого накопление (сумма граф 185-187)</t>
  </si>
  <si>
    <t>Итого расходы на конечное потребление (сумма граф 180-183)</t>
  </si>
  <si>
    <t>Итого (сумма граф 001-178)</t>
  </si>
  <si>
    <t>Деятельность домашних хозяйств с наемными работниками</t>
  </si>
  <si>
    <t>ТАБЛИЦА ИСПОЛЬЗОВАНИЯ ТОВАРОВ И УСЛУГ в основных ценах за 2011 год (млн. рублей)</t>
  </si>
  <si>
    <t>ТАБЛИЦА ИСПОЛЬЗОВАНИЯ ОТЕЧЕСТВЕННОЙ ПРОДУКЦИИ в основных ценах за 2011 год (млн. рублей)</t>
  </si>
  <si>
    <t>Чистые налоги на продукты на использованные товары и услуги</t>
  </si>
  <si>
    <t>Итого промежуточное потребление/конечное использование (сумма строк 001-252)</t>
  </si>
  <si>
    <t>Валовая добавленная стоимость (сумма строк 254, 256-258)</t>
  </si>
  <si>
    <t>Выпуск отраслей в основных ценах (сумма строк 253 и 259)</t>
  </si>
  <si>
    <t>ТАБЛИЦА ИСПОЛЬЗОВАНИЯ ИМПОРТНОЙ ПРОДУКЦИИ в ценах сиф за 2011 год (млн. рублей)</t>
  </si>
  <si>
    <t>Итого промежуточное потребление/конечное использование (сумма строк 001-249)</t>
  </si>
  <si>
    <t>Totals, Q1</t>
  </si>
  <si>
    <t>Dif_with_given</t>
  </si>
  <si>
    <t>Разность симметричной таблицы "ЗАТРАТЫ-ВЫПУСК"  и таблицы использования в основных ценах за 2011 год (млн. рублей)</t>
  </si>
  <si>
    <t>Для отечественной продукции: разность симметричной таблицы "ЗАТРАТЫ-ВЫПУСК"  и таблицы использования в основных ценах за 2011 год (млн. рублей)</t>
  </si>
  <si>
    <t>ТАБЛИЦА РЕСУРСОВ ТОВАРОВ И УСЛУГ за 2011 год (млн. рублей)</t>
  </si>
  <si>
    <t>Итого выпуск в основных ценах (сумма граф 01-59)</t>
  </si>
  <si>
    <t>Импорт</t>
  </si>
  <si>
    <t>Итого ресурсы в основных ценах (сумма граф 60-61)</t>
  </si>
  <si>
    <t>Торгово-транспортные наценки</t>
  </si>
  <si>
    <t>Итого ресурсы в ценах покупателей (сумма граф 62-64)</t>
  </si>
  <si>
    <t>P1GH</t>
  </si>
  <si>
    <t>(P1+P7)PP</t>
  </si>
  <si>
    <t>P7a</t>
  </si>
  <si>
    <t>Корректировка сиф/фоб по импорту</t>
  </si>
  <si>
    <t>Итого (сумма строк 01-61)</t>
  </si>
  <si>
    <t>АГРЕГИРОВАННАЯ СИММЕТРИЧНАЯ ТАБЛИЦА "ЗАТРАТЫ-ВЫПУСК"  за 2011 год (млн. рублей)</t>
  </si>
  <si>
    <t>АГРЕГИРОВАННАЯ СИММЕТРИЧНАЯ ТАБЛИЦА "ЗАТРАТЫ-ВЫПУСК" ОТЕЧЕСТВЕННОЙ ПРОДУКЦИИ за 2011 год (млн. рублей)</t>
  </si>
  <si>
    <t>Вычисленная по модели B симметричная таблица по отечественной  продукции за 2011 год (млн. рублей)</t>
  </si>
  <si>
    <t>Разность расчетной и агрегированной симметричных таблиц ОТЕЧЕСТВЕННОЙ ПРОДУКЦИИ за 2011 год (млн. рублей)</t>
  </si>
  <si>
    <t>Разность расчетной и агрегированной симметричных таблиц  за 2011 год (млн. рублей)</t>
  </si>
  <si>
    <t>Вычисленная по модели B симметричная таблица по импортной  продукции за 2011 год (млн. рублей)</t>
  </si>
  <si>
    <t>Вычисленная по модели B симметричная таблица по отечественной  и импортной продукции за 2011 год (млн. рублей)</t>
  </si>
  <si>
    <t>value_added</t>
  </si>
  <si>
    <t>other_final_demand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</si>
</sst>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* #,##0&quot;р.&quot;_-;\-* #,##0&quot;р.&quot;_-;_-* &quot;-&quot;&quot;р.&quot;_-;_-@_-"/>
    <numFmt numFmtId="164" formatCode="#,##0_ ;[Red]\-#,##0\ "/>
    <numFmt numFmtId="165" formatCode="_-* #,##0.00[$€-1]_-;\-* #,##0.00[$€-1]_-;_-* &quot;-&quot;??[$€-1]_-"/>
  </numFmts>
  <fonts count="28" x14ac:knownFonts="1">
    <font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color indexed="8"/>
      <name val="Arial"/>
      <family val="2"/>
      <charset val="204"/>
    </font>
    <font>
      <sz val="10"/>
      <name val="Arial Cyr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9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1"/>
      <color indexed="8"/>
      <name val="Calibri"/>
      <family val="2"/>
      <charset val="204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</borders>
  <cellStyleXfs count="6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42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4" fillId="0" borderId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5" fillId="7" borderId="1" applyNumberFormat="0" applyAlignment="0" applyProtection="0"/>
    <xf numFmtId="0" fontId="6" fillId="20" borderId="2" applyNumberFormat="0" applyAlignment="0" applyProtection="0"/>
    <xf numFmtId="0" fontId="7" fillId="20" borderId="1" applyNumberFormat="0" applyAlignment="0" applyProtection="0"/>
    <xf numFmtId="42" fontId="3" fillId="0" borderId="0" applyFont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21" borderId="7" applyNumberFormat="0" applyAlignment="0" applyProtection="0"/>
    <xf numFmtId="0" fontId="13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3" fillId="0" borderId="0"/>
    <xf numFmtId="0" fontId="1" fillId="0" borderId="0"/>
    <xf numFmtId="0" fontId="15" fillId="0" borderId="0"/>
    <xf numFmtId="0" fontId="15" fillId="0" borderId="0"/>
    <xf numFmtId="0" fontId="4" fillId="0" borderId="0"/>
    <xf numFmtId="0" fontId="1" fillId="0" borderId="0"/>
    <xf numFmtId="0" fontId="4" fillId="0" borderId="0"/>
    <xf numFmtId="0" fontId="3" fillId="0" borderId="0"/>
    <xf numFmtId="0" fontId="16" fillId="0" borderId="0"/>
    <xf numFmtId="0" fontId="3" fillId="0" borderId="0">
      <alignment vertical="top" wrapText="1"/>
    </xf>
    <xf numFmtId="0" fontId="17" fillId="3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23" borderId="8" applyNumberFormat="0" applyFont="0" applyAlignment="0" applyProtection="0"/>
    <xf numFmtId="0" fontId="3" fillId="4" borderId="9" applyNumberFormat="0" applyFont="0" applyAlignment="0">
      <protection locked="0"/>
    </xf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3" fillId="0" borderId="0"/>
    <xf numFmtId="0" fontId="4" fillId="0" borderId="0"/>
    <xf numFmtId="42" fontId="15" fillId="0" borderId="0" applyFont="0" applyFill="0" applyBorder="0" applyAlignment="0" applyProtection="0"/>
    <xf numFmtId="0" fontId="4" fillId="0" borderId="0"/>
    <xf numFmtId="9" fontId="3" fillId="0" borderId="0" applyFont="0" applyFill="0" applyBorder="0" applyAlignment="0" applyProtection="0"/>
    <xf numFmtId="0" fontId="27" fillId="0" borderId="0"/>
  </cellStyleXfs>
  <cellXfs count="163">
    <xf numFmtId="0" fontId="0" fillId="0" borderId="0" xfId="0"/>
    <xf numFmtId="164" fontId="22" fillId="0" borderId="11" xfId="0" applyNumberFormat="1" applyFont="1" applyFill="1" applyBorder="1" applyAlignment="1" applyProtection="1">
      <alignment vertical="center"/>
      <protection locked="0"/>
    </xf>
    <xf numFmtId="164" fontId="23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 wrapText="1"/>
    </xf>
    <xf numFmtId="164" fontId="23" fillId="0" borderId="9" xfId="0" applyNumberFormat="1" applyFont="1" applyFill="1" applyBorder="1" applyAlignment="1">
      <alignment horizontal="center" vertical="center" wrapText="1"/>
    </xf>
    <xf numFmtId="49" fontId="24" fillId="0" borderId="12" xfId="44" applyNumberFormat="1" applyFont="1" applyFill="1" applyBorder="1" applyAlignment="1" applyProtection="1">
      <alignment horizontal="center" vertical="top" wrapText="1"/>
      <protection locked="0"/>
    </xf>
    <xf numFmtId="49" fontId="24" fillId="0" borderId="12" xfId="47" applyNumberFormat="1" applyFont="1" applyFill="1" applyBorder="1" applyAlignment="1" applyProtection="1">
      <alignment horizontal="center" vertical="top" wrapText="1"/>
      <protection locked="0"/>
    </xf>
    <xf numFmtId="49" fontId="23" fillId="0" borderId="9" xfId="43" applyNumberFormat="1" applyFont="1" applyFill="1" applyBorder="1" applyAlignment="1" applyProtection="1">
      <alignment horizontal="center" vertical="top" wrapText="1"/>
      <protection locked="0"/>
    </xf>
    <xf numFmtId="49" fontId="22" fillId="24" borderId="12" xfId="0" applyNumberFormat="1" applyFont="1" applyFill="1" applyBorder="1" applyAlignment="1">
      <alignment horizontal="center" vertical="top" wrapText="1"/>
    </xf>
    <xf numFmtId="164" fontId="23" fillId="0" borderId="9" xfId="48" applyNumberFormat="1" applyFont="1" applyFill="1" applyBorder="1" applyAlignment="1" applyProtection="1">
      <alignment horizontal="center" vertical="top" wrapText="1"/>
    </xf>
    <xf numFmtId="164" fontId="23" fillId="0" borderId="9" xfId="48" quotePrefix="1" applyNumberFormat="1" applyFont="1" applyFill="1" applyBorder="1" applyAlignment="1" applyProtection="1">
      <alignment horizontal="center" vertical="top" wrapText="1"/>
    </xf>
    <xf numFmtId="164" fontId="22" fillId="24" borderId="12" xfId="48" quotePrefix="1" applyNumberFormat="1" applyFont="1" applyFill="1" applyBorder="1" applyAlignment="1" applyProtection="1">
      <alignment horizontal="center" vertical="top" wrapText="1"/>
    </xf>
    <xf numFmtId="164" fontId="22" fillId="24" borderId="9" xfId="48" applyNumberFormat="1" applyFont="1" applyFill="1" applyBorder="1" applyAlignment="1" applyProtection="1">
      <alignment horizontal="center" vertical="top" wrapText="1"/>
    </xf>
    <xf numFmtId="49" fontId="22" fillId="24" borderId="12" xfId="0" applyNumberFormat="1" applyFont="1" applyFill="1" applyBorder="1" applyAlignment="1" applyProtection="1">
      <alignment horizontal="center" vertical="top" wrapText="1"/>
      <protection locked="0"/>
    </xf>
    <xf numFmtId="164" fontId="23" fillId="0" borderId="0" xfId="0" applyNumberFormat="1" applyFont="1" applyAlignment="1">
      <alignment vertical="top"/>
    </xf>
    <xf numFmtId="164" fontId="23" fillId="0" borderId="9" xfId="0" applyNumberFormat="1" applyFont="1" applyFill="1" applyBorder="1" applyAlignment="1">
      <alignment horizontal="left" vertical="top" wrapText="1"/>
    </xf>
    <xf numFmtId="49" fontId="24" fillId="0" borderId="9" xfId="32" applyNumberFormat="1" applyFont="1" applyFill="1" applyBorder="1" applyAlignment="1" applyProtection="1">
      <alignment horizontal="center" vertical="top" wrapText="1"/>
      <protection locked="0"/>
    </xf>
    <xf numFmtId="49" fontId="24" fillId="0" borderId="9" xfId="44" applyNumberFormat="1" applyFont="1" applyFill="1" applyBorder="1" applyAlignment="1" applyProtection="1">
      <alignment horizontal="center" vertical="top" wrapText="1"/>
      <protection locked="0"/>
    </xf>
    <xf numFmtId="49" fontId="24" fillId="0" borderId="9" xfId="47" applyNumberFormat="1" applyFont="1" applyFill="1" applyBorder="1" applyAlignment="1" applyProtection="1">
      <alignment horizontal="center" vertical="top" wrapText="1"/>
      <protection locked="0"/>
    </xf>
    <xf numFmtId="49" fontId="23" fillId="0" borderId="9" xfId="0" applyNumberFormat="1" applyFont="1" applyFill="1" applyBorder="1" applyAlignment="1">
      <alignment horizontal="center" vertical="top" wrapText="1"/>
    </xf>
    <xf numFmtId="0" fontId="22" fillId="24" borderId="9" xfId="43" applyFont="1" applyFill="1" applyBorder="1" applyAlignment="1">
      <alignment horizontal="center" vertical="top"/>
    </xf>
    <xf numFmtId="164" fontId="22" fillId="24" borderId="9" xfId="48" quotePrefix="1" applyNumberFormat="1" applyFont="1" applyFill="1" applyBorder="1" applyAlignment="1" applyProtection="1">
      <alignment horizontal="center" vertical="top" wrapText="1"/>
    </xf>
    <xf numFmtId="164" fontId="23" fillId="0" borderId="13" xfId="48" applyNumberFormat="1" applyFont="1" applyFill="1" applyBorder="1" applyAlignment="1" applyProtection="1">
      <alignment horizontal="center" vertical="top" wrapText="1"/>
    </xf>
    <xf numFmtId="164" fontId="22" fillId="24" borderId="13" xfId="48" applyNumberFormat="1" applyFont="1" applyFill="1" applyBorder="1" applyAlignment="1" applyProtection="1">
      <alignment horizontal="center" vertical="top" wrapText="1"/>
    </xf>
    <xf numFmtId="164" fontId="23" fillId="0" borderId="9" xfId="43" applyNumberFormat="1" applyFont="1" applyFill="1" applyBorder="1" applyAlignment="1" applyProtection="1">
      <alignment horizontal="center" vertical="top" wrapText="1"/>
      <protection locked="0"/>
    </xf>
    <xf numFmtId="164" fontId="23" fillId="0" borderId="9" xfId="0" applyNumberFormat="1" applyFont="1" applyFill="1" applyBorder="1" applyAlignment="1">
      <alignment horizontal="center" vertical="top" wrapText="1" shrinkToFit="1"/>
    </xf>
    <xf numFmtId="164" fontId="23" fillId="0" borderId="9" xfId="0" applyNumberFormat="1" applyFont="1" applyFill="1" applyBorder="1" applyAlignment="1">
      <alignment horizontal="center" vertical="top" wrapText="1"/>
    </xf>
    <xf numFmtId="164" fontId="22" fillId="24" borderId="9" xfId="0" applyNumberFormat="1" applyFont="1" applyFill="1" applyBorder="1" applyAlignment="1">
      <alignment horizontal="center" vertical="top" wrapText="1"/>
    </xf>
    <xf numFmtId="164" fontId="23" fillId="0" borderId="9" xfId="50" quotePrefix="1" applyNumberFormat="1" applyFont="1" applyFill="1" applyBorder="1" applyAlignment="1" applyProtection="1">
      <alignment horizontal="center" vertical="top" wrapText="1"/>
    </xf>
    <xf numFmtId="164" fontId="23" fillId="0" borderId="9" xfId="0" applyNumberFormat="1" applyFont="1" applyBorder="1" applyAlignment="1">
      <alignment horizontal="center" vertical="top" wrapText="1"/>
    </xf>
    <xf numFmtId="164" fontId="22" fillId="24" borderId="9" xfId="50" quotePrefix="1" applyNumberFormat="1" applyFont="1" applyFill="1" applyBorder="1" applyAlignment="1" applyProtection="1">
      <alignment horizontal="center" vertical="top" wrapText="1"/>
    </xf>
    <xf numFmtId="49" fontId="23" fillId="0" borderId="12" xfId="0" applyNumberFormat="1" applyFont="1" applyFill="1" applyBorder="1" applyAlignment="1">
      <alignment horizontal="center" vertical="top" wrapText="1"/>
    </xf>
    <xf numFmtId="49" fontId="23" fillId="0" borderId="14" xfId="32" applyNumberFormat="1" applyFont="1" applyFill="1" applyBorder="1" applyAlignment="1">
      <alignment horizontal="left" vertical="top" wrapText="1" indent="1"/>
    </xf>
    <xf numFmtId="164" fontId="23" fillId="0" borderId="15" xfId="0" applyNumberFormat="1" applyFont="1" applyFill="1" applyBorder="1" applyAlignment="1" applyProtection="1">
      <alignment vertical="top" wrapText="1"/>
      <protection locked="0"/>
    </xf>
    <xf numFmtId="164" fontId="23" fillId="0" borderId="0" xfId="0" applyNumberFormat="1" applyFont="1" applyAlignment="1">
      <alignment horizontal="right" wrapText="1"/>
    </xf>
    <xf numFmtId="164" fontId="23" fillId="0" borderId="0" xfId="0" applyNumberFormat="1" applyFont="1" applyAlignment="1"/>
    <xf numFmtId="49" fontId="23" fillId="0" borderId="15" xfId="0" applyNumberFormat="1" applyFont="1" applyFill="1" applyBorder="1" applyAlignment="1">
      <alignment horizontal="center" vertical="top" wrapText="1"/>
    </xf>
    <xf numFmtId="49" fontId="23" fillId="0" borderId="14" xfId="0" quotePrefix="1" applyNumberFormat="1" applyFont="1" applyFill="1" applyBorder="1" applyAlignment="1">
      <alignment horizontal="left" vertical="top" wrapText="1" indent="1"/>
    </xf>
    <xf numFmtId="164" fontId="23" fillId="0" borderId="15" xfId="0" applyNumberFormat="1" applyFont="1" applyFill="1" applyBorder="1" applyAlignment="1">
      <alignment vertical="top" wrapText="1"/>
    </xf>
    <xf numFmtId="49" fontId="23" fillId="0" borderId="14" xfId="0" applyNumberFormat="1" applyFont="1" applyFill="1" applyBorder="1" applyAlignment="1">
      <alignment horizontal="left" vertical="top" wrapText="1" indent="1"/>
    </xf>
    <xf numFmtId="164" fontId="23" fillId="0" borderId="15" xfId="0" applyNumberFormat="1" applyFont="1" applyFill="1" applyBorder="1" applyAlignment="1">
      <alignment horizontal="left" vertical="top" wrapText="1"/>
    </xf>
    <xf numFmtId="0" fontId="23" fillId="0" borderId="15" xfId="0" applyFont="1" applyFill="1" applyBorder="1" applyAlignment="1">
      <alignment vertical="top" wrapText="1"/>
    </xf>
    <xf numFmtId="164" fontId="23" fillId="0" borderId="15" xfId="0" quotePrefix="1" applyNumberFormat="1" applyFont="1" applyFill="1" applyBorder="1" applyAlignment="1">
      <alignment vertical="top" wrapText="1"/>
    </xf>
    <xf numFmtId="164" fontId="23" fillId="0" borderId="15" xfId="43" applyNumberFormat="1" applyFont="1" applyFill="1" applyBorder="1" applyAlignment="1" applyProtection="1">
      <alignment vertical="top" wrapText="1"/>
      <protection locked="0"/>
    </xf>
    <xf numFmtId="164" fontId="22" fillId="24" borderId="15" xfId="0" applyNumberFormat="1" applyFont="1" applyFill="1" applyBorder="1" applyAlignment="1">
      <alignment horizontal="right" wrapText="1"/>
    </xf>
    <xf numFmtId="164" fontId="23" fillId="0" borderId="14" xfId="43" applyNumberFormat="1" applyFont="1" applyFill="1" applyBorder="1" applyAlignment="1" applyProtection="1">
      <alignment vertical="top" wrapText="1"/>
      <protection locked="0"/>
    </xf>
    <xf numFmtId="164" fontId="23" fillId="0" borderId="14" xfId="0" applyNumberFormat="1" applyFont="1" applyFill="1" applyBorder="1" applyAlignment="1" applyProtection="1">
      <alignment vertical="top" wrapText="1"/>
      <protection locked="0"/>
    </xf>
    <xf numFmtId="164" fontId="23" fillId="0" borderId="0" xfId="0" applyNumberFormat="1" applyFont="1" applyFill="1" applyAlignment="1">
      <alignment wrapText="1"/>
    </xf>
    <xf numFmtId="164" fontId="23" fillId="0" borderId="0" xfId="0" applyNumberFormat="1" applyFont="1" applyAlignment="1">
      <alignment wrapText="1"/>
    </xf>
    <xf numFmtId="164" fontId="22" fillId="24" borderId="9" xfId="43" applyNumberFormat="1" applyFont="1" applyFill="1" applyBorder="1" applyAlignment="1" applyProtection="1">
      <alignment horizontal="center" vertical="top" wrapText="1"/>
      <protection locked="0"/>
    </xf>
    <xf numFmtId="164" fontId="22" fillId="24" borderId="9" xfId="43" applyNumberFormat="1" applyFont="1" applyFill="1" applyBorder="1" applyAlignment="1" applyProtection="1">
      <alignment horizontal="left" vertical="top" wrapText="1"/>
      <protection locked="0"/>
    </xf>
    <xf numFmtId="164" fontId="22" fillId="24" borderId="16" xfId="0" applyNumberFormat="1" applyFont="1" applyFill="1" applyBorder="1" applyAlignment="1">
      <alignment horizontal="right" wrapText="1"/>
    </xf>
    <xf numFmtId="164" fontId="22" fillId="24" borderId="9" xfId="0" applyNumberFormat="1" applyFont="1" applyFill="1" applyBorder="1" applyAlignment="1">
      <alignment horizontal="right" wrapText="1"/>
    </xf>
    <xf numFmtId="164" fontId="23" fillId="0" borderId="12" xfId="0" applyNumberFormat="1" applyFont="1" applyFill="1" applyBorder="1" applyAlignment="1">
      <alignment horizontal="center" vertical="top" wrapText="1"/>
    </xf>
    <xf numFmtId="164" fontId="23" fillId="0" borderId="14" xfId="0" applyNumberFormat="1" applyFont="1" applyFill="1" applyBorder="1" applyAlignment="1" applyProtection="1">
      <alignment horizontal="center" vertical="top" wrapText="1"/>
      <protection locked="0"/>
    </xf>
    <xf numFmtId="164" fontId="23" fillId="0" borderId="12" xfId="49" applyNumberFormat="1" applyFont="1" applyFill="1" applyBorder="1" applyAlignment="1" applyProtection="1">
      <alignment vertical="top" wrapText="1"/>
    </xf>
    <xf numFmtId="164" fontId="23" fillId="0" borderId="15" xfId="0" applyNumberFormat="1" applyFont="1" applyFill="1" applyBorder="1" applyAlignment="1">
      <alignment horizontal="center" vertical="top" wrapText="1"/>
    </xf>
    <xf numFmtId="0" fontId="23" fillId="0" borderId="14" xfId="0" applyFont="1" applyFill="1" applyBorder="1" applyAlignment="1">
      <alignment horizontal="center"/>
    </xf>
    <xf numFmtId="164" fontId="23" fillId="0" borderId="15" xfId="49" applyNumberFormat="1" applyFont="1" applyFill="1" applyBorder="1" applyAlignment="1" applyProtection="1">
      <alignment vertical="top" wrapText="1"/>
    </xf>
    <xf numFmtId="164" fontId="23" fillId="0" borderId="14" xfId="0" applyNumberFormat="1" applyFont="1" applyFill="1" applyBorder="1" applyAlignment="1">
      <alignment horizontal="center" vertical="top" wrapText="1"/>
    </xf>
    <xf numFmtId="164" fontId="23" fillId="0" borderId="14" xfId="42" applyNumberFormat="1" applyFont="1" applyFill="1" applyBorder="1" applyAlignment="1">
      <alignment horizontal="center" vertical="top" wrapText="1"/>
    </xf>
    <xf numFmtId="164" fontId="23" fillId="0" borderId="17" xfId="0" applyNumberFormat="1" applyFont="1" applyFill="1" applyBorder="1" applyAlignment="1">
      <alignment horizontal="center" vertical="top" wrapText="1"/>
    </xf>
    <xf numFmtId="164" fontId="23" fillId="0" borderId="13" xfId="42" applyNumberFormat="1" applyFont="1" applyFill="1" applyBorder="1" applyAlignment="1">
      <alignment horizontal="center" vertical="top" wrapText="1"/>
    </xf>
    <xf numFmtId="164" fontId="23" fillId="0" borderId="13" xfId="49" applyNumberFormat="1" applyFont="1" applyFill="1" applyBorder="1" applyAlignment="1" applyProtection="1">
      <alignment vertical="top" wrapText="1"/>
    </xf>
    <xf numFmtId="164" fontId="22" fillId="24" borderId="16" xfId="0" applyNumberFormat="1" applyFont="1" applyFill="1" applyBorder="1" applyAlignment="1">
      <alignment horizontal="center" vertical="top" wrapText="1"/>
    </xf>
    <xf numFmtId="164" fontId="22" fillId="24" borderId="9" xfId="42" applyNumberFormat="1" applyFont="1" applyFill="1" applyBorder="1" applyAlignment="1">
      <alignment horizontal="center" vertical="top" wrapText="1"/>
    </xf>
    <xf numFmtId="164" fontId="22" fillId="24" borderId="9" xfId="49" quotePrefix="1" applyNumberFormat="1" applyFont="1" applyFill="1" applyBorder="1" applyAlignment="1" applyProtection="1">
      <alignment horizontal="left" vertical="top" wrapText="1"/>
    </xf>
    <xf numFmtId="164" fontId="22" fillId="24" borderId="16" xfId="0" applyNumberFormat="1" applyFont="1" applyFill="1" applyBorder="1" applyAlignment="1">
      <alignment wrapText="1"/>
    </xf>
    <xf numFmtId="164" fontId="22" fillId="24" borderId="9" xfId="49" quotePrefix="1" applyNumberFormat="1" applyFont="1" applyFill="1" applyBorder="1" applyAlignment="1" applyProtection="1">
      <alignment vertical="top" wrapText="1"/>
    </xf>
    <xf numFmtId="164" fontId="22" fillId="0" borderId="0" xfId="0" applyNumberFormat="1" applyFont="1" applyAlignment="1">
      <alignment wrapText="1"/>
    </xf>
    <xf numFmtId="49" fontId="22" fillId="24" borderId="9" xfId="43" applyNumberFormat="1" applyFont="1" applyFill="1" applyBorder="1" applyAlignment="1" applyProtection="1">
      <alignment horizontal="center" vertical="top" wrapText="1"/>
      <protection locked="0"/>
    </xf>
    <xf numFmtId="0" fontId="24" fillId="0" borderId="0" xfId="44" applyFont="1" applyFill="1"/>
    <xf numFmtId="0" fontId="24" fillId="0" borderId="0" xfId="44" applyFont="1" applyFill="1" applyAlignment="1">
      <alignment horizontal="center"/>
    </xf>
    <xf numFmtId="164" fontId="22" fillId="24" borderId="9" xfId="45" applyNumberFormat="1" applyFont="1" applyFill="1" applyBorder="1" applyAlignment="1">
      <alignment horizontal="right" wrapText="1"/>
    </xf>
    <xf numFmtId="164" fontId="25" fillId="24" borderId="9" xfId="58" quotePrefix="1" applyNumberFormat="1" applyFont="1" applyFill="1" applyBorder="1" applyAlignment="1" applyProtection="1">
      <alignment vertical="top" wrapText="1"/>
    </xf>
    <xf numFmtId="164" fontId="25" fillId="24" borderId="9" xfId="59" applyNumberFormat="1" applyFont="1" applyFill="1" applyBorder="1" applyAlignment="1">
      <alignment horizontal="center" vertical="top" wrapText="1"/>
    </xf>
    <xf numFmtId="164" fontId="25" fillId="24" borderId="9" xfId="58" quotePrefix="1" applyNumberFormat="1" applyFont="1" applyFill="1" applyBorder="1" applyAlignment="1" applyProtection="1">
      <alignment horizontal="left" vertical="top" wrapText="1"/>
    </xf>
    <xf numFmtId="164" fontId="22" fillId="24" borderId="15" xfId="45" applyNumberFormat="1" applyFont="1" applyFill="1" applyBorder="1" applyAlignment="1">
      <alignment horizontal="right" wrapText="1"/>
    </xf>
    <xf numFmtId="164" fontId="24" fillId="0" borderId="15" xfId="58" applyNumberFormat="1" applyFont="1" applyFill="1" applyBorder="1" applyAlignment="1" applyProtection="1">
      <alignment vertical="top" wrapText="1"/>
    </xf>
    <xf numFmtId="164" fontId="24" fillId="0" borderId="13" xfId="59" applyNumberFormat="1" applyFont="1" applyFill="1" applyBorder="1" applyAlignment="1">
      <alignment horizontal="center" vertical="top" wrapText="1"/>
    </xf>
    <xf numFmtId="164" fontId="24" fillId="0" borderId="14" xfId="59" applyNumberFormat="1" applyFont="1" applyFill="1" applyBorder="1" applyAlignment="1">
      <alignment horizontal="center" vertical="top" wrapText="1"/>
    </xf>
    <xf numFmtId="0" fontId="24" fillId="0" borderId="14" xfId="45" applyFont="1" applyFill="1" applyBorder="1" applyAlignment="1">
      <alignment horizontal="center"/>
    </xf>
    <xf numFmtId="164" fontId="24" fillId="0" borderId="0" xfId="44" applyNumberFormat="1" applyFont="1" applyFill="1"/>
    <xf numFmtId="164" fontId="24" fillId="0" borderId="12" xfId="58" applyNumberFormat="1" applyFont="1" applyFill="1" applyBorder="1" applyAlignment="1" applyProtection="1">
      <alignment vertical="top" wrapText="1"/>
    </xf>
    <xf numFmtId="164" fontId="24" fillId="0" borderId="14" xfId="45" applyNumberFormat="1" applyFont="1" applyFill="1" applyBorder="1" applyAlignment="1" applyProtection="1">
      <alignment horizontal="center" vertical="top" wrapText="1"/>
      <protection locked="0"/>
    </xf>
    <xf numFmtId="164" fontId="22" fillId="24" borderId="16" xfId="45" applyNumberFormat="1" applyFont="1" applyFill="1" applyBorder="1" applyAlignment="1">
      <alignment horizontal="right" wrapText="1"/>
    </xf>
    <xf numFmtId="164" fontId="25" fillId="24" borderId="9" xfId="43" applyNumberFormat="1" applyFont="1" applyFill="1" applyBorder="1" applyAlignment="1" applyProtection="1">
      <alignment horizontal="left" vertical="top" wrapText="1"/>
      <protection locked="0"/>
    </xf>
    <xf numFmtId="164" fontId="25" fillId="24" borderId="9" xfId="43" applyNumberFormat="1" applyFont="1" applyFill="1" applyBorder="1" applyAlignment="1" applyProtection="1">
      <alignment horizontal="center" vertical="top" wrapText="1"/>
      <protection locked="0"/>
    </xf>
    <xf numFmtId="164" fontId="26" fillId="0" borderId="20" xfId="47" applyNumberFormat="1" applyFont="1" applyFill="1" applyBorder="1" applyAlignment="1" applyProtection="1">
      <alignment horizontal="right" wrapText="1"/>
    </xf>
    <xf numFmtId="164" fontId="24" fillId="0" borderId="13" xfId="43" applyNumberFormat="1" applyFont="1" applyFill="1" applyBorder="1" applyAlignment="1" applyProtection="1">
      <alignment vertical="top" wrapText="1"/>
      <protection locked="0"/>
    </xf>
    <xf numFmtId="49" fontId="24" fillId="0" borderId="14" xfId="45" applyNumberFormat="1" applyFont="1" applyFill="1" applyBorder="1" applyAlignment="1">
      <alignment horizontal="left" vertical="top" wrapText="1" indent="1"/>
    </xf>
    <xf numFmtId="49" fontId="25" fillId="24" borderId="9" xfId="44" applyNumberFormat="1" applyFont="1" applyFill="1" applyBorder="1" applyAlignment="1" applyProtection="1">
      <alignment horizontal="center" vertical="top" wrapText="1"/>
      <protection locked="0"/>
    </xf>
    <xf numFmtId="164" fontId="24" fillId="0" borderId="14" xfId="45" applyNumberFormat="1" applyFont="1" applyFill="1" applyBorder="1" applyAlignment="1" applyProtection="1">
      <alignment vertical="top" wrapText="1"/>
      <protection locked="0"/>
    </xf>
    <xf numFmtId="49" fontId="24" fillId="0" borderId="15" xfId="44" applyNumberFormat="1" applyFont="1" applyFill="1" applyBorder="1" applyAlignment="1" applyProtection="1">
      <alignment horizontal="center" vertical="top" wrapText="1"/>
      <protection locked="0"/>
    </xf>
    <xf numFmtId="164" fontId="24" fillId="0" borderId="15" xfId="58" applyNumberFormat="1" applyFont="1" applyBorder="1" applyAlignment="1" applyProtection="1">
      <alignment vertical="top" wrapText="1"/>
    </xf>
    <xf numFmtId="164" fontId="24" fillId="0" borderId="15" xfId="44" applyNumberFormat="1" applyFont="1" applyFill="1" applyBorder="1" applyAlignment="1" applyProtection="1">
      <alignment vertical="top" wrapText="1"/>
      <protection locked="0"/>
    </xf>
    <xf numFmtId="49" fontId="24" fillId="0" borderId="15" xfId="32" applyNumberFormat="1" applyFont="1" applyFill="1" applyBorder="1" applyAlignment="1" applyProtection="1">
      <alignment horizontal="center" vertical="top" wrapText="1"/>
      <protection locked="0"/>
    </xf>
    <xf numFmtId="164" fontId="24" fillId="0" borderId="15" xfId="44" quotePrefix="1" applyNumberFormat="1" applyFont="1" applyFill="1" applyBorder="1" applyAlignment="1" applyProtection="1">
      <alignment vertical="top" wrapText="1"/>
      <protection locked="0"/>
    </xf>
    <xf numFmtId="164" fontId="24" fillId="0" borderId="15" xfId="47" applyNumberFormat="1" applyFont="1" applyFill="1" applyBorder="1" applyAlignment="1" applyProtection="1">
      <alignment vertical="top" wrapText="1"/>
      <protection locked="0"/>
    </xf>
    <xf numFmtId="49" fontId="24" fillId="0" borderId="15" xfId="47" applyNumberFormat="1" applyFont="1" applyFill="1" applyBorder="1" applyAlignment="1" applyProtection="1">
      <alignment horizontal="center" vertical="top" wrapText="1"/>
      <protection locked="0"/>
    </xf>
    <xf numFmtId="164" fontId="24" fillId="0" borderId="15" xfId="44" applyNumberFormat="1" applyFont="1" applyFill="1" applyBorder="1" applyAlignment="1" applyProtection="1">
      <alignment horizontal="left" vertical="top" wrapText="1"/>
      <protection locked="0"/>
    </xf>
    <xf numFmtId="164" fontId="26" fillId="0" borderId="18" xfId="47" applyNumberFormat="1" applyFont="1" applyFill="1" applyBorder="1" applyAlignment="1" applyProtection="1">
      <alignment horizontal="right" wrapText="1"/>
    </xf>
    <xf numFmtId="164" fontId="24" fillId="0" borderId="12" xfId="44" applyNumberFormat="1" applyFont="1" applyFill="1" applyBorder="1" applyAlignment="1" applyProtection="1">
      <alignment vertical="top" wrapText="1"/>
      <protection locked="0"/>
    </xf>
    <xf numFmtId="49" fontId="24" fillId="0" borderId="12" xfId="32" applyNumberFormat="1" applyFont="1" applyFill="1" applyBorder="1" applyAlignment="1" applyProtection="1">
      <alignment horizontal="center" vertical="top" wrapText="1"/>
      <protection locked="0"/>
    </xf>
    <xf numFmtId="164" fontId="25" fillId="24" borderId="9" xfId="45" applyNumberFormat="1" applyFont="1" applyFill="1" applyBorder="1" applyAlignment="1">
      <alignment horizontal="center" vertical="top" wrapText="1"/>
    </xf>
    <xf numFmtId="164" fontId="24" fillId="0" borderId="9" xfId="45" applyNumberFormat="1" applyFont="1" applyBorder="1" applyAlignment="1">
      <alignment horizontal="center" vertical="top" wrapText="1"/>
    </xf>
    <xf numFmtId="164" fontId="24" fillId="0" borderId="9" xfId="50" quotePrefix="1" applyNumberFormat="1" applyFont="1" applyFill="1" applyBorder="1" applyAlignment="1" applyProtection="1">
      <alignment horizontal="center" vertical="top" wrapText="1"/>
    </xf>
    <xf numFmtId="164" fontId="25" fillId="24" borderId="9" xfId="50" quotePrefix="1" applyNumberFormat="1" applyFont="1" applyFill="1" applyBorder="1" applyAlignment="1" applyProtection="1">
      <alignment horizontal="center" vertical="top" wrapText="1"/>
    </xf>
    <xf numFmtId="164" fontId="24" fillId="0" borderId="9" xfId="44" applyNumberFormat="1" applyFont="1" applyFill="1" applyBorder="1" applyAlignment="1" applyProtection="1">
      <alignment horizontal="center" vertical="top" wrapText="1" shrinkToFit="1"/>
      <protection locked="0"/>
    </xf>
    <xf numFmtId="164" fontId="24" fillId="0" borderId="9" xfId="44" applyNumberFormat="1" applyFont="1" applyFill="1" applyBorder="1" applyAlignment="1" applyProtection="1">
      <alignment horizontal="center" vertical="top" wrapText="1"/>
      <protection locked="0"/>
    </xf>
    <xf numFmtId="164" fontId="25" fillId="24" borderId="9" xfId="48" applyNumberFormat="1" applyFont="1" applyFill="1" applyBorder="1" applyAlignment="1" applyProtection="1">
      <alignment horizontal="center" vertical="top" wrapText="1"/>
    </xf>
    <xf numFmtId="164" fontId="24" fillId="0" borderId="13" xfId="48" applyNumberFormat="1" applyFont="1" applyFill="1" applyBorder="1" applyAlignment="1" applyProtection="1">
      <alignment horizontal="center" vertical="top" wrapText="1"/>
    </xf>
    <xf numFmtId="164" fontId="25" fillId="24" borderId="13" xfId="48" applyNumberFormat="1" applyFont="1" applyFill="1" applyBorder="1" applyAlignment="1" applyProtection="1">
      <alignment horizontal="center" vertical="top" wrapText="1"/>
    </xf>
    <xf numFmtId="164" fontId="24" fillId="0" borderId="9" xfId="48" applyNumberFormat="1" applyFont="1" applyFill="1" applyBorder="1" applyAlignment="1" applyProtection="1">
      <alignment horizontal="center" vertical="top" wrapText="1"/>
    </xf>
    <xf numFmtId="164" fontId="25" fillId="24" borderId="9" xfId="48" quotePrefix="1" applyNumberFormat="1" applyFont="1" applyFill="1" applyBorder="1" applyAlignment="1" applyProtection="1">
      <alignment horizontal="center" vertical="top" wrapText="1"/>
    </xf>
    <xf numFmtId="164" fontId="24" fillId="0" borderId="9" xfId="48" quotePrefix="1" applyNumberFormat="1" applyFont="1" applyFill="1" applyBorder="1" applyAlignment="1" applyProtection="1">
      <alignment horizontal="center" vertical="top" wrapText="1"/>
    </xf>
    <xf numFmtId="0" fontId="25" fillId="24" borderId="9" xfId="43" applyFont="1" applyFill="1" applyBorder="1" applyAlignment="1">
      <alignment horizontal="center" vertical="top"/>
    </xf>
    <xf numFmtId="49" fontId="24" fillId="0" borderId="9" xfId="44" applyNumberFormat="1" applyFont="1" applyFill="1" applyBorder="1" applyAlignment="1" applyProtection="1">
      <alignment horizontal="left" vertical="top" wrapText="1"/>
      <protection locked="0"/>
    </xf>
    <xf numFmtId="49" fontId="25" fillId="24" borderId="12" xfId="45" applyNumberFormat="1" applyFont="1" applyFill="1" applyBorder="1" applyAlignment="1" applyProtection="1">
      <alignment horizontal="center" vertical="top" wrapText="1"/>
      <protection locked="0"/>
    </xf>
    <xf numFmtId="49" fontId="25" fillId="24" borderId="9" xfId="45" applyNumberFormat="1" applyFont="1" applyFill="1" applyBorder="1" applyAlignment="1">
      <alignment horizontal="center" vertical="top" wrapText="1"/>
    </xf>
    <xf numFmtId="164" fontId="24" fillId="0" borderId="21" xfId="44" applyNumberFormat="1" applyFont="1" applyFill="1" applyBorder="1" applyAlignment="1" applyProtection="1">
      <alignment horizontal="center" vertical="top" wrapText="1"/>
      <protection locked="0"/>
    </xf>
    <xf numFmtId="0" fontId="24" fillId="0" borderId="0" xfId="44" applyFont="1" applyFill="1" applyAlignment="1">
      <alignment horizontal="center" wrapText="1"/>
    </xf>
    <xf numFmtId="0" fontId="26" fillId="0" borderId="0" xfId="47" applyFont="1"/>
    <xf numFmtId="49" fontId="24" fillId="0" borderId="0" xfId="44" applyNumberFormat="1" applyFont="1" applyFill="1" applyAlignment="1">
      <alignment vertical="top" wrapText="1"/>
    </xf>
    <xf numFmtId="0" fontId="26" fillId="0" borderId="0" xfId="47" applyFont="1" applyAlignment="1">
      <alignment horizontal="center" wrapText="1"/>
    </xf>
    <xf numFmtId="49" fontId="25" fillId="24" borderId="9" xfId="59" applyNumberFormat="1" applyFont="1" applyFill="1" applyBorder="1" applyAlignment="1">
      <alignment horizontal="center" vertical="top" wrapText="1"/>
    </xf>
    <xf numFmtId="49" fontId="25" fillId="24" borderId="12" xfId="59" applyNumberFormat="1" applyFont="1" applyFill="1" applyBorder="1" applyAlignment="1" applyProtection="1">
      <alignment horizontal="center" vertical="top" wrapText="1"/>
      <protection locked="0"/>
    </xf>
    <xf numFmtId="164" fontId="24" fillId="0" borderId="9" xfId="59" applyNumberFormat="1" applyFont="1" applyBorder="1" applyAlignment="1">
      <alignment horizontal="center" vertical="top" wrapText="1"/>
    </xf>
    <xf numFmtId="49" fontId="23" fillId="0" borderId="14" xfId="59" applyNumberFormat="1" applyFont="1" applyFill="1" applyBorder="1" applyAlignment="1">
      <alignment horizontal="left" vertical="top" wrapText="1" indent="1"/>
    </xf>
    <xf numFmtId="164" fontId="23" fillId="0" borderId="14" xfId="59" applyNumberFormat="1" applyFont="1" applyFill="1" applyBorder="1" applyAlignment="1" applyProtection="1">
      <alignment vertical="top" wrapText="1"/>
      <protection locked="0"/>
    </xf>
    <xf numFmtId="164" fontId="23" fillId="0" borderId="14" xfId="59" applyNumberFormat="1" applyFont="1" applyFill="1" applyBorder="1" applyAlignment="1" applyProtection="1">
      <alignment horizontal="center" vertical="top" wrapText="1"/>
      <protection locked="0"/>
    </xf>
    <xf numFmtId="164" fontId="23" fillId="0" borderId="12" xfId="58" applyNumberFormat="1" applyFont="1" applyFill="1" applyBorder="1" applyAlignment="1" applyProtection="1">
      <alignment vertical="top" wrapText="1"/>
    </xf>
    <xf numFmtId="0" fontId="23" fillId="0" borderId="14" xfId="59" applyFont="1" applyFill="1" applyBorder="1" applyAlignment="1">
      <alignment horizontal="center"/>
    </xf>
    <xf numFmtId="164" fontId="23" fillId="0" borderId="15" xfId="58" applyNumberFormat="1" applyFont="1" applyFill="1" applyBorder="1" applyAlignment="1" applyProtection="1">
      <alignment vertical="top" wrapText="1"/>
    </xf>
    <xf numFmtId="164" fontId="23" fillId="0" borderId="14" xfId="59" applyNumberFormat="1" applyFont="1" applyFill="1" applyBorder="1" applyAlignment="1">
      <alignment horizontal="center" vertical="top" wrapText="1"/>
    </xf>
    <xf numFmtId="164" fontId="23" fillId="0" borderId="13" xfId="59" applyNumberFormat="1" applyFont="1" applyFill="1" applyBorder="1" applyAlignment="1">
      <alignment horizontal="center" vertical="top" wrapText="1"/>
    </xf>
    <xf numFmtId="164" fontId="22" fillId="24" borderId="9" xfId="59" applyNumberFormat="1" applyFont="1" applyFill="1" applyBorder="1" applyAlignment="1">
      <alignment horizontal="center" vertical="top" wrapText="1"/>
    </xf>
    <xf numFmtId="164" fontId="22" fillId="24" borderId="9" xfId="58" quotePrefix="1" applyNumberFormat="1" applyFont="1" applyFill="1" applyBorder="1" applyAlignment="1" applyProtection="1">
      <alignment horizontal="left" vertical="top" wrapText="1"/>
    </xf>
    <xf numFmtId="164" fontId="22" fillId="24" borderId="9" xfId="58" quotePrefix="1" applyNumberFormat="1" applyFont="1" applyFill="1" applyBorder="1" applyAlignment="1" applyProtection="1">
      <alignment vertical="top" wrapText="1"/>
    </xf>
    <xf numFmtId="49" fontId="22" fillId="24" borderId="9" xfId="59" applyNumberFormat="1" applyFont="1" applyFill="1" applyBorder="1" applyAlignment="1">
      <alignment horizontal="center" vertical="top" wrapText="1"/>
    </xf>
    <xf numFmtId="49" fontId="22" fillId="24" borderId="12" xfId="59" applyNumberFormat="1" applyFont="1" applyFill="1" applyBorder="1" applyAlignment="1" applyProtection="1">
      <alignment horizontal="center" vertical="top" wrapText="1"/>
      <protection locked="0"/>
    </xf>
    <xf numFmtId="164" fontId="23" fillId="0" borderId="9" xfId="59" applyNumberFormat="1" applyFont="1" applyBorder="1" applyAlignment="1">
      <alignment horizontal="center" vertical="top" wrapText="1"/>
    </xf>
    <xf numFmtId="164" fontId="22" fillId="24" borderId="9" xfId="59" applyNumberFormat="1" applyFont="1" applyFill="1" applyBorder="1" applyAlignment="1">
      <alignment horizontal="right" wrapText="1"/>
    </xf>
    <xf numFmtId="164" fontId="23" fillId="0" borderId="14" xfId="63" applyNumberFormat="1" applyFont="1" applyFill="1" applyBorder="1" applyAlignment="1">
      <alignment horizontal="center" vertical="top" wrapText="1"/>
    </xf>
    <xf numFmtId="164" fontId="23" fillId="0" borderId="13" xfId="63" applyNumberFormat="1" applyFont="1" applyFill="1" applyBorder="1" applyAlignment="1">
      <alignment horizontal="center" vertical="top" wrapText="1"/>
    </xf>
    <xf numFmtId="164" fontId="22" fillId="24" borderId="9" xfId="63" applyNumberFormat="1" applyFont="1" applyFill="1" applyBorder="1" applyAlignment="1">
      <alignment horizontal="center" vertical="top" wrapText="1"/>
    </xf>
    <xf numFmtId="164" fontId="25" fillId="0" borderId="11" xfId="59" applyNumberFormat="1" applyFont="1" applyFill="1" applyBorder="1" applyAlignment="1" applyProtection="1">
      <alignment vertical="top"/>
      <protection locked="0"/>
    </xf>
    <xf numFmtId="164" fontId="25" fillId="0" borderId="11" xfId="47" applyNumberFormat="1" applyFont="1" applyFill="1" applyBorder="1" applyAlignment="1" applyProtection="1">
      <alignment horizontal="left" vertical="center"/>
      <protection locked="0"/>
    </xf>
    <xf numFmtId="164" fontId="25" fillId="24" borderId="12" xfId="44" applyNumberFormat="1" applyFont="1" applyFill="1" applyBorder="1" applyAlignment="1" applyProtection="1">
      <alignment horizontal="center" vertical="top" wrapText="1"/>
      <protection locked="0"/>
    </xf>
    <xf numFmtId="49" fontId="25" fillId="24" borderId="12" xfId="44" applyNumberFormat="1" applyFont="1" applyFill="1" applyBorder="1" applyAlignment="1" applyProtection="1">
      <alignment horizontal="center" vertical="top" wrapText="1"/>
      <protection locked="0"/>
    </xf>
    <xf numFmtId="0" fontId="25" fillId="24" borderId="9" xfId="44" applyFont="1" applyFill="1" applyBorder="1" applyAlignment="1">
      <alignment horizontal="center" vertical="top"/>
    </xf>
    <xf numFmtId="164" fontId="25" fillId="24" borderId="9" xfId="59" applyNumberFormat="1" applyFont="1" applyFill="1" applyBorder="1" applyAlignment="1">
      <alignment horizontal="right" wrapText="1"/>
    </xf>
    <xf numFmtId="164" fontId="24" fillId="0" borderId="13" xfId="44" applyNumberFormat="1" applyFont="1" applyFill="1" applyBorder="1" applyAlignment="1" applyProtection="1">
      <alignment vertical="top" wrapText="1"/>
      <protection locked="0"/>
    </xf>
    <xf numFmtId="164" fontId="25" fillId="24" borderId="9" xfId="44" applyNumberFormat="1" applyFont="1" applyFill="1" applyBorder="1" applyAlignment="1" applyProtection="1">
      <alignment horizontal="center" vertical="top" wrapText="1"/>
      <protection locked="0"/>
    </xf>
    <xf numFmtId="164" fontId="25" fillId="24" borderId="9" xfId="44" applyNumberFormat="1" applyFont="1" applyFill="1" applyBorder="1" applyAlignment="1" applyProtection="1">
      <alignment horizontal="left" vertical="top" wrapText="1"/>
      <protection locked="0"/>
    </xf>
    <xf numFmtId="164" fontId="25" fillId="0" borderId="0" xfId="44" applyNumberFormat="1" applyFont="1" applyFill="1"/>
    <xf numFmtId="49" fontId="24" fillId="0" borderId="18" xfId="44" applyNumberFormat="1" applyFont="1" applyFill="1" applyBorder="1" applyAlignment="1" applyProtection="1">
      <alignment horizontal="center" vertical="top" wrapText="1"/>
      <protection locked="0"/>
    </xf>
    <xf numFmtId="49" fontId="24" fillId="0" borderId="19" xfId="44" applyNumberFormat="1" applyFont="1" applyFill="1" applyBorder="1" applyAlignment="1" applyProtection="1">
      <alignment horizontal="center" vertical="top" wrapText="1"/>
      <protection locked="0"/>
    </xf>
    <xf numFmtId="164" fontId="22" fillId="0" borderId="11" xfId="59" applyNumberFormat="1" applyFont="1" applyFill="1" applyBorder="1" applyAlignment="1" applyProtection="1">
      <alignment vertical="center"/>
      <protection locked="0"/>
    </xf>
    <xf numFmtId="164" fontId="22" fillId="0" borderId="11" xfId="45" applyNumberFormat="1" applyFont="1" applyFill="1" applyBorder="1" applyAlignment="1" applyProtection="1">
      <alignment vertical="center"/>
      <protection locked="0"/>
    </xf>
    <xf numFmtId="164" fontId="23" fillId="0" borderId="18" xfId="0" applyNumberFormat="1" applyFont="1" applyFill="1" applyBorder="1" applyAlignment="1">
      <alignment horizontal="center" vertical="top" wrapText="1"/>
    </xf>
    <xf numFmtId="164" fontId="23" fillId="0" borderId="19" xfId="0" applyNumberFormat="1" applyFont="1" applyFill="1" applyBorder="1" applyAlignment="1">
      <alignment horizontal="center" vertical="top" wrapText="1"/>
    </xf>
    <xf numFmtId="164" fontId="22" fillId="0" borderId="11" xfId="0" applyNumberFormat="1" applyFont="1" applyFill="1" applyBorder="1" applyAlignment="1" applyProtection="1">
      <alignment horizontal="left" vertical="center"/>
      <protection locked="0"/>
    </xf>
  </cellXfs>
  <cellStyles count="6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23" builtinId="29" customBuiltin="1"/>
    <cellStyle name="Accent2" xfId="24" builtinId="33" customBuiltin="1"/>
    <cellStyle name="Accent3" xfId="25" builtinId="37" customBuiltin="1"/>
    <cellStyle name="Accent4" xfId="26" builtinId="41" customBuiltin="1"/>
    <cellStyle name="Accent5" xfId="27" builtinId="45" customBuiltin="1"/>
    <cellStyle name="Accent6" xfId="28" builtinId="49" customBuiltin="1"/>
    <cellStyle name="Bad" xfId="51" builtinId="27" customBuiltin="1"/>
    <cellStyle name="Calculation" xfId="31" builtinId="22" customBuiltin="1"/>
    <cellStyle name="Check Cell" xfId="38" builtinId="23" customBuiltin="1"/>
    <cellStyle name="Currency [0] 2" xfId="19" xr:uid="{00000000-0005-0000-0000-000012000000}"/>
    <cellStyle name="Euro" xfId="20" xr:uid="{00000000-0005-0000-0000-000013000000}"/>
    <cellStyle name="Explanatory Text" xfId="52" builtinId="53" customBuiltin="1"/>
    <cellStyle name="Good" xfId="57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29" builtinId="20" customBuiltin="1"/>
    <cellStyle name="Linked Cell" xfId="55" builtinId="24" customBuiltin="1"/>
    <cellStyle name="Neutral" xfId="40" builtinId="28" customBuiltin="1"/>
    <cellStyle name="Normal" xfId="0" builtinId="0"/>
    <cellStyle name="Normal 2" xfId="21" xr:uid="{00000000-0005-0000-0000-000014000000}"/>
    <cellStyle name="Normal 3" xfId="22" xr:uid="{00000000-0005-0000-0000-000015000000}"/>
    <cellStyle name="Note" xfId="53" builtinId="10" customBuiltin="1"/>
    <cellStyle name="Output" xfId="30" builtinId="21" customBuiltin="1"/>
    <cellStyle name="Title" xfId="39" builtinId="15" customBuiltin="1"/>
    <cellStyle name="Total" xfId="37" builtinId="25" customBuiltin="1"/>
    <cellStyle name="Warning Text" xfId="56" builtinId="11" customBuiltin="1"/>
    <cellStyle name="Денежный [0] 2" xfId="32" xr:uid="{00000000-0005-0000-0000-00001F000000}"/>
    <cellStyle name="Денежный [0] 2 2" xfId="60" xr:uid="{00000000-0005-0000-0000-000020000000}"/>
    <cellStyle name="Обычный 2" xfId="41" xr:uid="{00000000-0005-0000-0000-00002A000000}"/>
    <cellStyle name="Обычный 2 2" xfId="42" xr:uid="{00000000-0005-0000-0000-00002B000000}"/>
    <cellStyle name="Обычный 2 2 2" xfId="59" xr:uid="{00000000-0005-0000-0000-00002C000000}"/>
    <cellStyle name="Обычный 2 2 3" xfId="63" xr:uid="{00000000-0005-0000-0000-00002D000000}"/>
    <cellStyle name="Обычный 2 3" xfId="43" xr:uid="{00000000-0005-0000-0000-00002E000000}"/>
    <cellStyle name="Обычный 2_tri-2014" xfId="44" xr:uid="{00000000-0005-0000-0000-00002F000000}"/>
    <cellStyle name="Обычный 3" xfId="45" xr:uid="{00000000-0005-0000-0000-000030000000}"/>
    <cellStyle name="Обычный 4" xfId="46" xr:uid="{00000000-0005-0000-0000-000031000000}"/>
    <cellStyle name="Обычный 5" xfId="61" xr:uid="{00000000-0005-0000-0000-000032000000}"/>
    <cellStyle name="Обычный_tri-2014" xfId="47" xr:uid="{00000000-0005-0000-0000-000033000000}"/>
    <cellStyle name="Обычный_МОБ (без видов)" xfId="48" xr:uid="{00000000-0005-0000-0000-000034000000}"/>
    <cellStyle name="Обычный_МОБ 95 (220) ок" xfId="49" xr:uid="{00000000-0005-0000-0000-000035000000}"/>
    <cellStyle name="Обычный_МОБ 95 (220) ок 2" xfId="58" xr:uid="{00000000-0005-0000-0000-000036000000}"/>
    <cellStyle name="Обычный_МОБ 97-1" xfId="50" xr:uid="{00000000-0005-0000-0000-000037000000}"/>
    <cellStyle name="Процентный 2" xfId="62" xr:uid="{00000000-0005-0000-0000-00003B000000}"/>
    <cellStyle name="Редактируемые ячейки" xfId="54" xr:uid="{00000000-0005-0000-0000-00003C000000}"/>
  </cellStyles>
  <dxfs count="41">
    <dxf>
      <font>
        <color indexed="9"/>
      </font>
    </dxf>
    <dxf>
      <font>
        <color indexed="22"/>
      </font>
    </dxf>
    <dxf>
      <font>
        <color indexed="9"/>
      </font>
    </dxf>
    <dxf>
      <font>
        <color indexed="22"/>
      </font>
    </dxf>
    <dxf>
      <font>
        <color indexed="9"/>
      </font>
    </dxf>
    <dxf>
      <font>
        <color indexed="22"/>
      </font>
    </dxf>
    <dxf>
      <font>
        <color indexed="9"/>
      </font>
    </dxf>
    <dxf>
      <font>
        <color indexed="22"/>
      </font>
    </dxf>
    <dxf>
      <font>
        <color indexed="9"/>
      </font>
    </dxf>
    <dxf>
      <font>
        <color indexed="22"/>
      </font>
    </dxf>
    <dxf>
      <font>
        <color indexed="9"/>
      </font>
    </dxf>
    <dxf>
      <font>
        <color indexed="22"/>
      </font>
    </dxf>
    <dxf>
      <font>
        <color indexed="9"/>
      </font>
    </dxf>
    <dxf>
      <font>
        <color indexed="22"/>
      </font>
    </dxf>
    <dxf>
      <font>
        <color indexed="9"/>
      </font>
    </dxf>
    <dxf>
      <font>
        <color indexed="22"/>
      </font>
    </dxf>
    <dxf>
      <font>
        <color indexed="9"/>
      </font>
    </dxf>
    <dxf>
      <font>
        <color indexed="22"/>
      </font>
    </dxf>
    <dxf>
      <font>
        <color indexed="9"/>
      </font>
    </dxf>
    <dxf>
      <font>
        <color indexed="22"/>
      </font>
    </dxf>
    <dxf>
      <font>
        <color indexed="22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22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22"/>
      </font>
    </dxf>
    <dxf>
      <font>
        <color indexed="9"/>
      </font>
    </dxf>
    <dxf>
      <font>
        <color indexed="22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871855</xdr:colOff>
      <xdr:row>1</xdr:row>
      <xdr:rowOff>91440</xdr:rowOff>
    </xdr:from>
    <xdr:ext cx="1747979" cy="2531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24355" y="424815"/>
          <a:ext cx="1747979" cy="2531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202565</xdr:colOff>
      <xdr:row>1</xdr:row>
      <xdr:rowOff>586740</xdr:rowOff>
    </xdr:from>
    <xdr:ext cx="1006087" cy="20108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155065" y="920115"/>
          <a:ext cx="1006087" cy="2010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871855</xdr:colOff>
      <xdr:row>1</xdr:row>
      <xdr:rowOff>91440</xdr:rowOff>
    </xdr:from>
    <xdr:ext cx="1747979" cy="2531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824355" y="424815"/>
          <a:ext cx="1747979" cy="2531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202565</xdr:colOff>
      <xdr:row>1</xdr:row>
      <xdr:rowOff>586740</xdr:rowOff>
    </xdr:from>
    <xdr:ext cx="1015578" cy="19150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155065" y="920115"/>
          <a:ext cx="1015578" cy="1915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871855</xdr:colOff>
      <xdr:row>1</xdr:row>
      <xdr:rowOff>91440</xdr:rowOff>
    </xdr:from>
    <xdr:ext cx="1747979" cy="2531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824355" y="424815"/>
          <a:ext cx="1747979" cy="2531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202565</xdr:colOff>
      <xdr:row>1</xdr:row>
      <xdr:rowOff>586740</xdr:rowOff>
    </xdr:from>
    <xdr:ext cx="1015578" cy="19150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155065" y="920115"/>
          <a:ext cx="1015578" cy="1915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871855</xdr:colOff>
      <xdr:row>1</xdr:row>
      <xdr:rowOff>91440</xdr:rowOff>
    </xdr:from>
    <xdr:ext cx="1747979" cy="2531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767205" y="281940"/>
          <a:ext cx="1747979" cy="2531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202565</xdr:colOff>
      <xdr:row>1</xdr:row>
      <xdr:rowOff>586740</xdr:rowOff>
    </xdr:from>
    <xdr:ext cx="1015578" cy="19150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383665" y="377190"/>
          <a:ext cx="1015578" cy="1915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77.56.206\2011\&#1058;&#1048;%20&#1074;%20&#1094;&#1087;\&#1058;&#1048;&#1094;&#1087;%202006%20&#1087;&#1086;&#1076;%20&#1089;&#1093;&#1077;&#1084;&#1091;%2020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0;&#1086;&#1087;&#1080;&#1103;%20all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Р-2006"/>
      <sheetName val="Затраты 1-пр"/>
      <sheetName val="ТИ 2006-оконч"/>
      <sheetName val="вып чист из базы"/>
      <sheetName val="ГТК-имп"/>
      <sheetName val="Доб к имп пошл"/>
      <sheetName val="ГТК-эксп"/>
      <sheetName val="71 гр."/>
      <sheetName val="названия"/>
      <sheetName val="назв"/>
      <sheetName val="акцизы"/>
      <sheetName val="КИПЦ"/>
      <sheetName val="натура"/>
      <sheetName val="раб 642"/>
      <sheetName val="для деления вниз"/>
      <sheetName val="36.6"/>
      <sheetName val="деление вниз"/>
      <sheetName val="Итого вниз"/>
      <sheetName val="Ок.итоги Вып и ПП"/>
      <sheetName val="бух бал мал"/>
      <sheetName val="ТИ-2006 (сх 2011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Р"/>
      <sheetName val="ТИцп"/>
      <sheetName val="ТИоц"/>
      <sheetName val="М-отеч"/>
      <sheetName val="М-имп"/>
      <sheetName val="М-ттн"/>
      <sheetName val="М-чн"/>
      <sheetName val="SymCalculat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8"/>
  <sheetViews>
    <sheetView zoomScale="80" zoomScaleNormal="80" workbookViewId="0">
      <pane xSplit="3" ySplit="4" topLeftCell="BG5" activePane="bottomRight" state="frozen"/>
      <selection activeCell="D5" sqref="D5"/>
      <selection pane="topRight" activeCell="D5" sqref="D5"/>
      <selection pane="bottomLeft" activeCell="D5" sqref="D5"/>
      <selection pane="bottomRight" activeCell="BM5" sqref="BM5:BM66"/>
    </sheetView>
  </sheetViews>
  <sheetFormatPr defaultColWidth="8.81640625" defaultRowHeight="11.5" x14ac:dyDescent="0.25"/>
  <cols>
    <col min="1" max="1" width="5.453125" style="71" customWidth="1"/>
    <col min="2" max="2" width="8.81640625" style="72"/>
    <col min="3" max="3" width="34.7265625" style="71" customWidth="1"/>
    <col min="4" max="4" width="14.26953125" style="71" customWidth="1"/>
    <col min="5" max="60" width="14.26953125" style="71" bestFit="1" customWidth="1"/>
    <col min="61" max="61" width="12.26953125" style="71" customWidth="1"/>
    <col min="62" max="62" width="14.26953125" style="71" bestFit="1" customWidth="1"/>
    <col min="63" max="63" width="15.26953125" style="71" customWidth="1"/>
    <col min="64" max="64" width="12.453125" style="71" customWidth="1"/>
    <col min="65" max="65" width="13.81640625" style="71" customWidth="1"/>
    <col min="66" max="66" width="11.453125" style="71" customWidth="1"/>
    <col min="67" max="67" width="10.7265625" style="71" customWidth="1"/>
    <col min="68" max="68" width="14" style="71" customWidth="1"/>
    <col min="69" max="69" width="13.7265625" style="71" customWidth="1"/>
    <col min="70" max="16384" width="8.81640625" style="71"/>
  </cols>
  <sheetData>
    <row r="1" spans="1:70" s="121" customFormat="1" ht="26.25" customHeight="1" x14ac:dyDescent="0.25">
      <c r="A1" s="146" t="s">
        <v>288</v>
      </c>
      <c r="B1" s="147"/>
      <c r="C1" s="147"/>
      <c r="D1" s="124"/>
      <c r="E1" s="124"/>
      <c r="T1" s="122"/>
      <c r="U1" s="122"/>
      <c r="V1" s="123"/>
      <c r="W1" s="123"/>
      <c r="X1" s="123"/>
      <c r="Y1" s="123"/>
      <c r="Z1" s="122"/>
      <c r="AA1" s="123"/>
      <c r="AB1" s="123"/>
      <c r="AC1" s="123"/>
      <c r="AD1" s="123"/>
      <c r="AE1" s="123"/>
      <c r="AF1" s="122"/>
      <c r="AG1" s="123"/>
      <c r="AH1" s="123"/>
      <c r="AI1" s="123"/>
      <c r="AJ1" s="123"/>
      <c r="AK1" s="123"/>
      <c r="AL1" s="122"/>
      <c r="AM1" s="122"/>
      <c r="AN1" s="122"/>
      <c r="BL1" s="122"/>
      <c r="BN1" s="122"/>
      <c r="BO1" s="122"/>
    </row>
    <row r="2" spans="1:70" ht="78" customHeight="1" x14ac:dyDescent="0.25">
      <c r="A2" s="156"/>
      <c r="B2" s="157"/>
      <c r="C2" s="120"/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5" t="s">
        <v>19</v>
      </c>
      <c r="W2" s="5" t="s">
        <v>20</v>
      </c>
      <c r="X2" s="5" t="s">
        <v>21</v>
      </c>
      <c r="Y2" s="5" t="s">
        <v>22</v>
      </c>
      <c r="Z2" s="5" t="s">
        <v>23</v>
      </c>
      <c r="AA2" s="5" t="s">
        <v>24</v>
      </c>
      <c r="AB2" s="5" t="s">
        <v>25</v>
      </c>
      <c r="AC2" s="5" t="s">
        <v>26</v>
      </c>
      <c r="AD2" s="5" t="s">
        <v>27</v>
      </c>
      <c r="AE2" s="5" t="s">
        <v>28</v>
      </c>
      <c r="AF2" s="5" t="s">
        <v>29</v>
      </c>
      <c r="AG2" s="6" t="s">
        <v>30</v>
      </c>
      <c r="AH2" s="6" t="s">
        <v>31</v>
      </c>
      <c r="AI2" s="5" t="s">
        <v>32</v>
      </c>
      <c r="AJ2" s="5" t="s">
        <v>33</v>
      </c>
      <c r="AK2" s="5" t="s">
        <v>34</v>
      </c>
      <c r="AL2" s="5" t="s">
        <v>35</v>
      </c>
      <c r="AM2" s="5" t="s">
        <v>36</v>
      </c>
      <c r="AN2" s="5" t="s">
        <v>37</v>
      </c>
      <c r="AO2" s="5" t="s">
        <v>38</v>
      </c>
      <c r="AP2" s="5" t="s">
        <v>39</v>
      </c>
      <c r="AQ2" s="5" t="s">
        <v>40</v>
      </c>
      <c r="AR2" s="5" t="s">
        <v>41</v>
      </c>
      <c r="AS2" s="5" t="s">
        <v>42</v>
      </c>
      <c r="AT2" s="5" t="s">
        <v>43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275</v>
      </c>
      <c r="BK2" s="148" t="s">
        <v>289</v>
      </c>
      <c r="BL2" s="5" t="s">
        <v>290</v>
      </c>
      <c r="BM2" s="149" t="s">
        <v>291</v>
      </c>
      <c r="BN2" s="5" t="s">
        <v>292</v>
      </c>
      <c r="BO2" s="5" t="s">
        <v>243</v>
      </c>
      <c r="BP2" s="149" t="s">
        <v>293</v>
      </c>
    </row>
    <row r="3" spans="1:70" x14ac:dyDescent="0.25">
      <c r="A3" s="17"/>
      <c r="B3" s="17" t="s">
        <v>73</v>
      </c>
      <c r="C3" s="117"/>
      <c r="D3" s="16" t="s">
        <v>74</v>
      </c>
      <c r="E3" s="17" t="s">
        <v>75</v>
      </c>
      <c r="F3" s="17" t="s">
        <v>76</v>
      </c>
      <c r="G3" s="17" t="s">
        <v>77</v>
      </c>
      <c r="H3" s="17" t="s">
        <v>78</v>
      </c>
      <c r="I3" s="17" t="s">
        <v>79</v>
      </c>
      <c r="J3" s="17" t="s">
        <v>80</v>
      </c>
      <c r="K3" s="17" t="s">
        <v>81</v>
      </c>
      <c r="L3" s="17" t="s">
        <v>82</v>
      </c>
      <c r="M3" s="17" t="s">
        <v>83</v>
      </c>
      <c r="N3" s="17" t="s">
        <v>84</v>
      </c>
      <c r="O3" s="17" t="s">
        <v>85</v>
      </c>
      <c r="P3" s="17" t="s">
        <v>86</v>
      </c>
      <c r="Q3" s="16" t="s">
        <v>87</v>
      </c>
      <c r="R3" s="17" t="s">
        <v>88</v>
      </c>
      <c r="S3" s="17" t="s">
        <v>89</v>
      </c>
      <c r="T3" s="17" t="s">
        <v>90</v>
      </c>
      <c r="U3" s="17" t="s">
        <v>91</v>
      </c>
      <c r="V3" s="16" t="s">
        <v>92</v>
      </c>
      <c r="W3" s="17" t="s">
        <v>93</v>
      </c>
      <c r="X3" s="17" t="s">
        <v>94</v>
      </c>
      <c r="Y3" s="17" t="s">
        <v>95</v>
      </c>
      <c r="Z3" s="17" t="s">
        <v>96</v>
      </c>
      <c r="AA3" s="17" t="s">
        <v>97</v>
      </c>
      <c r="AB3" s="17" t="s">
        <v>98</v>
      </c>
      <c r="AC3" s="17" t="s">
        <v>99</v>
      </c>
      <c r="AD3" s="17" t="s">
        <v>100</v>
      </c>
      <c r="AE3" s="17" t="s">
        <v>101</v>
      </c>
      <c r="AF3" s="17" t="s">
        <v>102</v>
      </c>
      <c r="AG3" s="18" t="s">
        <v>103</v>
      </c>
      <c r="AH3" s="18" t="s">
        <v>104</v>
      </c>
      <c r="AI3" s="17" t="s">
        <v>105</v>
      </c>
      <c r="AJ3" s="17" t="s">
        <v>106</v>
      </c>
      <c r="AK3" s="17" t="s">
        <v>107</v>
      </c>
      <c r="AL3" s="17" t="s">
        <v>108</v>
      </c>
      <c r="AM3" s="17" t="s">
        <v>109</v>
      </c>
      <c r="AN3" s="17" t="s">
        <v>110</v>
      </c>
      <c r="AO3" s="17" t="s">
        <v>111</v>
      </c>
      <c r="AP3" s="17" t="s">
        <v>112</v>
      </c>
      <c r="AQ3" s="17" t="s">
        <v>113</v>
      </c>
      <c r="AR3" s="16" t="s">
        <v>114</v>
      </c>
      <c r="AS3" s="17" t="s">
        <v>115</v>
      </c>
      <c r="AT3" s="17" t="s">
        <v>116</v>
      </c>
      <c r="AU3" s="17" t="s">
        <v>117</v>
      </c>
      <c r="AV3" s="17" t="s">
        <v>118</v>
      </c>
      <c r="AW3" s="17" t="s">
        <v>119</v>
      </c>
      <c r="AX3" s="17" t="s">
        <v>120</v>
      </c>
      <c r="AY3" s="17" t="s">
        <v>121</v>
      </c>
      <c r="AZ3" s="17" t="s">
        <v>122</v>
      </c>
      <c r="BA3" s="17" t="s">
        <v>123</v>
      </c>
      <c r="BB3" s="17" t="s">
        <v>124</v>
      </c>
      <c r="BC3" s="17" t="s">
        <v>125</v>
      </c>
      <c r="BD3" s="17" t="s">
        <v>126</v>
      </c>
      <c r="BE3" s="17" t="s">
        <v>127</v>
      </c>
      <c r="BF3" s="17" t="s">
        <v>128</v>
      </c>
      <c r="BG3" s="17" t="s">
        <v>129</v>
      </c>
      <c r="BH3" s="17" t="s">
        <v>130</v>
      </c>
      <c r="BI3" s="17" t="s">
        <v>131</v>
      </c>
      <c r="BJ3" s="17" t="s">
        <v>132</v>
      </c>
      <c r="BK3" s="150" t="s">
        <v>257</v>
      </c>
      <c r="BL3" s="17" t="s">
        <v>233</v>
      </c>
      <c r="BM3" s="91" t="s">
        <v>260</v>
      </c>
      <c r="BN3" s="17" t="s">
        <v>294</v>
      </c>
      <c r="BO3" s="17" t="s">
        <v>242</v>
      </c>
      <c r="BP3" s="91" t="s">
        <v>295</v>
      </c>
    </row>
    <row r="4" spans="1:70" x14ac:dyDescent="0.25">
      <c r="A4" s="17" t="s">
        <v>146</v>
      </c>
      <c r="B4" s="109"/>
      <c r="C4" s="108"/>
      <c r="D4" s="17" t="s">
        <v>74</v>
      </c>
      <c r="E4" s="17" t="s">
        <v>75</v>
      </c>
      <c r="F4" s="17" t="s">
        <v>147</v>
      </c>
      <c r="G4" s="17" t="s">
        <v>148</v>
      </c>
      <c r="H4" s="17" t="s">
        <v>76</v>
      </c>
      <c r="I4" s="17" t="s">
        <v>149</v>
      </c>
      <c r="J4" s="17" t="s">
        <v>150</v>
      </c>
      <c r="K4" s="17" t="s">
        <v>151</v>
      </c>
      <c r="L4" s="17" t="s">
        <v>152</v>
      </c>
      <c r="M4" s="17" t="s">
        <v>77</v>
      </c>
      <c r="N4" s="17" t="s">
        <v>78</v>
      </c>
      <c r="O4" s="17" t="s">
        <v>79</v>
      </c>
      <c r="P4" s="17" t="s">
        <v>80</v>
      </c>
      <c r="Q4" s="17" t="s">
        <v>81</v>
      </c>
      <c r="R4" s="17" t="s">
        <v>82</v>
      </c>
      <c r="S4" s="17" t="s">
        <v>83</v>
      </c>
      <c r="T4" s="17" t="s">
        <v>84</v>
      </c>
      <c r="U4" s="17" t="s">
        <v>85</v>
      </c>
      <c r="V4" s="17" t="s">
        <v>86</v>
      </c>
      <c r="W4" s="17" t="s">
        <v>87</v>
      </c>
      <c r="X4" s="17" t="s">
        <v>88</v>
      </c>
      <c r="Y4" s="17" t="s">
        <v>89</v>
      </c>
      <c r="Z4" s="17" t="s">
        <v>153</v>
      </c>
      <c r="AA4" s="17" t="s">
        <v>154</v>
      </c>
      <c r="AB4" s="17" t="s">
        <v>92</v>
      </c>
      <c r="AC4" s="17" t="s">
        <v>93</v>
      </c>
      <c r="AD4" s="17" t="s">
        <v>94</v>
      </c>
      <c r="AE4" s="17" t="s">
        <v>95</v>
      </c>
      <c r="AF4" s="17" t="s">
        <v>155</v>
      </c>
      <c r="AG4" s="17" t="s">
        <v>97</v>
      </c>
      <c r="AH4" s="17" t="s">
        <v>98</v>
      </c>
      <c r="AI4" s="17" t="s">
        <v>99</v>
      </c>
      <c r="AJ4" s="17" t="s">
        <v>100</v>
      </c>
      <c r="AK4" s="17" t="s">
        <v>101</v>
      </c>
      <c r="AL4" s="17" t="s">
        <v>156</v>
      </c>
      <c r="AM4" s="17" t="s">
        <v>103</v>
      </c>
      <c r="AN4" s="17" t="s">
        <v>104</v>
      </c>
      <c r="AO4" s="17" t="s">
        <v>157</v>
      </c>
      <c r="AP4" s="17" t="s">
        <v>158</v>
      </c>
      <c r="AQ4" s="17" t="s">
        <v>105</v>
      </c>
      <c r="AR4" s="17" t="s">
        <v>106</v>
      </c>
      <c r="AS4" s="17" t="s">
        <v>159</v>
      </c>
      <c r="AT4" s="17" t="s">
        <v>160</v>
      </c>
      <c r="AU4" s="17" t="s">
        <v>161</v>
      </c>
      <c r="AV4" s="17" t="s">
        <v>107</v>
      </c>
      <c r="AW4" s="17" t="s">
        <v>162</v>
      </c>
      <c r="AX4" s="17" t="s">
        <v>163</v>
      </c>
      <c r="AY4" s="17" t="s">
        <v>164</v>
      </c>
      <c r="AZ4" s="17" t="s">
        <v>165</v>
      </c>
      <c r="BA4" s="17" t="s">
        <v>166</v>
      </c>
      <c r="BB4" s="17" t="s">
        <v>109</v>
      </c>
      <c r="BC4" s="17" t="s">
        <v>167</v>
      </c>
      <c r="BD4" s="17" t="s">
        <v>168</v>
      </c>
      <c r="BE4" s="17" t="s">
        <v>169</v>
      </c>
      <c r="BF4" s="17" t="s">
        <v>111</v>
      </c>
      <c r="BG4" s="17" t="s">
        <v>170</v>
      </c>
      <c r="BH4" s="17" t="s">
        <v>171</v>
      </c>
      <c r="BI4" s="17" t="s">
        <v>172</v>
      </c>
      <c r="BJ4" s="17" t="s">
        <v>268</v>
      </c>
      <c r="BK4" s="91" t="s">
        <v>112</v>
      </c>
      <c r="BL4" s="17" t="s">
        <v>113</v>
      </c>
      <c r="BM4" s="91" t="s">
        <v>114</v>
      </c>
      <c r="BN4" s="17" t="s">
        <v>115</v>
      </c>
      <c r="BO4" s="17" t="s">
        <v>116</v>
      </c>
      <c r="BP4" s="91" t="s">
        <v>117</v>
      </c>
    </row>
    <row r="5" spans="1:70" ht="23" x14ac:dyDescent="0.25">
      <c r="A5" s="5" t="s">
        <v>74</v>
      </c>
      <c r="B5" s="103" t="s">
        <v>74</v>
      </c>
      <c r="C5" s="102" t="s">
        <v>173</v>
      </c>
      <c r="D5" s="101">
        <v>3271757</v>
      </c>
      <c r="E5" s="101">
        <v>243</v>
      </c>
      <c r="F5" s="101">
        <v>516</v>
      </c>
      <c r="G5" s="101">
        <v>44</v>
      </c>
      <c r="H5" s="101">
        <v>5</v>
      </c>
      <c r="I5" s="101">
        <v>0</v>
      </c>
      <c r="J5" s="101">
        <v>20</v>
      </c>
      <c r="K5" s="101">
        <v>443</v>
      </c>
      <c r="L5" s="101">
        <v>18581</v>
      </c>
      <c r="M5" s="101">
        <v>0</v>
      </c>
      <c r="N5" s="101">
        <v>154</v>
      </c>
      <c r="O5" s="101">
        <v>4</v>
      </c>
      <c r="P5" s="101">
        <v>27</v>
      </c>
      <c r="Q5" s="101">
        <v>97</v>
      </c>
      <c r="R5" s="101">
        <v>64</v>
      </c>
      <c r="S5" s="101">
        <v>0</v>
      </c>
      <c r="T5" s="101">
        <v>0</v>
      </c>
      <c r="U5" s="101">
        <v>176</v>
      </c>
      <c r="V5" s="101">
        <v>19</v>
      </c>
      <c r="W5" s="101">
        <v>33</v>
      </c>
      <c r="X5" s="101">
        <v>16</v>
      </c>
      <c r="Y5" s="101">
        <v>57</v>
      </c>
      <c r="Z5" s="101">
        <v>95</v>
      </c>
      <c r="AA5" s="101">
        <v>0</v>
      </c>
      <c r="AB5" s="101">
        <v>3</v>
      </c>
      <c r="AC5" s="101">
        <v>5</v>
      </c>
      <c r="AD5" s="101">
        <v>5</v>
      </c>
      <c r="AE5" s="101">
        <v>2</v>
      </c>
      <c r="AF5" s="101">
        <v>50</v>
      </c>
      <c r="AG5" s="101">
        <v>1</v>
      </c>
      <c r="AH5" s="101">
        <v>0</v>
      </c>
      <c r="AI5" s="101">
        <v>110</v>
      </c>
      <c r="AJ5" s="101">
        <v>28</v>
      </c>
      <c r="AK5" s="101">
        <v>474</v>
      </c>
      <c r="AL5" s="101">
        <v>24</v>
      </c>
      <c r="AM5" s="101">
        <v>1351</v>
      </c>
      <c r="AN5" s="101">
        <v>464</v>
      </c>
      <c r="AO5" s="101">
        <v>67</v>
      </c>
      <c r="AP5" s="101">
        <v>341</v>
      </c>
      <c r="AQ5" s="101">
        <v>5</v>
      </c>
      <c r="AR5" s="101">
        <v>9</v>
      </c>
      <c r="AS5" s="101">
        <v>800</v>
      </c>
      <c r="AT5" s="101">
        <v>8</v>
      </c>
      <c r="AU5" s="101">
        <v>0</v>
      </c>
      <c r="AV5" s="101">
        <v>0</v>
      </c>
      <c r="AW5" s="101">
        <v>0</v>
      </c>
      <c r="AX5" s="101">
        <v>358</v>
      </c>
      <c r="AY5" s="101">
        <v>141</v>
      </c>
      <c r="AZ5" s="101">
        <v>0</v>
      </c>
      <c r="BA5" s="101">
        <v>328</v>
      </c>
      <c r="BB5" s="101">
        <v>84</v>
      </c>
      <c r="BC5" s="101">
        <v>0</v>
      </c>
      <c r="BD5" s="101">
        <v>6</v>
      </c>
      <c r="BE5" s="101">
        <v>23</v>
      </c>
      <c r="BF5" s="101">
        <v>549</v>
      </c>
      <c r="BG5" s="101">
        <v>148</v>
      </c>
      <c r="BH5" s="101">
        <v>44</v>
      </c>
      <c r="BI5" s="101">
        <v>45</v>
      </c>
      <c r="BJ5" s="101">
        <v>0</v>
      </c>
      <c r="BK5" s="151">
        <v>3297850</v>
      </c>
      <c r="BL5" s="101">
        <v>468935</v>
      </c>
      <c r="BM5" s="151">
        <v>3766785</v>
      </c>
      <c r="BN5" s="101">
        <v>638244</v>
      </c>
      <c r="BO5" s="101">
        <v>30483</v>
      </c>
      <c r="BP5" s="151">
        <v>4435513</v>
      </c>
      <c r="BR5" s="82">
        <f>SUM(BL5,BN5:BO5)</f>
        <v>1137662</v>
      </c>
    </row>
    <row r="6" spans="1:70" ht="23" x14ac:dyDescent="0.25">
      <c r="A6" s="93" t="s">
        <v>75</v>
      </c>
      <c r="B6" s="93" t="s">
        <v>75</v>
      </c>
      <c r="C6" s="95" t="s">
        <v>174</v>
      </c>
      <c r="D6" s="88">
        <v>1171</v>
      </c>
      <c r="E6" s="88">
        <v>167779</v>
      </c>
      <c r="F6" s="88">
        <v>17</v>
      </c>
      <c r="G6" s="88">
        <v>2</v>
      </c>
      <c r="H6" s="88">
        <v>0</v>
      </c>
      <c r="I6" s="88">
        <v>0</v>
      </c>
      <c r="J6" s="88">
        <v>86</v>
      </c>
      <c r="K6" s="88">
        <v>4</v>
      </c>
      <c r="L6" s="88">
        <v>33</v>
      </c>
      <c r="M6" s="88">
        <v>0</v>
      </c>
      <c r="N6" s="88">
        <v>0</v>
      </c>
      <c r="O6" s="88">
        <v>0</v>
      </c>
      <c r="P6" s="88">
        <v>0</v>
      </c>
      <c r="Q6" s="88">
        <v>6465</v>
      </c>
      <c r="R6" s="88">
        <v>4816</v>
      </c>
      <c r="S6" s="88">
        <v>0</v>
      </c>
      <c r="T6" s="88">
        <v>0</v>
      </c>
      <c r="U6" s="88">
        <v>59</v>
      </c>
      <c r="V6" s="88">
        <v>0</v>
      </c>
      <c r="W6" s="88">
        <v>2</v>
      </c>
      <c r="X6" s="88">
        <v>2</v>
      </c>
      <c r="Y6" s="88">
        <v>1</v>
      </c>
      <c r="Z6" s="88">
        <v>5</v>
      </c>
      <c r="AA6" s="88">
        <v>0</v>
      </c>
      <c r="AB6" s="88">
        <v>0</v>
      </c>
      <c r="AC6" s="88">
        <v>0</v>
      </c>
      <c r="AD6" s="88">
        <v>0</v>
      </c>
      <c r="AE6" s="88">
        <v>0</v>
      </c>
      <c r="AF6" s="88">
        <v>1</v>
      </c>
      <c r="AG6" s="88">
        <v>123</v>
      </c>
      <c r="AH6" s="88">
        <v>1</v>
      </c>
      <c r="AI6" s="88">
        <v>82</v>
      </c>
      <c r="AJ6" s="88">
        <v>2</v>
      </c>
      <c r="AK6" s="88">
        <v>649</v>
      </c>
      <c r="AL6" s="88">
        <v>10</v>
      </c>
      <c r="AM6" s="88">
        <v>571</v>
      </c>
      <c r="AN6" s="88">
        <v>183</v>
      </c>
      <c r="AO6" s="88">
        <v>62</v>
      </c>
      <c r="AP6" s="88">
        <v>357</v>
      </c>
      <c r="AQ6" s="88">
        <v>30</v>
      </c>
      <c r="AR6" s="88">
        <v>0</v>
      </c>
      <c r="AS6" s="88">
        <v>139</v>
      </c>
      <c r="AT6" s="88">
        <v>0</v>
      </c>
      <c r="AU6" s="88">
        <v>0</v>
      </c>
      <c r="AV6" s="88">
        <v>0</v>
      </c>
      <c r="AW6" s="88">
        <v>0</v>
      </c>
      <c r="AX6" s="88">
        <v>63</v>
      </c>
      <c r="AY6" s="88">
        <v>73</v>
      </c>
      <c r="AZ6" s="88">
        <v>0</v>
      </c>
      <c r="BA6" s="88">
        <v>3</v>
      </c>
      <c r="BB6" s="88">
        <v>114</v>
      </c>
      <c r="BC6" s="88">
        <v>0</v>
      </c>
      <c r="BD6" s="88">
        <v>78</v>
      </c>
      <c r="BE6" s="88">
        <v>0</v>
      </c>
      <c r="BF6" s="88">
        <v>41</v>
      </c>
      <c r="BG6" s="88">
        <v>8</v>
      </c>
      <c r="BH6" s="88">
        <v>2</v>
      </c>
      <c r="BI6" s="88">
        <v>21</v>
      </c>
      <c r="BJ6" s="88">
        <v>0</v>
      </c>
      <c r="BK6" s="151">
        <v>183055</v>
      </c>
      <c r="BL6" s="88">
        <v>1519</v>
      </c>
      <c r="BM6" s="151">
        <v>184574</v>
      </c>
      <c r="BN6" s="88">
        <v>67349</v>
      </c>
      <c r="BO6" s="88">
        <v>19250</v>
      </c>
      <c r="BP6" s="151">
        <v>271173</v>
      </c>
      <c r="BR6" s="82">
        <f t="shared" ref="BR6:BR9" si="0">SUM(BL6,BN6:BO6)</f>
        <v>88118</v>
      </c>
    </row>
    <row r="7" spans="1:70" ht="34.5" x14ac:dyDescent="0.25">
      <c r="A7" s="93" t="s">
        <v>147</v>
      </c>
      <c r="B7" s="93" t="s">
        <v>76</v>
      </c>
      <c r="C7" s="100" t="s">
        <v>175</v>
      </c>
      <c r="D7" s="88">
        <v>313</v>
      </c>
      <c r="E7" s="88">
        <v>13</v>
      </c>
      <c r="F7" s="88">
        <v>138372</v>
      </c>
      <c r="G7" s="88">
        <v>0</v>
      </c>
      <c r="H7" s="88">
        <v>0</v>
      </c>
      <c r="I7" s="88">
        <v>0</v>
      </c>
      <c r="J7" s="88">
        <v>0</v>
      </c>
      <c r="K7" s="88">
        <v>0</v>
      </c>
      <c r="L7" s="88">
        <v>2678</v>
      </c>
      <c r="M7" s="88">
        <v>0</v>
      </c>
      <c r="N7" s="88">
        <v>0</v>
      </c>
      <c r="O7" s="88">
        <v>0</v>
      </c>
      <c r="P7" s="88">
        <v>0</v>
      </c>
      <c r="Q7" s="88">
        <v>0</v>
      </c>
      <c r="R7" s="88">
        <v>3</v>
      </c>
      <c r="S7" s="88">
        <v>0</v>
      </c>
      <c r="T7" s="88">
        <v>0</v>
      </c>
      <c r="U7" s="88">
        <v>151</v>
      </c>
      <c r="V7" s="88">
        <v>0</v>
      </c>
      <c r="W7" s="88">
        <v>3</v>
      </c>
      <c r="X7" s="88">
        <v>3</v>
      </c>
      <c r="Y7" s="88">
        <v>0</v>
      </c>
      <c r="Z7" s="88">
        <v>1</v>
      </c>
      <c r="AA7" s="88">
        <v>0</v>
      </c>
      <c r="AB7" s="88">
        <v>0</v>
      </c>
      <c r="AC7" s="88">
        <v>0</v>
      </c>
      <c r="AD7" s="88">
        <v>0</v>
      </c>
      <c r="AE7" s="88">
        <v>0</v>
      </c>
      <c r="AF7" s="88">
        <v>7</v>
      </c>
      <c r="AG7" s="88">
        <v>0</v>
      </c>
      <c r="AH7" s="88">
        <v>0</v>
      </c>
      <c r="AI7" s="88">
        <v>13</v>
      </c>
      <c r="AJ7" s="88">
        <v>0</v>
      </c>
      <c r="AK7" s="88">
        <v>40</v>
      </c>
      <c r="AL7" s="88">
        <v>1</v>
      </c>
      <c r="AM7" s="88">
        <v>106</v>
      </c>
      <c r="AN7" s="88">
        <v>36</v>
      </c>
      <c r="AO7" s="88">
        <v>7</v>
      </c>
      <c r="AP7" s="88">
        <v>3</v>
      </c>
      <c r="AQ7" s="88">
        <v>23</v>
      </c>
      <c r="AR7" s="88">
        <v>0</v>
      </c>
      <c r="AS7" s="88">
        <v>611</v>
      </c>
      <c r="AT7" s="88">
        <v>0</v>
      </c>
      <c r="AU7" s="88">
        <v>0</v>
      </c>
      <c r="AV7" s="88">
        <v>0</v>
      </c>
      <c r="AW7" s="88">
        <v>0</v>
      </c>
      <c r="AX7" s="88">
        <v>146</v>
      </c>
      <c r="AY7" s="88">
        <v>1</v>
      </c>
      <c r="AZ7" s="88">
        <v>0</v>
      </c>
      <c r="BA7" s="88">
        <v>225</v>
      </c>
      <c r="BB7" s="88">
        <v>4</v>
      </c>
      <c r="BC7" s="88">
        <v>0</v>
      </c>
      <c r="BD7" s="88">
        <v>0</v>
      </c>
      <c r="BE7" s="88">
        <v>0</v>
      </c>
      <c r="BF7" s="88">
        <v>0</v>
      </c>
      <c r="BG7" s="88">
        <v>7</v>
      </c>
      <c r="BH7" s="88">
        <v>4</v>
      </c>
      <c r="BI7" s="88">
        <v>1</v>
      </c>
      <c r="BJ7" s="88">
        <v>0</v>
      </c>
      <c r="BK7" s="151">
        <v>142776</v>
      </c>
      <c r="BL7" s="88">
        <v>22552</v>
      </c>
      <c r="BM7" s="151">
        <v>165327</v>
      </c>
      <c r="BN7" s="88">
        <v>18033</v>
      </c>
      <c r="BO7" s="88">
        <v>2923</v>
      </c>
      <c r="BP7" s="151">
        <v>186283</v>
      </c>
      <c r="BR7" s="82">
        <f t="shared" si="0"/>
        <v>43508</v>
      </c>
    </row>
    <row r="8" spans="1:70" x14ac:dyDescent="0.25">
      <c r="A8" s="93" t="s">
        <v>148</v>
      </c>
      <c r="B8" s="93" t="s">
        <v>77</v>
      </c>
      <c r="C8" s="100" t="s">
        <v>176</v>
      </c>
      <c r="D8" s="88">
        <v>10</v>
      </c>
      <c r="E8" s="88">
        <v>0</v>
      </c>
      <c r="F8" s="88">
        <v>0</v>
      </c>
      <c r="G8" s="88">
        <v>657481</v>
      </c>
      <c r="H8" s="88">
        <v>0</v>
      </c>
      <c r="I8" s="88">
        <v>889</v>
      </c>
      <c r="J8" s="88">
        <v>11</v>
      </c>
      <c r="K8" s="88">
        <v>1</v>
      </c>
      <c r="L8" s="88">
        <v>58</v>
      </c>
      <c r="M8" s="88">
        <v>0</v>
      </c>
      <c r="N8" s="88">
        <v>0</v>
      </c>
      <c r="O8" s="88">
        <v>0</v>
      </c>
      <c r="P8" s="88">
        <v>0</v>
      </c>
      <c r="Q8" s="88">
        <v>0</v>
      </c>
      <c r="R8" s="88">
        <v>0</v>
      </c>
      <c r="S8" s="88">
        <v>0</v>
      </c>
      <c r="T8" s="88">
        <v>0</v>
      </c>
      <c r="U8" s="88">
        <v>0</v>
      </c>
      <c r="V8" s="88">
        <v>0</v>
      </c>
      <c r="W8" s="88">
        <v>0</v>
      </c>
      <c r="X8" s="88">
        <v>234</v>
      </c>
      <c r="Y8" s="88">
        <v>0</v>
      </c>
      <c r="Z8" s="88">
        <v>10</v>
      </c>
      <c r="AA8" s="88">
        <v>0</v>
      </c>
      <c r="AB8" s="88">
        <v>0</v>
      </c>
      <c r="AC8" s="88">
        <v>0</v>
      </c>
      <c r="AD8" s="88">
        <v>0</v>
      </c>
      <c r="AE8" s="88">
        <v>0</v>
      </c>
      <c r="AF8" s="88">
        <v>0</v>
      </c>
      <c r="AG8" s="88">
        <v>0</v>
      </c>
      <c r="AH8" s="88">
        <v>0</v>
      </c>
      <c r="AI8" s="88">
        <v>102</v>
      </c>
      <c r="AJ8" s="88">
        <v>0</v>
      </c>
      <c r="AK8" s="88">
        <v>130</v>
      </c>
      <c r="AL8" s="88">
        <v>25</v>
      </c>
      <c r="AM8" s="88">
        <v>24413</v>
      </c>
      <c r="AN8" s="88">
        <v>5</v>
      </c>
      <c r="AO8" s="88">
        <v>0</v>
      </c>
      <c r="AP8" s="88">
        <v>22</v>
      </c>
      <c r="AQ8" s="88">
        <v>0</v>
      </c>
      <c r="AR8" s="88">
        <v>0</v>
      </c>
      <c r="AS8" s="88">
        <v>12</v>
      </c>
      <c r="AT8" s="88">
        <v>0</v>
      </c>
      <c r="AU8" s="88">
        <v>0</v>
      </c>
      <c r="AV8" s="88">
        <v>0</v>
      </c>
      <c r="AW8" s="88">
        <v>0</v>
      </c>
      <c r="AX8" s="88">
        <v>2</v>
      </c>
      <c r="AY8" s="88">
        <v>0</v>
      </c>
      <c r="AZ8" s="88">
        <v>0</v>
      </c>
      <c r="BA8" s="88">
        <v>0</v>
      </c>
      <c r="BB8" s="88">
        <v>5</v>
      </c>
      <c r="BC8" s="88">
        <v>0</v>
      </c>
      <c r="BD8" s="88">
        <v>0</v>
      </c>
      <c r="BE8" s="88">
        <v>0</v>
      </c>
      <c r="BF8" s="88">
        <v>1</v>
      </c>
      <c r="BG8" s="88">
        <v>0</v>
      </c>
      <c r="BH8" s="88">
        <v>0</v>
      </c>
      <c r="BI8" s="88">
        <v>0</v>
      </c>
      <c r="BJ8" s="88">
        <v>0</v>
      </c>
      <c r="BK8" s="151">
        <v>683412</v>
      </c>
      <c r="BL8" s="88">
        <v>62835</v>
      </c>
      <c r="BM8" s="151">
        <v>746247</v>
      </c>
      <c r="BN8" s="88">
        <v>217479</v>
      </c>
      <c r="BO8" s="88">
        <v>3266</v>
      </c>
      <c r="BP8" s="151">
        <v>966993</v>
      </c>
      <c r="BR8" s="82">
        <f t="shared" si="0"/>
        <v>283580</v>
      </c>
    </row>
    <row r="9" spans="1:70" ht="34.5" x14ac:dyDescent="0.25">
      <c r="A9" s="93" t="s">
        <v>76</v>
      </c>
      <c r="B9" s="93" t="s">
        <v>78</v>
      </c>
      <c r="C9" s="95" t="s">
        <v>177</v>
      </c>
      <c r="D9" s="88">
        <v>0</v>
      </c>
      <c r="E9" s="88">
        <v>0</v>
      </c>
      <c r="F9" s="88">
        <v>0</v>
      </c>
      <c r="G9" s="88">
        <v>0</v>
      </c>
      <c r="H9" s="88">
        <v>5351381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  <c r="P9" s="88">
        <v>0</v>
      </c>
      <c r="Q9" s="88">
        <v>9</v>
      </c>
      <c r="R9" s="88">
        <v>0</v>
      </c>
      <c r="S9" s="88">
        <v>0</v>
      </c>
      <c r="T9" s="88">
        <v>730402</v>
      </c>
      <c r="U9" s="88">
        <v>1406</v>
      </c>
      <c r="V9" s="88">
        <v>2</v>
      </c>
      <c r="W9" s="88">
        <v>55</v>
      </c>
      <c r="X9" s="88">
        <v>6</v>
      </c>
      <c r="Y9" s="88">
        <v>136</v>
      </c>
      <c r="Z9" s="88">
        <v>1161</v>
      </c>
      <c r="AA9" s="88">
        <v>0</v>
      </c>
      <c r="AB9" s="88">
        <v>38</v>
      </c>
      <c r="AC9" s="88">
        <v>0</v>
      </c>
      <c r="AD9" s="88">
        <v>0</v>
      </c>
      <c r="AE9" s="88">
        <v>18</v>
      </c>
      <c r="AF9" s="88">
        <v>252</v>
      </c>
      <c r="AG9" s="88">
        <v>2</v>
      </c>
      <c r="AH9" s="88">
        <v>0</v>
      </c>
      <c r="AI9" s="88">
        <v>151</v>
      </c>
      <c r="AJ9" s="88">
        <v>0</v>
      </c>
      <c r="AK9" s="88">
        <v>6762</v>
      </c>
      <c r="AL9" s="88">
        <v>2</v>
      </c>
      <c r="AM9" s="88">
        <v>4655</v>
      </c>
      <c r="AN9" s="88">
        <v>23</v>
      </c>
      <c r="AO9" s="88">
        <v>0</v>
      </c>
      <c r="AP9" s="88">
        <v>1687</v>
      </c>
      <c r="AQ9" s="88">
        <v>0</v>
      </c>
      <c r="AR9" s="88">
        <v>0</v>
      </c>
      <c r="AS9" s="88">
        <v>803</v>
      </c>
      <c r="AT9" s="88">
        <v>0</v>
      </c>
      <c r="AU9" s="88">
        <v>0</v>
      </c>
      <c r="AV9" s="88">
        <v>0</v>
      </c>
      <c r="AW9" s="88">
        <v>0</v>
      </c>
      <c r="AX9" s="88">
        <v>9</v>
      </c>
      <c r="AY9" s="88">
        <v>52</v>
      </c>
      <c r="AZ9" s="88">
        <v>0</v>
      </c>
      <c r="BA9" s="88">
        <v>238</v>
      </c>
      <c r="BB9" s="88">
        <v>2962</v>
      </c>
      <c r="BC9" s="88">
        <v>0</v>
      </c>
      <c r="BD9" s="88">
        <v>0</v>
      </c>
      <c r="BE9" s="88">
        <v>0</v>
      </c>
      <c r="BF9" s="88">
        <v>0</v>
      </c>
      <c r="BG9" s="88">
        <v>0</v>
      </c>
      <c r="BH9" s="88">
        <v>0</v>
      </c>
      <c r="BI9" s="88">
        <v>0</v>
      </c>
      <c r="BJ9" s="88">
        <v>0</v>
      </c>
      <c r="BK9" s="151">
        <v>6102210</v>
      </c>
      <c r="BL9" s="88">
        <v>80797</v>
      </c>
      <c r="BM9" s="151">
        <v>6183006</v>
      </c>
      <c r="BN9" s="88">
        <v>2172845</v>
      </c>
      <c r="BO9" s="88">
        <v>2829839</v>
      </c>
      <c r="BP9" s="151">
        <v>11185691</v>
      </c>
      <c r="BR9" s="82">
        <f t="shared" si="0"/>
        <v>5083481</v>
      </c>
    </row>
    <row r="10" spans="1:70" x14ac:dyDescent="0.25">
      <c r="A10" s="93" t="s">
        <v>149</v>
      </c>
      <c r="B10" s="93" t="s">
        <v>79</v>
      </c>
      <c r="C10" s="95" t="s">
        <v>178</v>
      </c>
      <c r="D10" s="88">
        <v>0</v>
      </c>
      <c r="E10" s="88">
        <v>0</v>
      </c>
      <c r="F10" s="88">
        <v>0</v>
      </c>
      <c r="G10" s="88">
        <v>0</v>
      </c>
      <c r="H10" s="88">
        <v>0</v>
      </c>
      <c r="I10" s="88">
        <v>8892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  <c r="P10" s="88">
        <v>0</v>
      </c>
      <c r="Q10" s="88">
        <v>0</v>
      </c>
      <c r="R10" s="88">
        <v>0</v>
      </c>
      <c r="S10" s="88">
        <v>0</v>
      </c>
      <c r="T10" s="88">
        <v>0</v>
      </c>
      <c r="U10" s="88">
        <v>0</v>
      </c>
      <c r="V10" s="88">
        <v>0</v>
      </c>
      <c r="W10" s="88">
        <v>0</v>
      </c>
      <c r="X10" s="88">
        <v>0</v>
      </c>
      <c r="Y10" s="88">
        <v>0</v>
      </c>
      <c r="Z10" s="88">
        <v>0</v>
      </c>
      <c r="AA10" s="88">
        <v>0</v>
      </c>
      <c r="AB10" s="88">
        <v>0</v>
      </c>
      <c r="AC10" s="88">
        <v>0</v>
      </c>
      <c r="AD10" s="88">
        <v>0</v>
      </c>
      <c r="AE10" s="88">
        <v>0</v>
      </c>
      <c r="AF10" s="88">
        <v>0</v>
      </c>
      <c r="AG10" s="88">
        <v>0</v>
      </c>
      <c r="AH10" s="88">
        <v>0</v>
      </c>
      <c r="AI10" s="88">
        <v>0</v>
      </c>
      <c r="AJ10" s="88">
        <v>0</v>
      </c>
      <c r="AK10" s="88">
        <v>0</v>
      </c>
      <c r="AL10" s="88">
        <v>0</v>
      </c>
      <c r="AM10" s="88">
        <v>0</v>
      </c>
      <c r="AN10" s="88">
        <v>0</v>
      </c>
      <c r="AO10" s="88">
        <v>0</v>
      </c>
      <c r="AP10" s="88">
        <v>0</v>
      </c>
      <c r="AQ10" s="88">
        <v>0</v>
      </c>
      <c r="AR10" s="88">
        <v>0</v>
      </c>
      <c r="AS10" s="88">
        <v>0</v>
      </c>
      <c r="AT10" s="88">
        <v>0</v>
      </c>
      <c r="AU10" s="88">
        <v>0</v>
      </c>
      <c r="AV10" s="88">
        <v>0</v>
      </c>
      <c r="AW10" s="88">
        <v>0</v>
      </c>
      <c r="AX10" s="88">
        <v>0</v>
      </c>
      <c r="AY10" s="88">
        <v>0</v>
      </c>
      <c r="AZ10" s="88">
        <v>0</v>
      </c>
      <c r="BA10" s="88">
        <v>0</v>
      </c>
      <c r="BB10" s="88">
        <v>0</v>
      </c>
      <c r="BC10" s="88">
        <v>0</v>
      </c>
      <c r="BD10" s="88">
        <v>0</v>
      </c>
      <c r="BE10" s="88">
        <v>0</v>
      </c>
      <c r="BF10" s="88">
        <v>0</v>
      </c>
      <c r="BG10" s="88">
        <v>0</v>
      </c>
      <c r="BH10" s="88">
        <v>0</v>
      </c>
      <c r="BI10" s="88">
        <v>0</v>
      </c>
      <c r="BJ10" s="88">
        <v>0</v>
      </c>
      <c r="BK10" s="151">
        <v>8892</v>
      </c>
      <c r="BL10" s="88">
        <v>0</v>
      </c>
      <c r="BM10" s="151">
        <v>8893</v>
      </c>
      <c r="BN10" s="88">
        <v>511</v>
      </c>
      <c r="BO10" s="88">
        <v>0</v>
      </c>
      <c r="BP10" s="151">
        <v>9404</v>
      </c>
    </row>
    <row r="11" spans="1:70" x14ac:dyDescent="0.25">
      <c r="A11" s="93" t="s">
        <v>150</v>
      </c>
      <c r="B11" s="93" t="s">
        <v>80</v>
      </c>
      <c r="C11" s="95" t="s">
        <v>179</v>
      </c>
      <c r="D11" s="88">
        <v>0</v>
      </c>
      <c r="E11" s="88">
        <v>106</v>
      </c>
      <c r="F11" s="88">
        <v>0</v>
      </c>
      <c r="G11" s="88">
        <v>1328</v>
      </c>
      <c r="H11" s="88">
        <v>0</v>
      </c>
      <c r="I11" s="88">
        <v>0</v>
      </c>
      <c r="J11" s="88">
        <v>385010</v>
      </c>
      <c r="K11" s="88">
        <v>569</v>
      </c>
      <c r="L11" s="88">
        <v>0</v>
      </c>
      <c r="M11" s="88">
        <v>0</v>
      </c>
      <c r="N11" s="88">
        <v>0</v>
      </c>
      <c r="O11" s="88">
        <v>0</v>
      </c>
      <c r="P11" s="88">
        <v>0</v>
      </c>
      <c r="Q11" s="88">
        <v>0</v>
      </c>
      <c r="R11" s="88">
        <v>0</v>
      </c>
      <c r="S11" s="88">
        <v>0</v>
      </c>
      <c r="T11" s="88">
        <v>0</v>
      </c>
      <c r="U11" s="88">
        <v>0</v>
      </c>
      <c r="V11" s="88">
        <v>0</v>
      </c>
      <c r="W11" s="88">
        <v>50</v>
      </c>
      <c r="X11" s="88">
        <v>5373</v>
      </c>
      <c r="Y11" s="88">
        <v>0</v>
      </c>
      <c r="Z11" s="88">
        <v>0</v>
      </c>
      <c r="AA11" s="88">
        <v>0</v>
      </c>
      <c r="AB11" s="88">
        <v>0</v>
      </c>
      <c r="AC11" s="88">
        <v>0</v>
      </c>
      <c r="AD11" s="88">
        <v>0</v>
      </c>
      <c r="AE11" s="88">
        <v>0</v>
      </c>
      <c r="AF11" s="88">
        <v>0</v>
      </c>
      <c r="AG11" s="88">
        <v>0</v>
      </c>
      <c r="AH11" s="88">
        <v>0</v>
      </c>
      <c r="AI11" s="88">
        <v>575</v>
      </c>
      <c r="AJ11" s="88">
        <v>0</v>
      </c>
      <c r="AK11" s="88">
        <v>716</v>
      </c>
      <c r="AL11" s="88">
        <v>0</v>
      </c>
      <c r="AM11" s="88">
        <v>471</v>
      </c>
      <c r="AN11" s="88">
        <v>0</v>
      </c>
      <c r="AO11" s="88">
        <v>0</v>
      </c>
      <c r="AP11" s="88">
        <v>29</v>
      </c>
      <c r="AQ11" s="88">
        <v>0</v>
      </c>
      <c r="AR11" s="88">
        <v>0</v>
      </c>
      <c r="AS11" s="88">
        <v>0</v>
      </c>
      <c r="AT11" s="88">
        <v>0</v>
      </c>
      <c r="AU11" s="88">
        <v>0</v>
      </c>
      <c r="AV11" s="88">
        <v>0</v>
      </c>
      <c r="AW11" s="88">
        <v>0</v>
      </c>
      <c r="AX11" s="88">
        <v>0</v>
      </c>
      <c r="AY11" s="88">
        <v>0</v>
      </c>
      <c r="AZ11" s="88">
        <v>0</v>
      </c>
      <c r="BA11" s="88">
        <v>0</v>
      </c>
      <c r="BB11" s="88">
        <v>475</v>
      </c>
      <c r="BC11" s="88">
        <v>0</v>
      </c>
      <c r="BD11" s="88">
        <v>0</v>
      </c>
      <c r="BE11" s="88">
        <v>0</v>
      </c>
      <c r="BF11" s="88">
        <v>0</v>
      </c>
      <c r="BG11" s="88">
        <v>0</v>
      </c>
      <c r="BH11" s="88">
        <v>0</v>
      </c>
      <c r="BI11" s="88">
        <v>0</v>
      </c>
      <c r="BJ11" s="88">
        <v>0</v>
      </c>
      <c r="BK11" s="151">
        <v>394702</v>
      </c>
      <c r="BL11" s="88">
        <v>85413</v>
      </c>
      <c r="BM11" s="151">
        <v>480115</v>
      </c>
      <c r="BN11" s="88">
        <v>39734</v>
      </c>
      <c r="BO11" s="88">
        <v>163</v>
      </c>
      <c r="BP11" s="151">
        <v>520012</v>
      </c>
    </row>
    <row r="12" spans="1:70" ht="23" x14ac:dyDescent="0.25">
      <c r="A12" s="93" t="s">
        <v>151</v>
      </c>
      <c r="B12" s="93" t="s">
        <v>81</v>
      </c>
      <c r="C12" s="95" t="s">
        <v>180</v>
      </c>
      <c r="D12" s="88">
        <v>67</v>
      </c>
      <c r="E12" s="88">
        <v>13</v>
      </c>
      <c r="F12" s="88">
        <v>0</v>
      </c>
      <c r="G12" s="88">
        <v>45</v>
      </c>
      <c r="H12" s="88">
        <v>2100</v>
      </c>
      <c r="I12" s="88">
        <v>0</v>
      </c>
      <c r="J12" s="88">
        <v>16808</v>
      </c>
      <c r="K12" s="88">
        <v>328543</v>
      </c>
      <c r="L12" s="88">
        <v>2</v>
      </c>
      <c r="M12" s="88">
        <v>0</v>
      </c>
      <c r="N12" s="88">
        <v>0</v>
      </c>
      <c r="O12" s="88">
        <v>0</v>
      </c>
      <c r="P12" s="88">
        <v>0</v>
      </c>
      <c r="Q12" s="88">
        <v>5</v>
      </c>
      <c r="R12" s="88">
        <v>0</v>
      </c>
      <c r="S12" s="88">
        <v>0</v>
      </c>
      <c r="T12" s="88">
        <v>15011</v>
      </c>
      <c r="U12" s="88">
        <v>818</v>
      </c>
      <c r="V12" s="88">
        <v>15</v>
      </c>
      <c r="W12" s="88">
        <v>8092</v>
      </c>
      <c r="X12" s="88">
        <v>1903</v>
      </c>
      <c r="Y12" s="88">
        <v>133</v>
      </c>
      <c r="Z12" s="88">
        <v>7</v>
      </c>
      <c r="AA12" s="88">
        <v>0</v>
      </c>
      <c r="AB12" s="88">
        <v>0</v>
      </c>
      <c r="AC12" s="88">
        <v>0</v>
      </c>
      <c r="AD12" s="88">
        <v>0</v>
      </c>
      <c r="AE12" s="88">
        <v>0</v>
      </c>
      <c r="AF12" s="88">
        <v>23</v>
      </c>
      <c r="AG12" s="88">
        <v>83</v>
      </c>
      <c r="AH12" s="88">
        <v>901</v>
      </c>
      <c r="AI12" s="88">
        <v>16</v>
      </c>
      <c r="AJ12" s="88">
        <v>0</v>
      </c>
      <c r="AK12" s="88">
        <v>4066</v>
      </c>
      <c r="AL12" s="88">
        <v>8</v>
      </c>
      <c r="AM12" s="88">
        <v>209</v>
      </c>
      <c r="AN12" s="88">
        <v>8</v>
      </c>
      <c r="AO12" s="88">
        <v>3</v>
      </c>
      <c r="AP12" s="88">
        <v>293</v>
      </c>
      <c r="AQ12" s="88">
        <v>1958</v>
      </c>
      <c r="AR12" s="88">
        <v>0</v>
      </c>
      <c r="AS12" s="88">
        <v>653</v>
      </c>
      <c r="AT12" s="88">
        <v>0</v>
      </c>
      <c r="AU12" s="88">
        <v>0</v>
      </c>
      <c r="AV12" s="88">
        <v>0</v>
      </c>
      <c r="AW12" s="88">
        <v>0</v>
      </c>
      <c r="AX12" s="88">
        <v>391</v>
      </c>
      <c r="AY12" s="88">
        <v>38</v>
      </c>
      <c r="AZ12" s="88">
        <v>0</v>
      </c>
      <c r="BA12" s="88">
        <v>0</v>
      </c>
      <c r="BB12" s="88">
        <v>157</v>
      </c>
      <c r="BC12" s="88">
        <v>0</v>
      </c>
      <c r="BD12" s="88">
        <v>0</v>
      </c>
      <c r="BE12" s="88">
        <v>0</v>
      </c>
      <c r="BF12" s="88">
        <v>128</v>
      </c>
      <c r="BG12" s="88">
        <v>85</v>
      </c>
      <c r="BH12" s="88">
        <v>333</v>
      </c>
      <c r="BI12" s="88">
        <v>0</v>
      </c>
      <c r="BJ12" s="88">
        <v>0</v>
      </c>
      <c r="BK12" s="151">
        <v>382914</v>
      </c>
      <c r="BL12" s="88">
        <v>30542</v>
      </c>
      <c r="BM12" s="151">
        <v>413457</v>
      </c>
      <c r="BN12" s="88">
        <v>91600</v>
      </c>
      <c r="BO12" s="88">
        <v>8920</v>
      </c>
      <c r="BP12" s="151">
        <v>513979</v>
      </c>
    </row>
    <row r="13" spans="1:70" x14ac:dyDescent="0.25">
      <c r="A13" s="93" t="s">
        <v>152</v>
      </c>
      <c r="B13" s="93" t="s">
        <v>82</v>
      </c>
      <c r="C13" s="100" t="s">
        <v>181</v>
      </c>
      <c r="D13" s="88">
        <v>251433</v>
      </c>
      <c r="E13" s="88">
        <v>57</v>
      </c>
      <c r="F13" s="88">
        <v>59242</v>
      </c>
      <c r="G13" s="88">
        <v>1</v>
      </c>
      <c r="H13" s="88">
        <v>0</v>
      </c>
      <c r="I13" s="88">
        <v>0</v>
      </c>
      <c r="J13" s="88">
        <v>21</v>
      </c>
      <c r="K13" s="88">
        <v>51</v>
      </c>
      <c r="L13" s="88">
        <v>4099848</v>
      </c>
      <c r="M13" s="88">
        <v>0</v>
      </c>
      <c r="N13" s="88">
        <v>8</v>
      </c>
      <c r="O13" s="88">
        <v>14</v>
      </c>
      <c r="P13" s="88">
        <v>19</v>
      </c>
      <c r="Q13" s="88">
        <v>74</v>
      </c>
      <c r="R13" s="88">
        <v>415</v>
      </c>
      <c r="S13" s="88">
        <v>0</v>
      </c>
      <c r="T13" s="88">
        <v>1</v>
      </c>
      <c r="U13" s="88">
        <v>258</v>
      </c>
      <c r="V13" s="88">
        <v>81</v>
      </c>
      <c r="W13" s="88">
        <v>142</v>
      </c>
      <c r="X13" s="88">
        <v>11</v>
      </c>
      <c r="Y13" s="88">
        <v>862</v>
      </c>
      <c r="Z13" s="88">
        <v>36</v>
      </c>
      <c r="AA13" s="88">
        <v>0</v>
      </c>
      <c r="AB13" s="88">
        <v>10</v>
      </c>
      <c r="AC13" s="88">
        <v>2</v>
      </c>
      <c r="AD13" s="88">
        <v>1119</v>
      </c>
      <c r="AE13" s="88">
        <v>0</v>
      </c>
      <c r="AF13" s="88">
        <v>150</v>
      </c>
      <c r="AG13" s="88">
        <v>46</v>
      </c>
      <c r="AH13" s="88">
        <v>1</v>
      </c>
      <c r="AI13" s="88">
        <v>60</v>
      </c>
      <c r="AJ13" s="88">
        <v>10</v>
      </c>
      <c r="AK13" s="88">
        <v>992</v>
      </c>
      <c r="AL13" s="88">
        <v>26</v>
      </c>
      <c r="AM13" s="88">
        <v>43522</v>
      </c>
      <c r="AN13" s="88">
        <v>31244</v>
      </c>
      <c r="AO13" s="88">
        <v>2807</v>
      </c>
      <c r="AP13" s="88">
        <v>171</v>
      </c>
      <c r="AQ13" s="88">
        <v>14</v>
      </c>
      <c r="AR13" s="88">
        <v>2</v>
      </c>
      <c r="AS13" s="88">
        <v>2497</v>
      </c>
      <c r="AT13" s="88">
        <v>0</v>
      </c>
      <c r="AU13" s="88">
        <v>0</v>
      </c>
      <c r="AV13" s="88">
        <v>0</v>
      </c>
      <c r="AW13" s="88">
        <v>0</v>
      </c>
      <c r="AX13" s="88">
        <v>765</v>
      </c>
      <c r="AY13" s="88">
        <v>89</v>
      </c>
      <c r="AZ13" s="88">
        <v>0</v>
      </c>
      <c r="BA13" s="88">
        <v>66</v>
      </c>
      <c r="BB13" s="88">
        <v>218</v>
      </c>
      <c r="BC13" s="88">
        <v>0</v>
      </c>
      <c r="BD13" s="88">
        <v>20</v>
      </c>
      <c r="BE13" s="88">
        <v>196</v>
      </c>
      <c r="BF13" s="88">
        <v>26</v>
      </c>
      <c r="BG13" s="88">
        <v>118</v>
      </c>
      <c r="BH13" s="88">
        <v>18</v>
      </c>
      <c r="BI13" s="88">
        <v>19</v>
      </c>
      <c r="BJ13" s="88">
        <v>0</v>
      </c>
      <c r="BK13" s="151">
        <v>4496796</v>
      </c>
      <c r="BL13" s="88">
        <v>974541</v>
      </c>
      <c r="BM13" s="151">
        <v>5471336</v>
      </c>
      <c r="BN13" s="88">
        <v>3086857</v>
      </c>
      <c r="BO13" s="88">
        <v>1236459</v>
      </c>
      <c r="BP13" s="151">
        <v>9794657</v>
      </c>
    </row>
    <row r="14" spans="1:70" x14ac:dyDescent="0.25">
      <c r="A14" s="93" t="s">
        <v>77</v>
      </c>
      <c r="B14" s="93" t="s">
        <v>83</v>
      </c>
      <c r="C14" s="95" t="s">
        <v>182</v>
      </c>
      <c r="D14" s="88">
        <v>0</v>
      </c>
      <c r="E14" s="88">
        <v>0</v>
      </c>
      <c r="F14" s="88">
        <v>0</v>
      </c>
      <c r="G14" s="88">
        <v>0</v>
      </c>
      <c r="H14" s="88">
        <v>0</v>
      </c>
      <c r="I14" s="88">
        <v>0</v>
      </c>
      <c r="J14" s="88">
        <v>0</v>
      </c>
      <c r="K14" s="88">
        <v>0</v>
      </c>
      <c r="L14" s="88">
        <v>1</v>
      </c>
      <c r="M14" s="88">
        <v>172398</v>
      </c>
      <c r="N14" s="88">
        <v>0</v>
      </c>
      <c r="O14" s="88">
        <v>0</v>
      </c>
      <c r="P14" s="88">
        <v>0</v>
      </c>
      <c r="Q14" s="88">
        <v>0</v>
      </c>
      <c r="R14" s="88">
        <v>0</v>
      </c>
      <c r="S14" s="88">
        <v>0</v>
      </c>
      <c r="T14" s="88">
        <v>0</v>
      </c>
      <c r="U14" s="88">
        <v>0</v>
      </c>
      <c r="V14" s="88">
        <v>0</v>
      </c>
      <c r="W14" s="88">
        <v>0</v>
      </c>
      <c r="X14" s="88">
        <v>0</v>
      </c>
      <c r="Y14" s="88">
        <v>0</v>
      </c>
      <c r="Z14" s="88">
        <v>0</v>
      </c>
      <c r="AA14" s="88">
        <v>0</v>
      </c>
      <c r="AB14" s="88">
        <v>0</v>
      </c>
      <c r="AC14" s="88">
        <v>0</v>
      </c>
      <c r="AD14" s="88">
        <v>0</v>
      </c>
      <c r="AE14" s="88">
        <v>0</v>
      </c>
      <c r="AF14" s="88">
        <v>0</v>
      </c>
      <c r="AG14" s="88">
        <v>0</v>
      </c>
      <c r="AH14" s="88">
        <v>0</v>
      </c>
      <c r="AI14" s="88">
        <v>0</v>
      </c>
      <c r="AJ14" s="88">
        <v>0</v>
      </c>
      <c r="AK14" s="88">
        <v>0</v>
      </c>
      <c r="AL14" s="88">
        <v>0</v>
      </c>
      <c r="AM14" s="88">
        <v>6</v>
      </c>
      <c r="AN14" s="88">
        <v>0</v>
      </c>
      <c r="AO14" s="88">
        <v>0</v>
      </c>
      <c r="AP14" s="88">
        <v>0</v>
      </c>
      <c r="AQ14" s="88">
        <v>0</v>
      </c>
      <c r="AR14" s="88">
        <v>0</v>
      </c>
      <c r="AS14" s="88">
        <v>0</v>
      </c>
      <c r="AT14" s="88">
        <v>0</v>
      </c>
      <c r="AU14" s="88">
        <v>0</v>
      </c>
      <c r="AV14" s="88">
        <v>0</v>
      </c>
      <c r="AW14" s="88">
        <v>0</v>
      </c>
      <c r="AX14" s="88">
        <v>0</v>
      </c>
      <c r="AY14" s="88">
        <v>0</v>
      </c>
      <c r="AZ14" s="88">
        <v>0</v>
      </c>
      <c r="BA14" s="88">
        <v>0</v>
      </c>
      <c r="BB14" s="88">
        <v>0</v>
      </c>
      <c r="BC14" s="88">
        <v>0</v>
      </c>
      <c r="BD14" s="88">
        <v>0</v>
      </c>
      <c r="BE14" s="88">
        <v>0</v>
      </c>
      <c r="BF14" s="88">
        <v>0</v>
      </c>
      <c r="BG14" s="88">
        <v>0</v>
      </c>
      <c r="BH14" s="88">
        <v>0</v>
      </c>
      <c r="BI14" s="88">
        <v>0</v>
      </c>
      <c r="BJ14" s="88">
        <v>0</v>
      </c>
      <c r="BK14" s="151">
        <v>172405</v>
      </c>
      <c r="BL14" s="88">
        <v>6107</v>
      </c>
      <c r="BM14" s="151">
        <v>178512</v>
      </c>
      <c r="BN14" s="88">
        <v>181012</v>
      </c>
      <c r="BO14" s="88">
        <v>227418</v>
      </c>
      <c r="BP14" s="151">
        <v>586942</v>
      </c>
    </row>
    <row r="15" spans="1:70" x14ac:dyDescent="0.25">
      <c r="A15" s="93" t="s">
        <v>78</v>
      </c>
      <c r="B15" s="93" t="s">
        <v>84</v>
      </c>
      <c r="C15" s="95" t="s">
        <v>183</v>
      </c>
      <c r="D15" s="88">
        <v>241</v>
      </c>
      <c r="E15" s="88">
        <v>0</v>
      </c>
      <c r="F15" s="88">
        <v>1</v>
      </c>
      <c r="G15" s="88">
        <v>0</v>
      </c>
      <c r="H15" s="88">
        <v>0</v>
      </c>
      <c r="I15" s="88">
        <v>0</v>
      </c>
      <c r="J15" s="88">
        <v>0</v>
      </c>
      <c r="K15" s="88">
        <v>0</v>
      </c>
      <c r="L15" s="88">
        <v>325</v>
      </c>
      <c r="M15" s="88">
        <v>1</v>
      </c>
      <c r="N15" s="88">
        <v>142092</v>
      </c>
      <c r="O15" s="88">
        <v>813</v>
      </c>
      <c r="P15" s="88">
        <v>187</v>
      </c>
      <c r="Q15" s="88">
        <v>3</v>
      </c>
      <c r="R15" s="88">
        <v>43</v>
      </c>
      <c r="S15" s="88">
        <v>5</v>
      </c>
      <c r="T15" s="88">
        <v>0</v>
      </c>
      <c r="U15" s="88">
        <v>1112</v>
      </c>
      <c r="V15" s="88">
        <v>347</v>
      </c>
      <c r="W15" s="88">
        <v>187</v>
      </c>
      <c r="X15" s="88">
        <v>1</v>
      </c>
      <c r="Y15" s="88">
        <v>60</v>
      </c>
      <c r="Z15" s="88">
        <v>190</v>
      </c>
      <c r="AA15" s="88">
        <v>0</v>
      </c>
      <c r="AB15" s="88">
        <v>22</v>
      </c>
      <c r="AC15" s="88">
        <v>0</v>
      </c>
      <c r="AD15" s="88">
        <v>1</v>
      </c>
      <c r="AE15" s="88">
        <v>70</v>
      </c>
      <c r="AF15" s="88">
        <v>171</v>
      </c>
      <c r="AG15" s="88">
        <v>401</v>
      </c>
      <c r="AH15" s="88">
        <v>1</v>
      </c>
      <c r="AI15" s="88">
        <v>1</v>
      </c>
      <c r="AJ15" s="88">
        <v>0</v>
      </c>
      <c r="AK15" s="88">
        <v>17</v>
      </c>
      <c r="AL15" s="88">
        <v>7</v>
      </c>
      <c r="AM15" s="88">
        <v>502</v>
      </c>
      <c r="AN15" s="88">
        <v>455</v>
      </c>
      <c r="AO15" s="88">
        <v>10</v>
      </c>
      <c r="AP15" s="88">
        <v>0</v>
      </c>
      <c r="AQ15" s="88">
        <v>0</v>
      </c>
      <c r="AR15" s="88">
        <v>0</v>
      </c>
      <c r="AS15" s="88">
        <v>2</v>
      </c>
      <c r="AT15" s="88">
        <v>0</v>
      </c>
      <c r="AU15" s="88">
        <v>0</v>
      </c>
      <c r="AV15" s="88">
        <v>0</v>
      </c>
      <c r="AW15" s="88">
        <v>0</v>
      </c>
      <c r="AX15" s="88">
        <v>482</v>
      </c>
      <c r="AY15" s="88">
        <v>0</v>
      </c>
      <c r="AZ15" s="88">
        <v>0</v>
      </c>
      <c r="BA15" s="88">
        <v>260</v>
      </c>
      <c r="BB15" s="88">
        <v>78</v>
      </c>
      <c r="BC15" s="88">
        <v>0</v>
      </c>
      <c r="BD15" s="88">
        <v>0</v>
      </c>
      <c r="BE15" s="88">
        <v>0</v>
      </c>
      <c r="BF15" s="88">
        <v>0</v>
      </c>
      <c r="BG15" s="88">
        <v>1</v>
      </c>
      <c r="BH15" s="88">
        <v>0</v>
      </c>
      <c r="BI15" s="88">
        <v>57</v>
      </c>
      <c r="BJ15" s="88">
        <v>0</v>
      </c>
      <c r="BK15" s="151">
        <v>148152</v>
      </c>
      <c r="BL15" s="88">
        <v>201995</v>
      </c>
      <c r="BM15" s="151">
        <v>350146</v>
      </c>
      <c r="BN15" s="88">
        <v>224559</v>
      </c>
      <c r="BO15" s="88">
        <v>76053</v>
      </c>
      <c r="BP15" s="151">
        <v>650760</v>
      </c>
    </row>
    <row r="16" spans="1:70" x14ac:dyDescent="0.25">
      <c r="A16" s="93" t="s">
        <v>79</v>
      </c>
      <c r="B16" s="93" t="s">
        <v>85</v>
      </c>
      <c r="C16" s="95" t="s">
        <v>184</v>
      </c>
      <c r="D16" s="88">
        <v>350</v>
      </c>
      <c r="E16" s="88">
        <v>3</v>
      </c>
      <c r="F16" s="88">
        <v>0</v>
      </c>
      <c r="G16" s="88">
        <v>0</v>
      </c>
      <c r="H16" s="88">
        <v>0</v>
      </c>
      <c r="I16" s="88">
        <v>0</v>
      </c>
      <c r="J16" s="88">
        <v>0</v>
      </c>
      <c r="K16" s="88">
        <v>0</v>
      </c>
      <c r="L16" s="88">
        <v>124</v>
      </c>
      <c r="M16" s="88">
        <v>0</v>
      </c>
      <c r="N16" s="88">
        <v>1775</v>
      </c>
      <c r="O16" s="88">
        <v>126659</v>
      </c>
      <c r="P16" s="88">
        <v>183</v>
      </c>
      <c r="Q16" s="88">
        <v>11</v>
      </c>
      <c r="R16" s="88">
        <v>38</v>
      </c>
      <c r="S16" s="88">
        <v>4</v>
      </c>
      <c r="T16" s="88">
        <v>0</v>
      </c>
      <c r="U16" s="88">
        <v>715</v>
      </c>
      <c r="V16" s="88">
        <v>15</v>
      </c>
      <c r="W16" s="88">
        <v>4</v>
      </c>
      <c r="X16" s="88">
        <v>3</v>
      </c>
      <c r="Y16" s="88">
        <v>24</v>
      </c>
      <c r="Z16" s="88">
        <v>21</v>
      </c>
      <c r="AA16" s="88">
        <v>0</v>
      </c>
      <c r="AB16" s="88">
        <v>7</v>
      </c>
      <c r="AC16" s="88">
        <v>3</v>
      </c>
      <c r="AD16" s="88">
        <v>21</v>
      </c>
      <c r="AE16" s="88">
        <v>0</v>
      </c>
      <c r="AF16" s="88">
        <v>0</v>
      </c>
      <c r="AG16" s="88">
        <v>70</v>
      </c>
      <c r="AH16" s="88">
        <v>0</v>
      </c>
      <c r="AI16" s="88">
        <v>11</v>
      </c>
      <c r="AJ16" s="88">
        <v>6</v>
      </c>
      <c r="AK16" s="88">
        <v>13</v>
      </c>
      <c r="AL16" s="88">
        <v>4</v>
      </c>
      <c r="AM16" s="88">
        <v>293</v>
      </c>
      <c r="AN16" s="88">
        <v>637</v>
      </c>
      <c r="AO16" s="88">
        <v>77</v>
      </c>
      <c r="AP16" s="88">
        <v>8</v>
      </c>
      <c r="AQ16" s="88">
        <v>2</v>
      </c>
      <c r="AR16" s="88">
        <v>0</v>
      </c>
      <c r="AS16" s="88">
        <v>5</v>
      </c>
      <c r="AT16" s="88">
        <v>0</v>
      </c>
      <c r="AU16" s="88">
        <v>0</v>
      </c>
      <c r="AV16" s="88">
        <v>0</v>
      </c>
      <c r="AW16" s="88">
        <v>0</v>
      </c>
      <c r="AX16" s="88">
        <v>454</v>
      </c>
      <c r="AY16" s="88">
        <v>0</v>
      </c>
      <c r="AZ16" s="88">
        <v>1</v>
      </c>
      <c r="BA16" s="88">
        <v>70</v>
      </c>
      <c r="BB16" s="88">
        <v>66</v>
      </c>
      <c r="BC16" s="88">
        <v>0</v>
      </c>
      <c r="BD16" s="88">
        <v>0</v>
      </c>
      <c r="BE16" s="88">
        <v>1</v>
      </c>
      <c r="BF16" s="88">
        <v>4</v>
      </c>
      <c r="BG16" s="88">
        <v>16</v>
      </c>
      <c r="BH16" s="88">
        <v>2</v>
      </c>
      <c r="BI16" s="88">
        <v>106</v>
      </c>
      <c r="BJ16" s="88">
        <v>0</v>
      </c>
      <c r="BK16" s="151">
        <v>131809</v>
      </c>
      <c r="BL16" s="88">
        <v>313675</v>
      </c>
      <c r="BM16" s="151">
        <v>445484</v>
      </c>
      <c r="BN16" s="88">
        <v>608100</v>
      </c>
      <c r="BO16" s="88">
        <v>160833</v>
      </c>
      <c r="BP16" s="151">
        <v>1214417</v>
      </c>
    </row>
    <row r="17" spans="1:68" x14ac:dyDescent="0.25">
      <c r="A17" s="93" t="s">
        <v>80</v>
      </c>
      <c r="B17" s="93" t="s">
        <v>86</v>
      </c>
      <c r="C17" s="95" t="s">
        <v>185</v>
      </c>
      <c r="D17" s="88">
        <v>57</v>
      </c>
      <c r="E17" s="88">
        <v>0</v>
      </c>
      <c r="F17" s="88">
        <v>0</v>
      </c>
      <c r="G17" s="88">
        <v>0</v>
      </c>
      <c r="H17" s="88">
        <v>0</v>
      </c>
      <c r="I17" s="88">
        <v>0</v>
      </c>
      <c r="J17" s="88">
        <v>0</v>
      </c>
      <c r="K17" s="88">
        <v>0</v>
      </c>
      <c r="L17" s="88">
        <v>1</v>
      </c>
      <c r="M17" s="88">
        <v>0</v>
      </c>
      <c r="N17" s="88">
        <v>51</v>
      </c>
      <c r="O17" s="88">
        <v>1674</v>
      </c>
      <c r="P17" s="88">
        <v>53964</v>
      </c>
      <c r="Q17" s="88">
        <v>0</v>
      </c>
      <c r="R17" s="88">
        <v>0</v>
      </c>
      <c r="S17" s="88">
        <v>10</v>
      </c>
      <c r="T17" s="88">
        <v>0</v>
      </c>
      <c r="U17" s="88">
        <v>0</v>
      </c>
      <c r="V17" s="88">
        <v>113</v>
      </c>
      <c r="W17" s="88">
        <v>0</v>
      </c>
      <c r="X17" s="88">
        <v>0</v>
      </c>
      <c r="Y17" s="88">
        <v>2</v>
      </c>
      <c r="Z17" s="88">
        <v>0</v>
      </c>
      <c r="AA17" s="88">
        <v>0</v>
      </c>
      <c r="AB17" s="88">
        <v>0</v>
      </c>
      <c r="AC17" s="88">
        <v>0</v>
      </c>
      <c r="AD17" s="88">
        <v>86</v>
      </c>
      <c r="AE17" s="88">
        <v>0</v>
      </c>
      <c r="AF17" s="88">
        <v>187</v>
      </c>
      <c r="AG17" s="88">
        <v>23</v>
      </c>
      <c r="AH17" s="88">
        <v>0</v>
      </c>
      <c r="AI17" s="88">
        <v>0</v>
      </c>
      <c r="AJ17" s="88">
        <v>0</v>
      </c>
      <c r="AK17" s="88">
        <v>1</v>
      </c>
      <c r="AL17" s="88">
        <v>0</v>
      </c>
      <c r="AM17" s="88">
        <v>353</v>
      </c>
      <c r="AN17" s="88">
        <v>58</v>
      </c>
      <c r="AO17" s="88">
        <v>0</v>
      </c>
      <c r="AP17" s="88">
        <v>0</v>
      </c>
      <c r="AQ17" s="88">
        <v>0</v>
      </c>
      <c r="AR17" s="88">
        <v>0</v>
      </c>
      <c r="AS17" s="88">
        <v>2</v>
      </c>
      <c r="AT17" s="88">
        <v>0</v>
      </c>
      <c r="AU17" s="88">
        <v>0</v>
      </c>
      <c r="AV17" s="88">
        <v>0</v>
      </c>
      <c r="AW17" s="88">
        <v>0</v>
      </c>
      <c r="AX17" s="88">
        <v>39</v>
      </c>
      <c r="AY17" s="88">
        <v>0</v>
      </c>
      <c r="AZ17" s="88">
        <v>0</v>
      </c>
      <c r="BA17" s="88">
        <v>0</v>
      </c>
      <c r="BB17" s="88">
        <v>3</v>
      </c>
      <c r="BC17" s="88">
        <v>0</v>
      </c>
      <c r="BD17" s="88">
        <v>0</v>
      </c>
      <c r="BE17" s="88">
        <v>0</v>
      </c>
      <c r="BF17" s="88">
        <v>0</v>
      </c>
      <c r="BG17" s="88">
        <v>1</v>
      </c>
      <c r="BH17" s="88">
        <v>0</v>
      </c>
      <c r="BI17" s="88">
        <v>5</v>
      </c>
      <c r="BJ17" s="88">
        <v>0</v>
      </c>
      <c r="BK17" s="151">
        <v>56633</v>
      </c>
      <c r="BL17" s="88">
        <v>228281</v>
      </c>
      <c r="BM17" s="151">
        <v>284913</v>
      </c>
      <c r="BN17" s="88">
        <v>284516</v>
      </c>
      <c r="BO17" s="88">
        <v>98232</v>
      </c>
      <c r="BP17" s="151">
        <v>667661</v>
      </c>
    </row>
    <row r="18" spans="1:68" ht="34.5" x14ac:dyDescent="0.25">
      <c r="A18" s="93" t="s">
        <v>81</v>
      </c>
      <c r="B18" s="96" t="s">
        <v>87</v>
      </c>
      <c r="C18" s="95" t="s">
        <v>186</v>
      </c>
      <c r="D18" s="88">
        <v>376</v>
      </c>
      <c r="E18" s="88">
        <v>15611</v>
      </c>
      <c r="F18" s="88">
        <v>2</v>
      </c>
      <c r="G18" s="88">
        <v>53</v>
      </c>
      <c r="H18" s="88">
        <v>1</v>
      </c>
      <c r="I18" s="88">
        <v>0</v>
      </c>
      <c r="J18" s="88">
        <v>170</v>
      </c>
      <c r="K18" s="88">
        <v>8</v>
      </c>
      <c r="L18" s="88">
        <v>49</v>
      </c>
      <c r="M18" s="88">
        <v>0</v>
      </c>
      <c r="N18" s="88">
        <v>43</v>
      </c>
      <c r="O18" s="88">
        <v>4</v>
      </c>
      <c r="P18" s="88">
        <v>15</v>
      </c>
      <c r="Q18" s="88">
        <v>344618</v>
      </c>
      <c r="R18" s="88">
        <v>1540</v>
      </c>
      <c r="S18" s="88">
        <v>57</v>
      </c>
      <c r="T18" s="88">
        <v>0</v>
      </c>
      <c r="U18" s="88">
        <v>75</v>
      </c>
      <c r="V18" s="88">
        <v>235</v>
      </c>
      <c r="W18" s="88">
        <v>747</v>
      </c>
      <c r="X18" s="88">
        <v>250</v>
      </c>
      <c r="Y18" s="88">
        <v>756</v>
      </c>
      <c r="Z18" s="88">
        <v>367</v>
      </c>
      <c r="AA18" s="88">
        <v>0</v>
      </c>
      <c r="AB18" s="88">
        <v>33</v>
      </c>
      <c r="AC18" s="88">
        <v>4</v>
      </c>
      <c r="AD18" s="88">
        <v>8</v>
      </c>
      <c r="AE18" s="88">
        <v>17</v>
      </c>
      <c r="AF18" s="88">
        <v>261</v>
      </c>
      <c r="AG18" s="88">
        <v>3857</v>
      </c>
      <c r="AH18" s="88">
        <v>31</v>
      </c>
      <c r="AI18" s="88">
        <v>174</v>
      </c>
      <c r="AJ18" s="88">
        <v>4</v>
      </c>
      <c r="AK18" s="88">
        <v>2312</v>
      </c>
      <c r="AL18" s="88">
        <v>41</v>
      </c>
      <c r="AM18" s="88">
        <v>1425</v>
      </c>
      <c r="AN18" s="88">
        <v>294</v>
      </c>
      <c r="AO18" s="88">
        <v>82</v>
      </c>
      <c r="AP18" s="88">
        <v>231</v>
      </c>
      <c r="AQ18" s="88">
        <v>33</v>
      </c>
      <c r="AR18" s="88">
        <v>0</v>
      </c>
      <c r="AS18" s="88">
        <v>105</v>
      </c>
      <c r="AT18" s="88">
        <v>0</v>
      </c>
      <c r="AU18" s="88">
        <v>0</v>
      </c>
      <c r="AV18" s="88">
        <v>0</v>
      </c>
      <c r="AW18" s="88">
        <v>0</v>
      </c>
      <c r="AX18" s="88">
        <v>340</v>
      </c>
      <c r="AY18" s="88">
        <v>59</v>
      </c>
      <c r="AZ18" s="88">
        <v>3</v>
      </c>
      <c r="BA18" s="88">
        <v>1</v>
      </c>
      <c r="BB18" s="88">
        <v>54</v>
      </c>
      <c r="BC18" s="88">
        <v>0</v>
      </c>
      <c r="BD18" s="88">
        <v>5</v>
      </c>
      <c r="BE18" s="88">
        <v>0</v>
      </c>
      <c r="BF18" s="88">
        <v>74</v>
      </c>
      <c r="BG18" s="88">
        <v>92</v>
      </c>
      <c r="BH18" s="88">
        <v>2</v>
      </c>
      <c r="BI18" s="88">
        <v>133</v>
      </c>
      <c r="BJ18" s="88">
        <v>0</v>
      </c>
      <c r="BK18" s="151">
        <v>374655</v>
      </c>
      <c r="BL18" s="88">
        <v>39695</v>
      </c>
      <c r="BM18" s="151">
        <v>414351</v>
      </c>
      <c r="BN18" s="88">
        <v>127210</v>
      </c>
      <c r="BO18" s="88">
        <v>26095</v>
      </c>
      <c r="BP18" s="151">
        <v>567657</v>
      </c>
    </row>
    <row r="19" spans="1:68" x14ac:dyDescent="0.25">
      <c r="A19" s="93" t="s">
        <v>82</v>
      </c>
      <c r="B19" s="93" t="s">
        <v>88</v>
      </c>
      <c r="C19" s="95" t="s">
        <v>187</v>
      </c>
      <c r="D19" s="88">
        <v>51</v>
      </c>
      <c r="E19" s="88">
        <v>0</v>
      </c>
      <c r="F19" s="88">
        <v>0</v>
      </c>
      <c r="G19" s="88">
        <v>0</v>
      </c>
      <c r="H19" s="88">
        <v>0</v>
      </c>
      <c r="I19" s="88">
        <v>0</v>
      </c>
      <c r="J19" s="88">
        <v>0</v>
      </c>
      <c r="K19" s="88">
        <v>11</v>
      </c>
      <c r="L19" s="88">
        <v>10</v>
      </c>
      <c r="M19" s="88">
        <v>0</v>
      </c>
      <c r="N19" s="88">
        <v>314</v>
      </c>
      <c r="O19" s="88">
        <v>1</v>
      </c>
      <c r="P19" s="88">
        <v>11</v>
      </c>
      <c r="Q19" s="88">
        <v>82</v>
      </c>
      <c r="R19" s="88">
        <v>374297</v>
      </c>
      <c r="S19" s="88">
        <v>3220</v>
      </c>
      <c r="T19" s="88">
        <v>5</v>
      </c>
      <c r="U19" s="88">
        <v>4616</v>
      </c>
      <c r="V19" s="88">
        <v>1024</v>
      </c>
      <c r="W19" s="88">
        <v>659</v>
      </c>
      <c r="X19" s="88">
        <v>17</v>
      </c>
      <c r="Y19" s="88">
        <v>160</v>
      </c>
      <c r="Z19" s="88">
        <v>1</v>
      </c>
      <c r="AA19" s="88">
        <v>0</v>
      </c>
      <c r="AB19" s="88">
        <v>12</v>
      </c>
      <c r="AC19" s="88">
        <v>0</v>
      </c>
      <c r="AD19" s="88">
        <v>0</v>
      </c>
      <c r="AE19" s="88">
        <v>90</v>
      </c>
      <c r="AF19" s="88">
        <v>11</v>
      </c>
      <c r="AG19" s="88">
        <v>28</v>
      </c>
      <c r="AH19" s="88">
        <v>3</v>
      </c>
      <c r="AI19" s="88">
        <v>0</v>
      </c>
      <c r="AJ19" s="88">
        <v>0</v>
      </c>
      <c r="AK19" s="88">
        <v>17</v>
      </c>
      <c r="AL19" s="88">
        <v>0</v>
      </c>
      <c r="AM19" s="88">
        <v>2493</v>
      </c>
      <c r="AN19" s="88">
        <v>30</v>
      </c>
      <c r="AO19" s="88">
        <v>0</v>
      </c>
      <c r="AP19" s="88">
        <v>6</v>
      </c>
      <c r="AQ19" s="88">
        <v>0</v>
      </c>
      <c r="AR19" s="88">
        <v>0</v>
      </c>
      <c r="AS19" s="88">
        <v>3</v>
      </c>
      <c r="AT19" s="88">
        <v>0</v>
      </c>
      <c r="AU19" s="88">
        <v>0</v>
      </c>
      <c r="AV19" s="88">
        <v>0</v>
      </c>
      <c r="AW19" s="88">
        <v>0</v>
      </c>
      <c r="AX19" s="88">
        <v>62</v>
      </c>
      <c r="AY19" s="88">
        <v>25</v>
      </c>
      <c r="AZ19" s="88">
        <v>2</v>
      </c>
      <c r="BA19" s="88">
        <v>1</v>
      </c>
      <c r="BB19" s="88">
        <v>857</v>
      </c>
      <c r="BC19" s="88">
        <v>0</v>
      </c>
      <c r="BD19" s="88">
        <v>0</v>
      </c>
      <c r="BE19" s="88">
        <v>0</v>
      </c>
      <c r="BF19" s="88">
        <v>0</v>
      </c>
      <c r="BG19" s="88">
        <v>0</v>
      </c>
      <c r="BH19" s="88">
        <v>0</v>
      </c>
      <c r="BI19" s="88">
        <v>0</v>
      </c>
      <c r="BJ19" s="88">
        <v>0</v>
      </c>
      <c r="BK19" s="151">
        <v>388119</v>
      </c>
      <c r="BL19" s="88">
        <v>142307</v>
      </c>
      <c r="BM19" s="151">
        <v>530426</v>
      </c>
      <c r="BN19" s="88">
        <v>155938</v>
      </c>
      <c r="BO19" s="88">
        <v>35687</v>
      </c>
      <c r="BP19" s="151">
        <v>722050</v>
      </c>
    </row>
    <row r="20" spans="1:68" ht="23" x14ac:dyDescent="0.25">
      <c r="A20" s="93" t="s">
        <v>83</v>
      </c>
      <c r="B20" s="93" t="s">
        <v>89</v>
      </c>
      <c r="C20" s="95" t="s">
        <v>188</v>
      </c>
      <c r="D20" s="88">
        <v>3</v>
      </c>
      <c r="E20" s="88">
        <v>0</v>
      </c>
      <c r="F20" s="88">
        <v>0</v>
      </c>
      <c r="G20" s="88">
        <v>0</v>
      </c>
      <c r="H20" s="88">
        <v>10</v>
      </c>
      <c r="I20" s="88">
        <v>0</v>
      </c>
      <c r="J20" s="88">
        <v>11</v>
      </c>
      <c r="K20" s="88">
        <v>51</v>
      </c>
      <c r="L20" s="88">
        <v>73</v>
      </c>
      <c r="M20" s="88">
        <v>0</v>
      </c>
      <c r="N20" s="88">
        <v>28</v>
      </c>
      <c r="O20" s="88">
        <v>3</v>
      </c>
      <c r="P20" s="88">
        <v>2</v>
      </c>
      <c r="Q20" s="88">
        <v>4</v>
      </c>
      <c r="R20" s="88">
        <v>32147</v>
      </c>
      <c r="S20" s="88">
        <v>276222</v>
      </c>
      <c r="T20" s="88">
        <v>4</v>
      </c>
      <c r="U20" s="88">
        <v>18</v>
      </c>
      <c r="V20" s="88">
        <v>464</v>
      </c>
      <c r="W20" s="88">
        <v>11</v>
      </c>
      <c r="X20" s="88">
        <v>18</v>
      </c>
      <c r="Y20" s="88">
        <v>283</v>
      </c>
      <c r="Z20" s="88">
        <v>9</v>
      </c>
      <c r="AA20" s="88">
        <v>2</v>
      </c>
      <c r="AB20" s="88">
        <v>8</v>
      </c>
      <c r="AC20" s="88">
        <v>9</v>
      </c>
      <c r="AD20" s="88">
        <v>20</v>
      </c>
      <c r="AE20" s="88">
        <v>1</v>
      </c>
      <c r="AF20" s="88">
        <v>15</v>
      </c>
      <c r="AG20" s="88">
        <v>55</v>
      </c>
      <c r="AH20" s="88">
        <v>0</v>
      </c>
      <c r="AI20" s="88">
        <v>49</v>
      </c>
      <c r="AJ20" s="88">
        <v>0</v>
      </c>
      <c r="AK20" s="88">
        <v>83</v>
      </c>
      <c r="AL20" s="88">
        <v>4</v>
      </c>
      <c r="AM20" s="88">
        <v>764</v>
      </c>
      <c r="AN20" s="88">
        <v>129</v>
      </c>
      <c r="AO20" s="88">
        <v>18</v>
      </c>
      <c r="AP20" s="88">
        <v>157</v>
      </c>
      <c r="AQ20" s="88">
        <v>1</v>
      </c>
      <c r="AR20" s="88">
        <v>0</v>
      </c>
      <c r="AS20" s="88">
        <v>77</v>
      </c>
      <c r="AT20" s="88">
        <v>590</v>
      </c>
      <c r="AU20" s="88">
        <v>0</v>
      </c>
      <c r="AV20" s="88">
        <v>0</v>
      </c>
      <c r="AW20" s="88">
        <v>0</v>
      </c>
      <c r="AX20" s="88">
        <v>1394</v>
      </c>
      <c r="AY20" s="88">
        <v>6</v>
      </c>
      <c r="AZ20" s="88">
        <v>778</v>
      </c>
      <c r="BA20" s="88">
        <v>868</v>
      </c>
      <c r="BB20" s="88">
        <v>1357</v>
      </c>
      <c r="BC20" s="88">
        <v>0</v>
      </c>
      <c r="BD20" s="88">
        <v>154</v>
      </c>
      <c r="BE20" s="88">
        <v>2</v>
      </c>
      <c r="BF20" s="88">
        <v>8</v>
      </c>
      <c r="BG20" s="88">
        <v>18</v>
      </c>
      <c r="BH20" s="88">
        <v>200</v>
      </c>
      <c r="BI20" s="88">
        <v>9</v>
      </c>
      <c r="BJ20" s="88">
        <v>0</v>
      </c>
      <c r="BK20" s="151">
        <v>316135</v>
      </c>
      <c r="BL20" s="88">
        <v>32998</v>
      </c>
      <c r="BM20" s="151">
        <v>349132</v>
      </c>
      <c r="BN20" s="88">
        <v>98722</v>
      </c>
      <c r="BO20" s="88">
        <v>31059</v>
      </c>
      <c r="BP20" s="151">
        <v>478914</v>
      </c>
    </row>
    <row r="21" spans="1:68" x14ac:dyDescent="0.25">
      <c r="A21" s="93" t="s">
        <v>84</v>
      </c>
      <c r="B21" s="93" t="s">
        <v>90</v>
      </c>
      <c r="C21" s="95" t="s">
        <v>189</v>
      </c>
      <c r="D21" s="88">
        <v>0</v>
      </c>
      <c r="E21" s="88">
        <v>0</v>
      </c>
      <c r="F21" s="88">
        <v>0</v>
      </c>
      <c r="G21" s="88">
        <v>0</v>
      </c>
      <c r="H21" s="88">
        <v>340785</v>
      </c>
      <c r="I21" s="88">
        <v>0</v>
      </c>
      <c r="J21" s="88">
        <v>388</v>
      </c>
      <c r="K21" s="88">
        <v>12</v>
      </c>
      <c r="L21" s="88">
        <v>1</v>
      </c>
      <c r="M21" s="88">
        <v>0</v>
      </c>
      <c r="N21" s="88">
        <v>0</v>
      </c>
      <c r="O21" s="88">
        <v>0</v>
      </c>
      <c r="P21" s="88">
        <v>0</v>
      </c>
      <c r="Q21" s="88">
        <v>0</v>
      </c>
      <c r="R21" s="88">
        <v>0</v>
      </c>
      <c r="S21" s="88">
        <v>0</v>
      </c>
      <c r="T21" s="88">
        <v>4183308</v>
      </c>
      <c r="U21" s="88">
        <v>9186</v>
      </c>
      <c r="V21" s="88">
        <v>0</v>
      </c>
      <c r="W21" s="88">
        <v>122</v>
      </c>
      <c r="X21" s="88">
        <v>10401</v>
      </c>
      <c r="Y21" s="88">
        <v>0</v>
      </c>
      <c r="Z21" s="88">
        <v>0</v>
      </c>
      <c r="AA21" s="88">
        <v>0</v>
      </c>
      <c r="AB21" s="88">
        <v>0</v>
      </c>
      <c r="AC21" s="88">
        <v>0</v>
      </c>
      <c r="AD21" s="88">
        <v>0</v>
      </c>
      <c r="AE21" s="88">
        <v>0</v>
      </c>
      <c r="AF21" s="88">
        <v>157</v>
      </c>
      <c r="AG21" s="88">
        <v>0</v>
      </c>
      <c r="AH21" s="88">
        <v>0</v>
      </c>
      <c r="AI21" s="88">
        <v>1076</v>
      </c>
      <c r="AJ21" s="88">
        <v>0</v>
      </c>
      <c r="AK21" s="88">
        <v>0</v>
      </c>
      <c r="AL21" s="88">
        <v>0</v>
      </c>
      <c r="AM21" s="88">
        <v>226571</v>
      </c>
      <c r="AN21" s="88">
        <v>3030</v>
      </c>
      <c r="AO21" s="88">
        <v>0</v>
      </c>
      <c r="AP21" s="88">
        <v>578</v>
      </c>
      <c r="AQ21" s="88">
        <v>0</v>
      </c>
      <c r="AR21" s="88">
        <v>0</v>
      </c>
      <c r="AS21" s="88">
        <v>297</v>
      </c>
      <c r="AT21" s="88">
        <v>0</v>
      </c>
      <c r="AU21" s="88">
        <v>0</v>
      </c>
      <c r="AV21" s="88">
        <v>0</v>
      </c>
      <c r="AW21" s="88">
        <v>0</v>
      </c>
      <c r="AX21" s="88">
        <v>160</v>
      </c>
      <c r="AY21" s="88">
        <v>0</v>
      </c>
      <c r="AZ21" s="88">
        <v>0</v>
      </c>
      <c r="BA21" s="88">
        <v>0</v>
      </c>
      <c r="BB21" s="88">
        <v>51</v>
      </c>
      <c r="BC21" s="88">
        <v>0</v>
      </c>
      <c r="BD21" s="88">
        <v>0</v>
      </c>
      <c r="BE21" s="88">
        <v>0</v>
      </c>
      <c r="BF21" s="88">
        <v>0</v>
      </c>
      <c r="BG21" s="88">
        <v>62</v>
      </c>
      <c r="BH21" s="88">
        <v>0</v>
      </c>
      <c r="BI21" s="88">
        <v>0</v>
      </c>
      <c r="BJ21" s="88">
        <v>0</v>
      </c>
      <c r="BK21" s="151">
        <v>4776186</v>
      </c>
      <c r="BL21" s="88">
        <v>123217</v>
      </c>
      <c r="BM21" s="151">
        <v>4899402</v>
      </c>
      <c r="BN21" s="88">
        <v>757468</v>
      </c>
      <c r="BO21" s="88">
        <v>1386837</v>
      </c>
      <c r="BP21" s="151">
        <v>7043707</v>
      </c>
    </row>
    <row r="22" spans="1:68" ht="34.5" x14ac:dyDescent="0.25">
      <c r="A22" s="93" t="s">
        <v>85</v>
      </c>
      <c r="B22" s="93" t="s">
        <v>91</v>
      </c>
      <c r="C22" s="95" t="s">
        <v>190</v>
      </c>
      <c r="D22" s="88">
        <v>13052</v>
      </c>
      <c r="E22" s="88">
        <v>31</v>
      </c>
      <c r="F22" s="88">
        <v>24</v>
      </c>
      <c r="G22" s="88">
        <v>19</v>
      </c>
      <c r="H22" s="88">
        <v>9658</v>
      </c>
      <c r="I22" s="88">
        <v>0</v>
      </c>
      <c r="J22" s="88">
        <v>115</v>
      </c>
      <c r="K22" s="88">
        <v>35</v>
      </c>
      <c r="L22" s="88">
        <v>9801</v>
      </c>
      <c r="M22" s="88">
        <v>0</v>
      </c>
      <c r="N22" s="88">
        <v>526</v>
      </c>
      <c r="O22" s="88">
        <v>33</v>
      </c>
      <c r="P22" s="88">
        <v>18</v>
      </c>
      <c r="Q22" s="88">
        <v>367</v>
      </c>
      <c r="R22" s="88">
        <v>3743</v>
      </c>
      <c r="S22" s="88">
        <v>5</v>
      </c>
      <c r="T22" s="88">
        <v>179567</v>
      </c>
      <c r="U22" s="88">
        <v>1598402</v>
      </c>
      <c r="V22" s="88">
        <v>1868</v>
      </c>
      <c r="W22" s="88">
        <v>724</v>
      </c>
      <c r="X22" s="88">
        <v>33458</v>
      </c>
      <c r="Y22" s="88">
        <v>500</v>
      </c>
      <c r="Z22" s="88">
        <v>550</v>
      </c>
      <c r="AA22" s="88">
        <v>0</v>
      </c>
      <c r="AB22" s="88">
        <v>381</v>
      </c>
      <c r="AC22" s="88">
        <v>64</v>
      </c>
      <c r="AD22" s="88">
        <v>250</v>
      </c>
      <c r="AE22" s="88">
        <v>267</v>
      </c>
      <c r="AF22" s="88">
        <v>6210</v>
      </c>
      <c r="AG22" s="88">
        <v>158</v>
      </c>
      <c r="AH22" s="88">
        <v>68</v>
      </c>
      <c r="AI22" s="88">
        <v>1120</v>
      </c>
      <c r="AJ22" s="88">
        <v>117</v>
      </c>
      <c r="AK22" s="88">
        <v>189</v>
      </c>
      <c r="AL22" s="88">
        <v>11</v>
      </c>
      <c r="AM22" s="88">
        <v>8772</v>
      </c>
      <c r="AN22" s="88">
        <v>880</v>
      </c>
      <c r="AO22" s="88">
        <v>0</v>
      </c>
      <c r="AP22" s="88">
        <v>508</v>
      </c>
      <c r="AQ22" s="88">
        <v>14</v>
      </c>
      <c r="AR22" s="88">
        <v>0</v>
      </c>
      <c r="AS22" s="88">
        <v>50</v>
      </c>
      <c r="AT22" s="88">
        <v>0</v>
      </c>
      <c r="AU22" s="88">
        <v>0</v>
      </c>
      <c r="AV22" s="88">
        <v>0</v>
      </c>
      <c r="AW22" s="88">
        <v>0</v>
      </c>
      <c r="AX22" s="88">
        <v>596</v>
      </c>
      <c r="AY22" s="88">
        <v>132</v>
      </c>
      <c r="AZ22" s="88">
        <v>3</v>
      </c>
      <c r="BA22" s="88">
        <v>1305</v>
      </c>
      <c r="BB22" s="88">
        <v>431</v>
      </c>
      <c r="BC22" s="88">
        <v>0</v>
      </c>
      <c r="BD22" s="88">
        <v>0</v>
      </c>
      <c r="BE22" s="88">
        <v>158</v>
      </c>
      <c r="BF22" s="88">
        <v>12</v>
      </c>
      <c r="BG22" s="88">
        <v>75</v>
      </c>
      <c r="BH22" s="88">
        <v>0</v>
      </c>
      <c r="BI22" s="88">
        <v>0</v>
      </c>
      <c r="BJ22" s="88">
        <v>0</v>
      </c>
      <c r="BK22" s="151">
        <v>1874270</v>
      </c>
      <c r="BL22" s="88">
        <v>1009773</v>
      </c>
      <c r="BM22" s="151">
        <v>2884044</v>
      </c>
      <c r="BN22" s="88">
        <v>841658</v>
      </c>
      <c r="BO22" s="88">
        <v>236535</v>
      </c>
      <c r="BP22" s="151">
        <v>3962239</v>
      </c>
    </row>
    <row r="23" spans="1:68" x14ac:dyDescent="0.25">
      <c r="A23" s="93" t="s">
        <v>86</v>
      </c>
      <c r="B23" s="96" t="s">
        <v>92</v>
      </c>
      <c r="C23" s="95" t="s">
        <v>191</v>
      </c>
      <c r="D23" s="88">
        <v>10</v>
      </c>
      <c r="E23" s="88">
        <v>4</v>
      </c>
      <c r="F23" s="88">
        <v>4</v>
      </c>
      <c r="G23" s="88">
        <v>4</v>
      </c>
      <c r="H23" s="88">
        <v>11</v>
      </c>
      <c r="I23" s="88">
        <v>0</v>
      </c>
      <c r="J23" s="88">
        <v>0</v>
      </c>
      <c r="K23" s="88">
        <v>78</v>
      </c>
      <c r="L23" s="88">
        <v>889</v>
      </c>
      <c r="M23" s="88">
        <v>0</v>
      </c>
      <c r="N23" s="88">
        <v>513</v>
      </c>
      <c r="O23" s="88">
        <v>6</v>
      </c>
      <c r="P23" s="88">
        <v>105</v>
      </c>
      <c r="Q23" s="88">
        <v>228</v>
      </c>
      <c r="R23" s="88">
        <v>1038</v>
      </c>
      <c r="S23" s="88">
        <v>517</v>
      </c>
      <c r="T23" s="88">
        <v>2206</v>
      </c>
      <c r="U23" s="88">
        <v>7148</v>
      </c>
      <c r="V23" s="88">
        <v>554889</v>
      </c>
      <c r="W23" s="88">
        <v>1089</v>
      </c>
      <c r="X23" s="88">
        <v>396</v>
      </c>
      <c r="Y23" s="88">
        <v>1825</v>
      </c>
      <c r="Z23" s="88">
        <v>724</v>
      </c>
      <c r="AA23" s="88">
        <v>0</v>
      </c>
      <c r="AB23" s="88">
        <v>1345</v>
      </c>
      <c r="AC23" s="88">
        <v>195</v>
      </c>
      <c r="AD23" s="88">
        <v>262</v>
      </c>
      <c r="AE23" s="88">
        <v>89</v>
      </c>
      <c r="AF23" s="88">
        <v>709</v>
      </c>
      <c r="AG23" s="88">
        <v>253</v>
      </c>
      <c r="AH23" s="88">
        <v>20</v>
      </c>
      <c r="AI23" s="88">
        <v>52</v>
      </c>
      <c r="AJ23" s="88">
        <v>0</v>
      </c>
      <c r="AK23" s="88">
        <v>1566</v>
      </c>
      <c r="AL23" s="88">
        <v>118</v>
      </c>
      <c r="AM23" s="88">
        <v>3943</v>
      </c>
      <c r="AN23" s="88">
        <v>217</v>
      </c>
      <c r="AO23" s="88">
        <v>7</v>
      </c>
      <c r="AP23" s="88">
        <v>314</v>
      </c>
      <c r="AQ23" s="88">
        <v>0</v>
      </c>
      <c r="AR23" s="88">
        <v>0</v>
      </c>
      <c r="AS23" s="88">
        <v>9</v>
      </c>
      <c r="AT23" s="88">
        <v>1</v>
      </c>
      <c r="AU23" s="88">
        <v>0</v>
      </c>
      <c r="AV23" s="88">
        <v>0</v>
      </c>
      <c r="AW23" s="88">
        <v>0</v>
      </c>
      <c r="AX23" s="88">
        <v>942</v>
      </c>
      <c r="AY23" s="88">
        <v>13</v>
      </c>
      <c r="AZ23" s="88">
        <v>12</v>
      </c>
      <c r="BA23" s="88">
        <v>304</v>
      </c>
      <c r="BB23" s="88">
        <v>47</v>
      </c>
      <c r="BC23" s="88">
        <v>0</v>
      </c>
      <c r="BD23" s="88">
        <v>0</v>
      </c>
      <c r="BE23" s="88">
        <v>6</v>
      </c>
      <c r="BF23" s="88">
        <v>4</v>
      </c>
      <c r="BG23" s="88">
        <v>11</v>
      </c>
      <c r="BH23" s="88">
        <v>0</v>
      </c>
      <c r="BI23" s="88">
        <v>6</v>
      </c>
      <c r="BJ23" s="88">
        <v>0</v>
      </c>
      <c r="BK23" s="151">
        <v>582131</v>
      </c>
      <c r="BL23" s="88">
        <v>288644</v>
      </c>
      <c r="BM23" s="151">
        <v>870774</v>
      </c>
      <c r="BN23" s="88">
        <v>214630</v>
      </c>
      <c r="BO23" s="88">
        <v>67899</v>
      </c>
      <c r="BP23" s="151">
        <v>1153303</v>
      </c>
    </row>
    <row r="24" spans="1:68" ht="23" x14ac:dyDescent="0.25">
      <c r="A24" s="93" t="s">
        <v>87</v>
      </c>
      <c r="B24" s="93" t="s">
        <v>93</v>
      </c>
      <c r="C24" s="95" t="s">
        <v>192</v>
      </c>
      <c r="D24" s="88">
        <v>355</v>
      </c>
      <c r="E24" s="88">
        <v>3</v>
      </c>
      <c r="F24" s="88">
        <v>0</v>
      </c>
      <c r="G24" s="88">
        <v>37</v>
      </c>
      <c r="H24" s="88">
        <v>2</v>
      </c>
      <c r="I24" s="88">
        <v>0</v>
      </c>
      <c r="J24" s="88">
        <v>154</v>
      </c>
      <c r="K24" s="88">
        <v>4539</v>
      </c>
      <c r="L24" s="88">
        <v>196</v>
      </c>
      <c r="M24" s="88">
        <v>0</v>
      </c>
      <c r="N24" s="88">
        <v>111</v>
      </c>
      <c r="O24" s="88">
        <v>0</v>
      </c>
      <c r="P24" s="88">
        <v>0</v>
      </c>
      <c r="Q24" s="88">
        <v>712</v>
      </c>
      <c r="R24" s="88">
        <v>313</v>
      </c>
      <c r="S24" s="88">
        <v>0</v>
      </c>
      <c r="T24" s="88">
        <v>680</v>
      </c>
      <c r="U24" s="88">
        <v>456</v>
      </c>
      <c r="V24" s="88">
        <v>615</v>
      </c>
      <c r="W24" s="88">
        <v>992381</v>
      </c>
      <c r="X24" s="88">
        <v>1351</v>
      </c>
      <c r="Y24" s="88">
        <v>2630</v>
      </c>
      <c r="Z24" s="88">
        <v>260</v>
      </c>
      <c r="AA24" s="88">
        <v>0</v>
      </c>
      <c r="AB24" s="88">
        <v>973</v>
      </c>
      <c r="AC24" s="88">
        <v>304</v>
      </c>
      <c r="AD24" s="88">
        <v>5</v>
      </c>
      <c r="AE24" s="88">
        <v>118</v>
      </c>
      <c r="AF24" s="88">
        <v>190</v>
      </c>
      <c r="AG24" s="88">
        <v>227</v>
      </c>
      <c r="AH24" s="88">
        <v>1977</v>
      </c>
      <c r="AI24" s="88">
        <v>69</v>
      </c>
      <c r="AJ24" s="88">
        <v>11</v>
      </c>
      <c r="AK24" s="88">
        <v>27235</v>
      </c>
      <c r="AL24" s="88">
        <v>131</v>
      </c>
      <c r="AM24" s="88">
        <v>1826</v>
      </c>
      <c r="AN24" s="88">
        <v>310</v>
      </c>
      <c r="AO24" s="88">
        <v>5</v>
      </c>
      <c r="AP24" s="88">
        <v>213</v>
      </c>
      <c r="AQ24" s="88">
        <v>0</v>
      </c>
      <c r="AR24" s="88">
        <v>0</v>
      </c>
      <c r="AS24" s="88">
        <v>2610</v>
      </c>
      <c r="AT24" s="88">
        <v>0</v>
      </c>
      <c r="AU24" s="88">
        <v>0</v>
      </c>
      <c r="AV24" s="88">
        <v>0</v>
      </c>
      <c r="AW24" s="88">
        <v>0</v>
      </c>
      <c r="AX24" s="88">
        <v>330</v>
      </c>
      <c r="AY24" s="88">
        <v>134</v>
      </c>
      <c r="AZ24" s="88">
        <v>1</v>
      </c>
      <c r="BA24" s="88">
        <v>687</v>
      </c>
      <c r="BB24" s="88">
        <v>893</v>
      </c>
      <c r="BC24" s="88">
        <v>0</v>
      </c>
      <c r="BD24" s="88">
        <v>0</v>
      </c>
      <c r="BE24" s="88">
        <v>0</v>
      </c>
      <c r="BF24" s="88">
        <v>165</v>
      </c>
      <c r="BG24" s="88">
        <v>0</v>
      </c>
      <c r="BH24" s="88">
        <v>0</v>
      </c>
      <c r="BI24" s="88">
        <v>84</v>
      </c>
      <c r="BJ24" s="88">
        <v>0</v>
      </c>
      <c r="BK24" s="151">
        <v>1043300</v>
      </c>
      <c r="BL24" s="88">
        <v>127966</v>
      </c>
      <c r="BM24" s="151">
        <v>1171268</v>
      </c>
      <c r="BN24" s="88">
        <v>275566</v>
      </c>
      <c r="BO24" s="88">
        <v>50732</v>
      </c>
      <c r="BP24" s="151">
        <v>1497565</v>
      </c>
    </row>
    <row r="25" spans="1:68" x14ac:dyDescent="0.25">
      <c r="A25" s="93" t="s">
        <v>88</v>
      </c>
      <c r="B25" s="93" t="s">
        <v>94</v>
      </c>
      <c r="C25" s="95" t="s">
        <v>193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33408</v>
      </c>
      <c r="K25" s="88">
        <v>0</v>
      </c>
      <c r="L25" s="88">
        <v>1</v>
      </c>
      <c r="M25" s="88">
        <v>0</v>
      </c>
      <c r="N25" s="88">
        <v>12</v>
      </c>
      <c r="O25" s="88">
        <v>0</v>
      </c>
      <c r="P25" s="88">
        <v>0</v>
      </c>
      <c r="Q25" s="88">
        <v>8</v>
      </c>
      <c r="R25" s="88">
        <v>0</v>
      </c>
      <c r="S25" s="88">
        <v>0</v>
      </c>
      <c r="T25" s="88">
        <v>3118</v>
      </c>
      <c r="U25" s="88">
        <v>4003</v>
      </c>
      <c r="V25" s="88">
        <v>234</v>
      </c>
      <c r="W25" s="88">
        <v>979</v>
      </c>
      <c r="X25" s="88">
        <v>3583623</v>
      </c>
      <c r="Y25" s="88">
        <v>17892</v>
      </c>
      <c r="Z25" s="88">
        <v>5983</v>
      </c>
      <c r="AA25" s="88">
        <v>0</v>
      </c>
      <c r="AB25" s="88">
        <v>2019</v>
      </c>
      <c r="AC25" s="88">
        <v>36</v>
      </c>
      <c r="AD25" s="88">
        <v>137</v>
      </c>
      <c r="AE25" s="88">
        <v>4963</v>
      </c>
      <c r="AF25" s="88">
        <v>4220</v>
      </c>
      <c r="AG25" s="88">
        <v>1804</v>
      </c>
      <c r="AH25" s="88">
        <v>5044</v>
      </c>
      <c r="AI25" s="88">
        <v>18</v>
      </c>
      <c r="AJ25" s="88">
        <v>0</v>
      </c>
      <c r="AK25" s="88">
        <v>595</v>
      </c>
      <c r="AL25" s="88">
        <v>0</v>
      </c>
      <c r="AM25" s="88">
        <v>20765</v>
      </c>
      <c r="AN25" s="88">
        <v>7</v>
      </c>
      <c r="AO25" s="88">
        <v>0</v>
      </c>
      <c r="AP25" s="88">
        <v>456</v>
      </c>
      <c r="AQ25" s="88">
        <v>0</v>
      </c>
      <c r="AR25" s="88">
        <v>0</v>
      </c>
      <c r="AS25" s="88">
        <v>276</v>
      </c>
      <c r="AT25" s="88">
        <v>0</v>
      </c>
      <c r="AU25" s="88">
        <v>0</v>
      </c>
      <c r="AV25" s="88">
        <v>0</v>
      </c>
      <c r="AW25" s="88">
        <v>0</v>
      </c>
      <c r="AX25" s="88">
        <v>141</v>
      </c>
      <c r="AY25" s="88">
        <v>12</v>
      </c>
      <c r="AZ25" s="88">
        <v>0</v>
      </c>
      <c r="BA25" s="88">
        <v>208</v>
      </c>
      <c r="BB25" s="88">
        <v>407</v>
      </c>
      <c r="BC25" s="88">
        <v>0</v>
      </c>
      <c r="BD25" s="88">
        <v>0</v>
      </c>
      <c r="BE25" s="88">
        <v>0</v>
      </c>
      <c r="BF25" s="88">
        <v>0</v>
      </c>
      <c r="BG25" s="88">
        <v>0</v>
      </c>
      <c r="BH25" s="88">
        <v>0</v>
      </c>
      <c r="BI25" s="88">
        <v>0</v>
      </c>
      <c r="BJ25" s="88">
        <v>0</v>
      </c>
      <c r="BK25" s="151">
        <v>3690374</v>
      </c>
      <c r="BL25" s="88">
        <v>458836</v>
      </c>
      <c r="BM25" s="151">
        <v>4149210</v>
      </c>
      <c r="BN25" s="88">
        <v>633972</v>
      </c>
      <c r="BO25" s="88">
        <v>54838</v>
      </c>
      <c r="BP25" s="151">
        <v>4838018</v>
      </c>
    </row>
    <row r="26" spans="1:68" ht="23" x14ac:dyDescent="0.25">
      <c r="A26" s="93" t="s">
        <v>89</v>
      </c>
      <c r="B26" s="93" t="s">
        <v>95</v>
      </c>
      <c r="C26" s="95" t="s">
        <v>194</v>
      </c>
      <c r="D26" s="88">
        <v>21</v>
      </c>
      <c r="E26" s="88">
        <v>11</v>
      </c>
      <c r="F26" s="88">
        <v>0</v>
      </c>
      <c r="G26" s="88">
        <v>74</v>
      </c>
      <c r="H26" s="88">
        <v>1959</v>
      </c>
      <c r="I26" s="88">
        <v>0</v>
      </c>
      <c r="J26" s="88">
        <v>32</v>
      </c>
      <c r="K26" s="88">
        <v>18</v>
      </c>
      <c r="L26" s="88">
        <v>167</v>
      </c>
      <c r="M26" s="88">
        <v>0</v>
      </c>
      <c r="N26" s="88">
        <v>108</v>
      </c>
      <c r="O26" s="88">
        <v>331</v>
      </c>
      <c r="P26" s="88">
        <v>1</v>
      </c>
      <c r="Q26" s="88">
        <v>194</v>
      </c>
      <c r="R26" s="88">
        <v>21</v>
      </c>
      <c r="S26" s="88">
        <v>62</v>
      </c>
      <c r="T26" s="88">
        <v>12</v>
      </c>
      <c r="U26" s="88">
        <v>443</v>
      </c>
      <c r="V26" s="88">
        <v>1548</v>
      </c>
      <c r="W26" s="88">
        <v>8304</v>
      </c>
      <c r="X26" s="88">
        <v>49104</v>
      </c>
      <c r="Y26" s="88">
        <v>616479</v>
      </c>
      <c r="Z26" s="88">
        <v>19936</v>
      </c>
      <c r="AA26" s="88">
        <v>1</v>
      </c>
      <c r="AB26" s="88">
        <v>5493</v>
      </c>
      <c r="AC26" s="88">
        <v>596</v>
      </c>
      <c r="AD26" s="88">
        <v>1244</v>
      </c>
      <c r="AE26" s="88">
        <v>3666</v>
      </c>
      <c r="AF26" s="88">
        <v>9202</v>
      </c>
      <c r="AG26" s="88">
        <v>908</v>
      </c>
      <c r="AH26" s="88">
        <v>50</v>
      </c>
      <c r="AI26" s="88">
        <v>3994</v>
      </c>
      <c r="AJ26" s="88">
        <v>11</v>
      </c>
      <c r="AK26" s="88">
        <v>16455</v>
      </c>
      <c r="AL26" s="88">
        <v>421</v>
      </c>
      <c r="AM26" s="88">
        <v>12164</v>
      </c>
      <c r="AN26" s="88">
        <v>385</v>
      </c>
      <c r="AO26" s="88">
        <v>26</v>
      </c>
      <c r="AP26" s="88">
        <v>109</v>
      </c>
      <c r="AQ26" s="88">
        <v>0</v>
      </c>
      <c r="AR26" s="88">
        <v>0</v>
      </c>
      <c r="AS26" s="88">
        <v>183</v>
      </c>
      <c r="AT26" s="88">
        <v>19</v>
      </c>
      <c r="AU26" s="88">
        <v>0</v>
      </c>
      <c r="AV26" s="88">
        <v>0</v>
      </c>
      <c r="AW26" s="88">
        <v>0</v>
      </c>
      <c r="AX26" s="88">
        <v>2025</v>
      </c>
      <c r="AY26" s="88">
        <v>15</v>
      </c>
      <c r="AZ26" s="88">
        <v>104</v>
      </c>
      <c r="BA26" s="88">
        <v>1833</v>
      </c>
      <c r="BB26" s="88">
        <v>6037</v>
      </c>
      <c r="BC26" s="88">
        <v>0</v>
      </c>
      <c r="BD26" s="88">
        <v>17</v>
      </c>
      <c r="BE26" s="88">
        <v>1</v>
      </c>
      <c r="BF26" s="88">
        <v>28</v>
      </c>
      <c r="BG26" s="88">
        <v>1</v>
      </c>
      <c r="BH26" s="88">
        <v>5</v>
      </c>
      <c r="BI26" s="88">
        <v>146</v>
      </c>
      <c r="BJ26" s="88">
        <v>0</v>
      </c>
      <c r="BK26" s="151">
        <v>763963</v>
      </c>
      <c r="BL26" s="88">
        <v>295485</v>
      </c>
      <c r="BM26" s="151">
        <v>1059449</v>
      </c>
      <c r="BN26" s="88">
        <v>199690</v>
      </c>
      <c r="BO26" s="88">
        <v>51850</v>
      </c>
      <c r="BP26" s="151">
        <v>1310989</v>
      </c>
    </row>
    <row r="27" spans="1:68" ht="34.5" x14ac:dyDescent="0.25">
      <c r="A27" s="93" t="s">
        <v>153</v>
      </c>
      <c r="B27" s="93" t="s">
        <v>96</v>
      </c>
      <c r="C27" s="95" t="s">
        <v>195</v>
      </c>
      <c r="D27" s="88">
        <v>801</v>
      </c>
      <c r="E27" s="88">
        <v>4</v>
      </c>
      <c r="F27" s="88">
        <v>0</v>
      </c>
      <c r="G27" s="88">
        <v>245</v>
      </c>
      <c r="H27" s="88">
        <v>2599</v>
      </c>
      <c r="I27" s="88">
        <v>0</v>
      </c>
      <c r="J27" s="88">
        <v>28</v>
      </c>
      <c r="K27" s="88">
        <v>35</v>
      </c>
      <c r="L27" s="88">
        <v>206</v>
      </c>
      <c r="M27" s="88">
        <v>0</v>
      </c>
      <c r="N27" s="88">
        <v>6</v>
      </c>
      <c r="O27" s="88">
        <v>3</v>
      </c>
      <c r="P27" s="88">
        <v>29</v>
      </c>
      <c r="Q27" s="88">
        <v>52</v>
      </c>
      <c r="R27" s="88">
        <v>72</v>
      </c>
      <c r="S27" s="88">
        <v>42</v>
      </c>
      <c r="T27" s="88">
        <v>9</v>
      </c>
      <c r="U27" s="88">
        <v>822</v>
      </c>
      <c r="V27" s="88">
        <v>339</v>
      </c>
      <c r="W27" s="88">
        <v>1410</v>
      </c>
      <c r="X27" s="88">
        <v>3075</v>
      </c>
      <c r="Y27" s="88">
        <v>15085</v>
      </c>
      <c r="Z27" s="88">
        <v>1165102</v>
      </c>
      <c r="AA27" s="88">
        <v>310</v>
      </c>
      <c r="AB27" s="88">
        <v>9312</v>
      </c>
      <c r="AC27" s="88">
        <v>1752</v>
      </c>
      <c r="AD27" s="88">
        <v>3334</v>
      </c>
      <c r="AE27" s="88">
        <v>6731</v>
      </c>
      <c r="AF27" s="88">
        <v>32938</v>
      </c>
      <c r="AG27" s="88">
        <v>40</v>
      </c>
      <c r="AH27" s="88">
        <v>355</v>
      </c>
      <c r="AI27" s="88">
        <v>7373</v>
      </c>
      <c r="AJ27" s="88">
        <v>194</v>
      </c>
      <c r="AK27" s="88">
        <v>8948</v>
      </c>
      <c r="AL27" s="88">
        <v>518</v>
      </c>
      <c r="AM27" s="88">
        <v>14852</v>
      </c>
      <c r="AN27" s="88">
        <v>324</v>
      </c>
      <c r="AO27" s="88">
        <v>18</v>
      </c>
      <c r="AP27" s="88">
        <v>4837</v>
      </c>
      <c r="AQ27" s="88">
        <v>18</v>
      </c>
      <c r="AR27" s="88">
        <v>0</v>
      </c>
      <c r="AS27" s="88">
        <v>62</v>
      </c>
      <c r="AT27" s="88">
        <v>35</v>
      </c>
      <c r="AU27" s="88">
        <v>0</v>
      </c>
      <c r="AV27" s="88">
        <v>0</v>
      </c>
      <c r="AW27" s="88">
        <v>0</v>
      </c>
      <c r="AX27" s="88">
        <v>817</v>
      </c>
      <c r="AY27" s="88">
        <v>191</v>
      </c>
      <c r="AZ27" s="88">
        <v>69</v>
      </c>
      <c r="BA27" s="88">
        <v>3990</v>
      </c>
      <c r="BB27" s="88">
        <v>1911</v>
      </c>
      <c r="BC27" s="88">
        <v>0</v>
      </c>
      <c r="BD27" s="88">
        <v>20</v>
      </c>
      <c r="BE27" s="88">
        <v>0</v>
      </c>
      <c r="BF27" s="88">
        <v>40</v>
      </c>
      <c r="BG27" s="88">
        <v>164</v>
      </c>
      <c r="BH27" s="88">
        <v>4</v>
      </c>
      <c r="BI27" s="88">
        <v>12</v>
      </c>
      <c r="BJ27" s="88">
        <v>0</v>
      </c>
      <c r="BK27" s="151">
        <v>1289154</v>
      </c>
      <c r="BL27" s="88">
        <v>1387215</v>
      </c>
      <c r="BM27" s="151">
        <v>2676369</v>
      </c>
      <c r="BN27" s="88">
        <v>608098</v>
      </c>
      <c r="BO27" s="88">
        <v>118782</v>
      </c>
      <c r="BP27" s="151">
        <v>3403251</v>
      </c>
    </row>
    <row r="28" spans="1:68" ht="23" x14ac:dyDescent="0.25">
      <c r="A28" s="93" t="s">
        <v>154</v>
      </c>
      <c r="B28" s="93" t="s">
        <v>97</v>
      </c>
      <c r="C28" s="95" t="s">
        <v>196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8">
        <v>0</v>
      </c>
      <c r="M28" s="88">
        <v>0</v>
      </c>
      <c r="N28" s="88">
        <v>0</v>
      </c>
      <c r="O28" s="88">
        <v>0</v>
      </c>
      <c r="P28" s="88">
        <v>0</v>
      </c>
      <c r="Q28" s="88">
        <v>0</v>
      </c>
      <c r="R28" s="88">
        <v>0</v>
      </c>
      <c r="S28" s="88">
        <v>0</v>
      </c>
      <c r="T28" s="88">
        <v>0</v>
      </c>
      <c r="U28" s="88">
        <v>0</v>
      </c>
      <c r="V28" s="88">
        <v>1</v>
      </c>
      <c r="W28" s="88">
        <v>0</v>
      </c>
      <c r="X28" s="88">
        <v>0</v>
      </c>
      <c r="Y28" s="88">
        <v>7</v>
      </c>
      <c r="Z28" s="88">
        <v>1546</v>
      </c>
      <c r="AA28" s="88">
        <v>46320</v>
      </c>
      <c r="AB28" s="88">
        <v>602</v>
      </c>
      <c r="AC28" s="88">
        <v>850</v>
      </c>
      <c r="AD28" s="88">
        <v>117</v>
      </c>
      <c r="AE28" s="88">
        <v>0</v>
      </c>
      <c r="AF28" s="88">
        <v>0</v>
      </c>
      <c r="AG28" s="88">
        <v>0</v>
      </c>
      <c r="AH28" s="88">
        <v>0</v>
      </c>
      <c r="AI28" s="88">
        <v>2</v>
      </c>
      <c r="AJ28" s="88">
        <v>0</v>
      </c>
      <c r="AK28" s="88">
        <v>19</v>
      </c>
      <c r="AL28" s="88">
        <v>0</v>
      </c>
      <c r="AM28" s="88">
        <v>4320</v>
      </c>
      <c r="AN28" s="88">
        <v>158</v>
      </c>
      <c r="AO28" s="88">
        <v>0</v>
      </c>
      <c r="AP28" s="88">
        <v>5</v>
      </c>
      <c r="AQ28" s="88">
        <v>0</v>
      </c>
      <c r="AR28" s="88">
        <v>0</v>
      </c>
      <c r="AS28" s="88">
        <v>0</v>
      </c>
      <c r="AT28" s="88">
        <v>3</v>
      </c>
      <c r="AU28" s="88">
        <v>0</v>
      </c>
      <c r="AV28" s="88">
        <v>0</v>
      </c>
      <c r="AW28" s="88">
        <v>0</v>
      </c>
      <c r="AX28" s="88">
        <v>0</v>
      </c>
      <c r="AY28" s="88">
        <v>18</v>
      </c>
      <c r="AZ28" s="88">
        <v>163</v>
      </c>
      <c r="BA28" s="88">
        <v>2242</v>
      </c>
      <c r="BB28" s="88">
        <v>4</v>
      </c>
      <c r="BC28" s="88">
        <v>0</v>
      </c>
      <c r="BD28" s="88">
        <v>0</v>
      </c>
      <c r="BE28" s="88">
        <v>0</v>
      </c>
      <c r="BF28" s="88">
        <v>0</v>
      </c>
      <c r="BG28" s="88">
        <v>0</v>
      </c>
      <c r="BH28" s="88">
        <v>0</v>
      </c>
      <c r="BI28" s="88">
        <v>0</v>
      </c>
      <c r="BJ28" s="88">
        <v>0</v>
      </c>
      <c r="BK28" s="151">
        <v>56376</v>
      </c>
      <c r="BL28" s="88">
        <v>365976</v>
      </c>
      <c r="BM28" s="151">
        <v>422352</v>
      </c>
      <c r="BN28" s="88">
        <v>131165</v>
      </c>
      <c r="BO28" s="88">
        <v>18556</v>
      </c>
      <c r="BP28" s="151">
        <v>572073</v>
      </c>
    </row>
    <row r="29" spans="1:68" ht="23" x14ac:dyDescent="0.25">
      <c r="A29" s="93" t="s">
        <v>92</v>
      </c>
      <c r="B29" s="93" t="s">
        <v>98</v>
      </c>
      <c r="C29" s="95" t="s">
        <v>197</v>
      </c>
      <c r="D29" s="88">
        <v>24</v>
      </c>
      <c r="E29" s="88">
        <v>3</v>
      </c>
      <c r="F29" s="88">
        <v>0</v>
      </c>
      <c r="G29" s="88">
        <v>9</v>
      </c>
      <c r="H29" s="88">
        <v>433</v>
      </c>
      <c r="I29" s="88">
        <v>0</v>
      </c>
      <c r="J29" s="88">
        <v>30</v>
      </c>
      <c r="K29" s="88">
        <v>0</v>
      </c>
      <c r="L29" s="88">
        <v>22</v>
      </c>
      <c r="M29" s="88">
        <v>0</v>
      </c>
      <c r="N29" s="88">
        <v>4</v>
      </c>
      <c r="O29" s="88">
        <v>4</v>
      </c>
      <c r="P29" s="88">
        <v>5</v>
      </c>
      <c r="Q29" s="88">
        <v>6</v>
      </c>
      <c r="R29" s="88">
        <v>0</v>
      </c>
      <c r="S29" s="88">
        <v>3</v>
      </c>
      <c r="T29" s="88">
        <v>19</v>
      </c>
      <c r="U29" s="88">
        <v>40</v>
      </c>
      <c r="V29" s="88">
        <v>27</v>
      </c>
      <c r="W29" s="88">
        <v>41</v>
      </c>
      <c r="X29" s="88">
        <v>5325</v>
      </c>
      <c r="Y29" s="88">
        <v>1660</v>
      </c>
      <c r="Z29" s="88">
        <v>17613</v>
      </c>
      <c r="AA29" s="88">
        <v>745</v>
      </c>
      <c r="AB29" s="88">
        <v>491114</v>
      </c>
      <c r="AC29" s="88">
        <v>1730</v>
      </c>
      <c r="AD29" s="88">
        <v>2391</v>
      </c>
      <c r="AE29" s="88">
        <v>3520</v>
      </c>
      <c r="AF29" s="88">
        <v>2102</v>
      </c>
      <c r="AG29" s="88">
        <v>30</v>
      </c>
      <c r="AH29" s="88">
        <v>0</v>
      </c>
      <c r="AI29" s="88">
        <v>6956</v>
      </c>
      <c r="AJ29" s="88">
        <v>39</v>
      </c>
      <c r="AK29" s="88">
        <v>3871</v>
      </c>
      <c r="AL29" s="88">
        <v>4</v>
      </c>
      <c r="AM29" s="88">
        <v>7549</v>
      </c>
      <c r="AN29" s="88">
        <v>70</v>
      </c>
      <c r="AO29" s="88">
        <v>5</v>
      </c>
      <c r="AP29" s="88">
        <v>268</v>
      </c>
      <c r="AQ29" s="88">
        <v>0</v>
      </c>
      <c r="AR29" s="88">
        <v>0</v>
      </c>
      <c r="AS29" s="88">
        <v>24</v>
      </c>
      <c r="AT29" s="88">
        <v>531</v>
      </c>
      <c r="AU29" s="88">
        <v>0</v>
      </c>
      <c r="AV29" s="88">
        <v>0</v>
      </c>
      <c r="AW29" s="88">
        <v>0</v>
      </c>
      <c r="AX29" s="88">
        <v>536</v>
      </c>
      <c r="AY29" s="88">
        <v>51</v>
      </c>
      <c r="AZ29" s="88">
        <v>222</v>
      </c>
      <c r="BA29" s="88">
        <v>3001</v>
      </c>
      <c r="BB29" s="88">
        <v>3730</v>
      </c>
      <c r="BC29" s="88">
        <v>0</v>
      </c>
      <c r="BD29" s="88">
        <v>5</v>
      </c>
      <c r="BE29" s="88">
        <v>0</v>
      </c>
      <c r="BF29" s="88">
        <v>15</v>
      </c>
      <c r="BG29" s="88">
        <v>31</v>
      </c>
      <c r="BH29" s="88">
        <v>5</v>
      </c>
      <c r="BI29" s="88">
        <v>1</v>
      </c>
      <c r="BJ29" s="88">
        <v>0</v>
      </c>
      <c r="BK29" s="151">
        <v>553822</v>
      </c>
      <c r="BL29" s="88">
        <v>393988</v>
      </c>
      <c r="BM29" s="151">
        <v>947812</v>
      </c>
      <c r="BN29" s="88">
        <v>197816</v>
      </c>
      <c r="BO29" s="88">
        <v>32485</v>
      </c>
      <c r="BP29" s="151">
        <v>1178112</v>
      </c>
    </row>
    <row r="30" spans="1:68" ht="23" x14ac:dyDescent="0.25">
      <c r="A30" s="93" t="s">
        <v>93</v>
      </c>
      <c r="B30" s="93" t="s">
        <v>99</v>
      </c>
      <c r="C30" s="95" t="s">
        <v>198</v>
      </c>
      <c r="D30" s="88">
        <v>0</v>
      </c>
      <c r="E30" s="88">
        <v>0</v>
      </c>
      <c r="F30" s="88">
        <v>0</v>
      </c>
      <c r="G30" s="88">
        <v>0</v>
      </c>
      <c r="H30" s="88">
        <v>0</v>
      </c>
      <c r="I30" s="88">
        <v>0</v>
      </c>
      <c r="J30" s="88">
        <v>0</v>
      </c>
      <c r="K30" s="88">
        <v>0</v>
      </c>
      <c r="L30" s="88">
        <v>1</v>
      </c>
      <c r="M30" s="88">
        <v>0</v>
      </c>
      <c r="N30" s="88">
        <v>0</v>
      </c>
      <c r="O30" s="88">
        <v>0</v>
      </c>
      <c r="P30" s="88">
        <v>0</v>
      </c>
      <c r="Q30" s="88">
        <v>0</v>
      </c>
      <c r="R30" s="88">
        <v>2</v>
      </c>
      <c r="S30" s="88">
        <v>1</v>
      </c>
      <c r="T30" s="88">
        <v>0</v>
      </c>
      <c r="U30" s="88">
        <v>0</v>
      </c>
      <c r="V30" s="88">
        <v>0</v>
      </c>
      <c r="W30" s="88">
        <v>1610</v>
      </c>
      <c r="X30" s="88">
        <v>1</v>
      </c>
      <c r="Y30" s="88">
        <v>7</v>
      </c>
      <c r="Z30" s="88">
        <v>1776</v>
      </c>
      <c r="AA30" s="88">
        <v>85</v>
      </c>
      <c r="AB30" s="88">
        <v>3998</v>
      </c>
      <c r="AC30" s="88">
        <v>254314</v>
      </c>
      <c r="AD30" s="88">
        <v>1455</v>
      </c>
      <c r="AE30" s="88">
        <v>7</v>
      </c>
      <c r="AF30" s="88">
        <v>68</v>
      </c>
      <c r="AG30" s="88">
        <v>0</v>
      </c>
      <c r="AH30" s="88">
        <v>0</v>
      </c>
      <c r="AI30" s="88">
        <v>12</v>
      </c>
      <c r="AJ30" s="88">
        <v>0</v>
      </c>
      <c r="AK30" s="88">
        <v>8331</v>
      </c>
      <c r="AL30" s="88">
        <v>4</v>
      </c>
      <c r="AM30" s="88">
        <v>1074</v>
      </c>
      <c r="AN30" s="88">
        <v>52</v>
      </c>
      <c r="AO30" s="88">
        <v>0</v>
      </c>
      <c r="AP30" s="88">
        <v>0</v>
      </c>
      <c r="AQ30" s="88">
        <v>0</v>
      </c>
      <c r="AR30" s="88">
        <v>0</v>
      </c>
      <c r="AS30" s="88">
        <v>0</v>
      </c>
      <c r="AT30" s="88">
        <v>1668</v>
      </c>
      <c r="AU30" s="88">
        <v>0</v>
      </c>
      <c r="AV30" s="88">
        <v>0</v>
      </c>
      <c r="AW30" s="88">
        <v>0</v>
      </c>
      <c r="AX30" s="88">
        <v>104</v>
      </c>
      <c r="AY30" s="88">
        <v>1</v>
      </c>
      <c r="AZ30" s="88">
        <v>24</v>
      </c>
      <c r="BA30" s="88">
        <v>26537</v>
      </c>
      <c r="BB30" s="88">
        <v>31</v>
      </c>
      <c r="BC30" s="88">
        <v>0</v>
      </c>
      <c r="BD30" s="88">
        <v>0</v>
      </c>
      <c r="BE30" s="88">
        <v>0</v>
      </c>
      <c r="BF30" s="88">
        <v>0</v>
      </c>
      <c r="BG30" s="88">
        <v>0</v>
      </c>
      <c r="BH30" s="88">
        <v>3</v>
      </c>
      <c r="BI30" s="88">
        <v>1</v>
      </c>
      <c r="BJ30" s="88">
        <v>0</v>
      </c>
      <c r="BK30" s="151">
        <v>301169</v>
      </c>
      <c r="BL30" s="88">
        <v>436460</v>
      </c>
      <c r="BM30" s="151">
        <v>737629</v>
      </c>
      <c r="BN30" s="88">
        <v>248116</v>
      </c>
      <c r="BO30" s="88">
        <v>63034</v>
      </c>
      <c r="BP30" s="151">
        <v>1048780</v>
      </c>
    </row>
    <row r="31" spans="1:68" ht="57.5" x14ac:dyDescent="0.25">
      <c r="A31" s="93" t="s">
        <v>94</v>
      </c>
      <c r="B31" s="93" t="s">
        <v>100</v>
      </c>
      <c r="C31" s="95" t="s">
        <v>199</v>
      </c>
      <c r="D31" s="88">
        <v>1</v>
      </c>
      <c r="E31" s="88">
        <v>0</v>
      </c>
      <c r="F31" s="88">
        <v>0</v>
      </c>
      <c r="G31" s="88">
        <v>0</v>
      </c>
      <c r="H31" s="88">
        <v>824</v>
      </c>
      <c r="I31" s="88">
        <v>0</v>
      </c>
      <c r="J31" s="88">
        <v>0</v>
      </c>
      <c r="K31" s="88">
        <v>2</v>
      </c>
      <c r="L31" s="88">
        <v>0</v>
      </c>
      <c r="M31" s="88">
        <v>0</v>
      </c>
      <c r="N31" s="88">
        <v>19</v>
      </c>
      <c r="O31" s="88">
        <v>6</v>
      </c>
      <c r="P31" s="88">
        <v>2</v>
      </c>
      <c r="Q31" s="88">
        <v>0</v>
      </c>
      <c r="R31" s="88">
        <v>253</v>
      </c>
      <c r="S31" s="88">
        <v>0</v>
      </c>
      <c r="T31" s="88">
        <v>0</v>
      </c>
      <c r="U31" s="88">
        <v>759</v>
      </c>
      <c r="V31" s="88">
        <v>386</v>
      </c>
      <c r="W31" s="88">
        <v>0</v>
      </c>
      <c r="X31" s="88">
        <v>3</v>
      </c>
      <c r="Y31" s="88">
        <v>401</v>
      </c>
      <c r="Z31" s="88">
        <v>1171</v>
      </c>
      <c r="AA31" s="88">
        <v>556</v>
      </c>
      <c r="AB31" s="88">
        <v>4060</v>
      </c>
      <c r="AC31" s="88">
        <v>6943</v>
      </c>
      <c r="AD31" s="88">
        <v>312462</v>
      </c>
      <c r="AE31" s="88">
        <v>14</v>
      </c>
      <c r="AF31" s="88">
        <v>3334</v>
      </c>
      <c r="AG31" s="88">
        <v>44</v>
      </c>
      <c r="AH31" s="88">
        <v>7</v>
      </c>
      <c r="AI31" s="88">
        <v>1424</v>
      </c>
      <c r="AJ31" s="88">
        <v>30</v>
      </c>
      <c r="AK31" s="88">
        <v>1312</v>
      </c>
      <c r="AL31" s="88">
        <v>3</v>
      </c>
      <c r="AM31" s="88">
        <v>3915</v>
      </c>
      <c r="AN31" s="88">
        <v>341</v>
      </c>
      <c r="AO31" s="88">
        <v>0</v>
      </c>
      <c r="AP31" s="88">
        <v>524</v>
      </c>
      <c r="AQ31" s="88">
        <v>2</v>
      </c>
      <c r="AR31" s="88">
        <v>0</v>
      </c>
      <c r="AS31" s="88">
        <v>512</v>
      </c>
      <c r="AT31" s="88">
        <v>113</v>
      </c>
      <c r="AU31" s="88">
        <v>0</v>
      </c>
      <c r="AV31" s="88">
        <v>0</v>
      </c>
      <c r="AW31" s="88">
        <v>0</v>
      </c>
      <c r="AX31" s="88">
        <v>97</v>
      </c>
      <c r="AY31" s="88">
        <v>0</v>
      </c>
      <c r="AZ31" s="88">
        <v>904</v>
      </c>
      <c r="BA31" s="88">
        <v>84746</v>
      </c>
      <c r="BB31" s="88">
        <v>1027</v>
      </c>
      <c r="BC31" s="88">
        <v>0</v>
      </c>
      <c r="BD31" s="88">
        <v>1</v>
      </c>
      <c r="BE31" s="88">
        <v>110</v>
      </c>
      <c r="BF31" s="88">
        <v>4</v>
      </c>
      <c r="BG31" s="88">
        <v>0</v>
      </c>
      <c r="BH31" s="88">
        <v>0</v>
      </c>
      <c r="BI31" s="88">
        <v>0</v>
      </c>
      <c r="BJ31" s="88">
        <v>0</v>
      </c>
      <c r="BK31" s="151">
        <v>426317</v>
      </c>
      <c r="BL31" s="88">
        <v>272462</v>
      </c>
      <c r="BM31" s="151">
        <v>698780</v>
      </c>
      <c r="BN31" s="88">
        <v>173063</v>
      </c>
      <c r="BO31" s="88">
        <v>26507</v>
      </c>
      <c r="BP31" s="151">
        <v>898351</v>
      </c>
    </row>
    <row r="32" spans="1:68" ht="23" x14ac:dyDescent="0.25">
      <c r="A32" s="93" t="s">
        <v>95</v>
      </c>
      <c r="B32" s="93" t="s">
        <v>101</v>
      </c>
      <c r="C32" s="95" t="s">
        <v>200</v>
      </c>
      <c r="D32" s="88">
        <v>0</v>
      </c>
      <c r="E32" s="88">
        <v>0</v>
      </c>
      <c r="F32" s="88">
        <v>0</v>
      </c>
      <c r="G32" s="88">
        <v>2</v>
      </c>
      <c r="H32" s="88">
        <v>0</v>
      </c>
      <c r="I32" s="88">
        <v>0</v>
      </c>
      <c r="J32" s="88">
        <v>0</v>
      </c>
      <c r="K32" s="88">
        <v>0</v>
      </c>
      <c r="L32" s="88">
        <v>0</v>
      </c>
      <c r="M32" s="88">
        <v>0</v>
      </c>
      <c r="N32" s="88">
        <v>127</v>
      </c>
      <c r="O32" s="88">
        <v>4</v>
      </c>
      <c r="P32" s="88">
        <v>14</v>
      </c>
      <c r="Q32" s="88">
        <v>2</v>
      </c>
      <c r="R32" s="88">
        <v>2</v>
      </c>
      <c r="S32" s="88">
        <v>0</v>
      </c>
      <c r="T32" s="88">
        <v>0</v>
      </c>
      <c r="U32" s="88">
        <v>23</v>
      </c>
      <c r="V32" s="88">
        <v>76</v>
      </c>
      <c r="W32" s="88">
        <v>47</v>
      </c>
      <c r="X32" s="88">
        <v>3756</v>
      </c>
      <c r="Y32" s="88">
        <v>3754</v>
      </c>
      <c r="Z32" s="88">
        <v>4021</v>
      </c>
      <c r="AA32" s="88">
        <v>153</v>
      </c>
      <c r="AB32" s="88">
        <v>1256</v>
      </c>
      <c r="AC32" s="88">
        <v>344</v>
      </c>
      <c r="AD32" s="88">
        <v>811</v>
      </c>
      <c r="AE32" s="88">
        <v>1352401</v>
      </c>
      <c r="AF32" s="88">
        <v>4834</v>
      </c>
      <c r="AG32" s="88">
        <v>42</v>
      </c>
      <c r="AH32" s="88">
        <v>236</v>
      </c>
      <c r="AI32" s="88">
        <v>22</v>
      </c>
      <c r="AJ32" s="88">
        <v>0</v>
      </c>
      <c r="AK32" s="88">
        <v>61</v>
      </c>
      <c r="AL32" s="88">
        <v>805</v>
      </c>
      <c r="AM32" s="88">
        <v>56</v>
      </c>
      <c r="AN32" s="88">
        <v>1</v>
      </c>
      <c r="AO32" s="88">
        <v>0</v>
      </c>
      <c r="AP32" s="88">
        <v>2598</v>
      </c>
      <c r="AQ32" s="88">
        <v>0</v>
      </c>
      <c r="AR32" s="88">
        <v>0</v>
      </c>
      <c r="AS32" s="88">
        <v>0</v>
      </c>
      <c r="AT32" s="88">
        <v>0</v>
      </c>
      <c r="AU32" s="88">
        <v>0</v>
      </c>
      <c r="AV32" s="88">
        <v>0</v>
      </c>
      <c r="AW32" s="88">
        <v>0</v>
      </c>
      <c r="AX32" s="88">
        <v>26</v>
      </c>
      <c r="AY32" s="88">
        <v>0</v>
      </c>
      <c r="AZ32" s="88">
        <v>0</v>
      </c>
      <c r="BA32" s="88">
        <v>264</v>
      </c>
      <c r="BB32" s="88">
        <v>6</v>
      </c>
      <c r="BC32" s="88">
        <v>0</v>
      </c>
      <c r="BD32" s="88">
        <v>0</v>
      </c>
      <c r="BE32" s="88">
        <v>0</v>
      </c>
      <c r="BF32" s="88">
        <v>0</v>
      </c>
      <c r="BG32" s="88">
        <v>0</v>
      </c>
      <c r="BH32" s="88">
        <v>0</v>
      </c>
      <c r="BI32" s="88">
        <v>0</v>
      </c>
      <c r="BJ32" s="88">
        <v>0</v>
      </c>
      <c r="BK32" s="151">
        <v>1375748</v>
      </c>
      <c r="BL32" s="88">
        <v>1293753</v>
      </c>
      <c r="BM32" s="151">
        <v>2669500</v>
      </c>
      <c r="BN32" s="88">
        <v>596803</v>
      </c>
      <c r="BO32" s="88">
        <v>490749</v>
      </c>
      <c r="BP32" s="151">
        <v>3757052</v>
      </c>
    </row>
    <row r="33" spans="1:68" ht="34.5" x14ac:dyDescent="0.25">
      <c r="A33" s="93" t="s">
        <v>155</v>
      </c>
      <c r="B33" s="93" t="s">
        <v>102</v>
      </c>
      <c r="C33" s="95" t="s">
        <v>201</v>
      </c>
      <c r="D33" s="88">
        <v>0</v>
      </c>
      <c r="E33" s="88">
        <v>0</v>
      </c>
      <c r="F33" s="88">
        <v>21</v>
      </c>
      <c r="G33" s="88">
        <v>1</v>
      </c>
      <c r="H33" s="88">
        <v>0</v>
      </c>
      <c r="I33" s="88">
        <v>0</v>
      </c>
      <c r="J33" s="88">
        <v>0</v>
      </c>
      <c r="K33" s="88">
        <v>44</v>
      </c>
      <c r="L33" s="88">
        <v>2</v>
      </c>
      <c r="M33" s="88">
        <v>0</v>
      </c>
      <c r="N33" s="88">
        <v>26</v>
      </c>
      <c r="O33" s="88">
        <v>0</v>
      </c>
      <c r="P33" s="88">
        <v>0</v>
      </c>
      <c r="Q33" s="88">
        <v>0</v>
      </c>
      <c r="R33" s="88">
        <v>8</v>
      </c>
      <c r="S33" s="88">
        <v>0</v>
      </c>
      <c r="T33" s="88">
        <v>0</v>
      </c>
      <c r="U33" s="88">
        <v>3311</v>
      </c>
      <c r="V33" s="88">
        <v>95</v>
      </c>
      <c r="W33" s="88">
        <v>25</v>
      </c>
      <c r="X33" s="88">
        <v>1201</v>
      </c>
      <c r="Y33" s="88">
        <v>1908</v>
      </c>
      <c r="Z33" s="88">
        <v>4899</v>
      </c>
      <c r="AA33" s="88">
        <v>297</v>
      </c>
      <c r="AB33" s="88">
        <v>2518</v>
      </c>
      <c r="AC33" s="88">
        <v>244</v>
      </c>
      <c r="AD33" s="88">
        <v>4227</v>
      </c>
      <c r="AE33" s="88">
        <v>719</v>
      </c>
      <c r="AF33" s="88">
        <v>1386995</v>
      </c>
      <c r="AG33" s="88">
        <v>1106</v>
      </c>
      <c r="AH33" s="88">
        <v>5</v>
      </c>
      <c r="AI33" s="88">
        <v>90</v>
      </c>
      <c r="AJ33" s="88">
        <v>0</v>
      </c>
      <c r="AK33" s="88">
        <v>455</v>
      </c>
      <c r="AL33" s="88">
        <v>4</v>
      </c>
      <c r="AM33" s="88">
        <v>3094</v>
      </c>
      <c r="AN33" s="88">
        <v>31</v>
      </c>
      <c r="AO33" s="88">
        <v>17</v>
      </c>
      <c r="AP33" s="88">
        <v>5017</v>
      </c>
      <c r="AQ33" s="88">
        <v>217</v>
      </c>
      <c r="AR33" s="88">
        <v>64</v>
      </c>
      <c r="AS33" s="88">
        <v>3185</v>
      </c>
      <c r="AT33" s="88">
        <v>0</v>
      </c>
      <c r="AU33" s="88">
        <v>0</v>
      </c>
      <c r="AV33" s="88">
        <v>0</v>
      </c>
      <c r="AW33" s="88">
        <v>0</v>
      </c>
      <c r="AX33" s="88">
        <v>166</v>
      </c>
      <c r="AY33" s="88">
        <v>175</v>
      </c>
      <c r="AZ33" s="88">
        <v>0</v>
      </c>
      <c r="BA33" s="88">
        <v>122205</v>
      </c>
      <c r="BB33" s="88">
        <v>279</v>
      </c>
      <c r="BC33" s="88">
        <v>0</v>
      </c>
      <c r="BD33" s="88">
        <v>0</v>
      </c>
      <c r="BE33" s="88">
        <v>0</v>
      </c>
      <c r="BF33" s="88">
        <v>0</v>
      </c>
      <c r="BG33" s="88">
        <v>0</v>
      </c>
      <c r="BH33" s="88">
        <v>0</v>
      </c>
      <c r="BI33" s="88">
        <v>0</v>
      </c>
      <c r="BJ33" s="88">
        <v>0</v>
      </c>
      <c r="BK33" s="151">
        <v>1542651</v>
      </c>
      <c r="BL33" s="88">
        <v>410406</v>
      </c>
      <c r="BM33" s="151">
        <v>1953057</v>
      </c>
      <c r="BN33" s="88">
        <v>178003</v>
      </c>
      <c r="BO33" s="88">
        <v>37388</v>
      </c>
      <c r="BP33" s="151">
        <v>2168448</v>
      </c>
    </row>
    <row r="34" spans="1:68" ht="23" x14ac:dyDescent="0.25">
      <c r="A34" s="93" t="s">
        <v>97</v>
      </c>
      <c r="B34" s="99" t="s">
        <v>103</v>
      </c>
      <c r="C34" s="98" t="s">
        <v>202</v>
      </c>
      <c r="D34" s="88">
        <v>11</v>
      </c>
      <c r="E34" s="88">
        <v>570</v>
      </c>
      <c r="F34" s="88">
        <v>0</v>
      </c>
      <c r="G34" s="88">
        <v>0</v>
      </c>
      <c r="H34" s="88">
        <v>2</v>
      </c>
      <c r="I34" s="88">
        <v>0</v>
      </c>
      <c r="J34" s="88">
        <v>4904</v>
      </c>
      <c r="K34" s="88">
        <v>5553</v>
      </c>
      <c r="L34" s="88">
        <v>29</v>
      </c>
      <c r="M34" s="88">
        <v>0</v>
      </c>
      <c r="N34" s="88">
        <v>703</v>
      </c>
      <c r="O34" s="88">
        <v>98</v>
      </c>
      <c r="P34" s="88">
        <v>5</v>
      </c>
      <c r="Q34" s="88">
        <v>2092</v>
      </c>
      <c r="R34" s="88">
        <v>6458</v>
      </c>
      <c r="S34" s="88">
        <v>40</v>
      </c>
      <c r="T34" s="88">
        <v>12</v>
      </c>
      <c r="U34" s="88">
        <v>66</v>
      </c>
      <c r="V34" s="88">
        <v>3404</v>
      </c>
      <c r="W34" s="88">
        <v>412</v>
      </c>
      <c r="X34" s="88">
        <v>4557</v>
      </c>
      <c r="Y34" s="88">
        <v>887</v>
      </c>
      <c r="Z34" s="88">
        <v>984</v>
      </c>
      <c r="AA34" s="88">
        <v>67</v>
      </c>
      <c r="AB34" s="88">
        <v>61</v>
      </c>
      <c r="AC34" s="88">
        <v>280</v>
      </c>
      <c r="AD34" s="88">
        <v>499</v>
      </c>
      <c r="AE34" s="88">
        <v>564</v>
      </c>
      <c r="AF34" s="88">
        <v>3130</v>
      </c>
      <c r="AG34" s="88">
        <v>345220</v>
      </c>
      <c r="AH34" s="88">
        <v>2</v>
      </c>
      <c r="AI34" s="88">
        <v>1</v>
      </c>
      <c r="AJ34" s="88">
        <v>0</v>
      </c>
      <c r="AK34" s="88">
        <v>241</v>
      </c>
      <c r="AL34" s="88">
        <v>13</v>
      </c>
      <c r="AM34" s="88">
        <v>661</v>
      </c>
      <c r="AN34" s="88">
        <v>3219</v>
      </c>
      <c r="AO34" s="88">
        <v>16</v>
      </c>
      <c r="AP34" s="88">
        <v>187</v>
      </c>
      <c r="AQ34" s="88">
        <v>0</v>
      </c>
      <c r="AR34" s="88">
        <v>0</v>
      </c>
      <c r="AS34" s="88">
        <v>4</v>
      </c>
      <c r="AT34" s="88">
        <v>1</v>
      </c>
      <c r="AU34" s="88">
        <v>0</v>
      </c>
      <c r="AV34" s="88">
        <v>0</v>
      </c>
      <c r="AW34" s="88">
        <v>0</v>
      </c>
      <c r="AX34" s="88">
        <v>477</v>
      </c>
      <c r="AY34" s="88">
        <v>36</v>
      </c>
      <c r="AZ34" s="88">
        <v>8</v>
      </c>
      <c r="BA34" s="88">
        <v>578</v>
      </c>
      <c r="BB34" s="88">
        <v>138</v>
      </c>
      <c r="BC34" s="88">
        <v>0</v>
      </c>
      <c r="BD34" s="88">
        <v>1</v>
      </c>
      <c r="BE34" s="88">
        <v>0</v>
      </c>
      <c r="BF34" s="88">
        <v>37</v>
      </c>
      <c r="BG34" s="88">
        <v>9</v>
      </c>
      <c r="BH34" s="88">
        <v>3</v>
      </c>
      <c r="BI34" s="88">
        <v>116</v>
      </c>
      <c r="BJ34" s="88">
        <v>0</v>
      </c>
      <c r="BK34" s="151">
        <v>386358</v>
      </c>
      <c r="BL34" s="88">
        <v>209867</v>
      </c>
      <c r="BM34" s="151">
        <v>596226</v>
      </c>
      <c r="BN34" s="88">
        <v>354996</v>
      </c>
      <c r="BO34" s="88">
        <v>135601</v>
      </c>
      <c r="BP34" s="151">
        <v>1086823</v>
      </c>
    </row>
    <row r="35" spans="1:68" x14ac:dyDescent="0.25">
      <c r="A35" s="93" t="s">
        <v>98</v>
      </c>
      <c r="B35" s="99" t="s">
        <v>104</v>
      </c>
      <c r="C35" s="98" t="s">
        <v>203</v>
      </c>
      <c r="D35" s="88">
        <v>4</v>
      </c>
      <c r="E35" s="88">
        <v>0</v>
      </c>
      <c r="F35" s="88">
        <v>0</v>
      </c>
      <c r="G35" s="88">
        <v>0</v>
      </c>
      <c r="H35" s="88">
        <v>0</v>
      </c>
      <c r="I35" s="88">
        <v>0</v>
      </c>
      <c r="J35" s="88">
        <v>378</v>
      </c>
      <c r="K35" s="88">
        <v>0</v>
      </c>
      <c r="L35" s="88">
        <v>85</v>
      </c>
      <c r="M35" s="88">
        <v>0</v>
      </c>
      <c r="N35" s="88">
        <v>72</v>
      </c>
      <c r="O35" s="88">
        <v>0</v>
      </c>
      <c r="P35" s="88">
        <v>16</v>
      </c>
      <c r="Q35" s="88">
        <v>16</v>
      </c>
      <c r="R35" s="88">
        <v>138</v>
      </c>
      <c r="S35" s="88">
        <v>0</v>
      </c>
      <c r="T35" s="88">
        <v>0</v>
      </c>
      <c r="U35" s="88">
        <v>35</v>
      </c>
      <c r="V35" s="88">
        <v>28</v>
      </c>
      <c r="W35" s="88">
        <v>748</v>
      </c>
      <c r="X35" s="88">
        <v>3547</v>
      </c>
      <c r="Y35" s="88">
        <v>350</v>
      </c>
      <c r="Z35" s="88">
        <v>101</v>
      </c>
      <c r="AA35" s="88">
        <v>0</v>
      </c>
      <c r="AB35" s="88">
        <v>886</v>
      </c>
      <c r="AC35" s="88">
        <v>0</v>
      </c>
      <c r="AD35" s="88">
        <v>69</v>
      </c>
      <c r="AE35" s="88">
        <v>73</v>
      </c>
      <c r="AF35" s="88">
        <v>286</v>
      </c>
      <c r="AG35" s="88">
        <v>10</v>
      </c>
      <c r="AH35" s="88">
        <v>186605</v>
      </c>
      <c r="AI35" s="88">
        <v>8</v>
      </c>
      <c r="AJ35" s="88">
        <v>0</v>
      </c>
      <c r="AK35" s="88">
        <v>137</v>
      </c>
      <c r="AL35" s="88">
        <v>14</v>
      </c>
      <c r="AM35" s="88">
        <v>7020</v>
      </c>
      <c r="AN35" s="88">
        <v>12</v>
      </c>
      <c r="AO35" s="88">
        <v>7</v>
      </c>
      <c r="AP35" s="88">
        <v>3583</v>
      </c>
      <c r="AQ35" s="88">
        <v>0</v>
      </c>
      <c r="AR35" s="88">
        <v>0</v>
      </c>
      <c r="AS35" s="88">
        <v>15</v>
      </c>
      <c r="AT35" s="88">
        <v>0</v>
      </c>
      <c r="AU35" s="88">
        <v>0</v>
      </c>
      <c r="AV35" s="88">
        <v>0</v>
      </c>
      <c r="AW35" s="88">
        <v>0</v>
      </c>
      <c r="AX35" s="88">
        <v>33</v>
      </c>
      <c r="AY35" s="88">
        <v>1130</v>
      </c>
      <c r="AZ35" s="88">
        <v>1</v>
      </c>
      <c r="BA35" s="88">
        <v>29</v>
      </c>
      <c r="BB35" s="88">
        <v>83</v>
      </c>
      <c r="BC35" s="88">
        <v>0</v>
      </c>
      <c r="BD35" s="88">
        <v>0</v>
      </c>
      <c r="BE35" s="88">
        <v>0</v>
      </c>
      <c r="BF35" s="88">
        <v>57</v>
      </c>
      <c r="BG35" s="88">
        <v>0</v>
      </c>
      <c r="BH35" s="88">
        <v>0</v>
      </c>
      <c r="BI35" s="88">
        <v>1</v>
      </c>
      <c r="BJ35" s="88">
        <v>0</v>
      </c>
      <c r="BK35" s="151">
        <v>205571</v>
      </c>
      <c r="BL35" s="88">
        <v>0</v>
      </c>
      <c r="BM35" s="151">
        <v>205571</v>
      </c>
      <c r="BN35" s="88">
        <v>24733</v>
      </c>
      <c r="BO35" s="88">
        <v>2</v>
      </c>
      <c r="BP35" s="151">
        <v>230305</v>
      </c>
    </row>
    <row r="36" spans="1:68" x14ac:dyDescent="0.25">
      <c r="A36" s="93" t="s">
        <v>99</v>
      </c>
      <c r="B36" s="93" t="s">
        <v>105</v>
      </c>
      <c r="C36" s="97" t="s">
        <v>204</v>
      </c>
      <c r="D36" s="88">
        <v>1794</v>
      </c>
      <c r="E36" s="88">
        <v>134</v>
      </c>
      <c r="F36" s="88">
        <v>106</v>
      </c>
      <c r="G36" s="88">
        <v>572</v>
      </c>
      <c r="H36" s="88">
        <v>3719</v>
      </c>
      <c r="I36" s="88">
        <v>1048</v>
      </c>
      <c r="J36" s="88">
        <v>2138</v>
      </c>
      <c r="K36" s="88">
        <v>1589</v>
      </c>
      <c r="L36" s="88">
        <v>1850</v>
      </c>
      <c r="M36" s="88">
        <v>59</v>
      </c>
      <c r="N36" s="88">
        <v>525</v>
      </c>
      <c r="O36" s="88">
        <v>21</v>
      </c>
      <c r="P36" s="88">
        <v>68</v>
      </c>
      <c r="Q36" s="88">
        <v>801</v>
      </c>
      <c r="R36" s="88">
        <v>4301</v>
      </c>
      <c r="S36" s="88">
        <v>19</v>
      </c>
      <c r="T36" s="88">
        <v>4867</v>
      </c>
      <c r="U36" s="88">
        <v>6006</v>
      </c>
      <c r="V36" s="88">
        <v>990</v>
      </c>
      <c r="W36" s="88">
        <v>2327</v>
      </c>
      <c r="X36" s="88">
        <v>17190</v>
      </c>
      <c r="Y36" s="88">
        <v>1782</v>
      </c>
      <c r="Z36" s="88">
        <v>5483</v>
      </c>
      <c r="AA36" s="88">
        <v>101</v>
      </c>
      <c r="AB36" s="88">
        <v>1358</v>
      </c>
      <c r="AC36" s="88">
        <v>918</v>
      </c>
      <c r="AD36" s="88">
        <v>2294</v>
      </c>
      <c r="AE36" s="88">
        <v>1530</v>
      </c>
      <c r="AF36" s="88">
        <v>14283</v>
      </c>
      <c r="AG36" s="88">
        <v>173</v>
      </c>
      <c r="AH36" s="88">
        <v>8</v>
      </c>
      <c r="AI36" s="88">
        <v>5467367</v>
      </c>
      <c r="AJ36" s="88">
        <v>3951</v>
      </c>
      <c r="AK36" s="88">
        <v>8647</v>
      </c>
      <c r="AL36" s="88">
        <v>62</v>
      </c>
      <c r="AM36" s="88">
        <v>4994</v>
      </c>
      <c r="AN36" s="88">
        <v>117</v>
      </c>
      <c r="AO36" s="88">
        <v>143</v>
      </c>
      <c r="AP36" s="88">
        <v>15068</v>
      </c>
      <c r="AQ36" s="88">
        <v>57</v>
      </c>
      <c r="AR36" s="88">
        <v>43</v>
      </c>
      <c r="AS36" s="88">
        <v>1048</v>
      </c>
      <c r="AT36" s="88">
        <v>12</v>
      </c>
      <c r="AU36" s="88">
        <v>0</v>
      </c>
      <c r="AV36" s="88">
        <v>0</v>
      </c>
      <c r="AW36" s="88">
        <v>0</v>
      </c>
      <c r="AX36" s="88">
        <v>19689</v>
      </c>
      <c r="AY36" s="88">
        <v>120</v>
      </c>
      <c r="AZ36" s="88">
        <v>8</v>
      </c>
      <c r="BA36" s="88">
        <v>3066</v>
      </c>
      <c r="BB36" s="88">
        <v>1517</v>
      </c>
      <c r="BC36" s="88">
        <v>0</v>
      </c>
      <c r="BD36" s="88">
        <v>19</v>
      </c>
      <c r="BE36" s="88">
        <v>296</v>
      </c>
      <c r="BF36" s="88">
        <v>1008</v>
      </c>
      <c r="BG36" s="88">
        <v>10</v>
      </c>
      <c r="BH36" s="88">
        <v>47</v>
      </c>
      <c r="BI36" s="88">
        <v>48</v>
      </c>
      <c r="BJ36" s="88">
        <v>0</v>
      </c>
      <c r="BK36" s="151">
        <v>5605390</v>
      </c>
      <c r="BL36" s="88">
        <v>6719</v>
      </c>
      <c r="BM36" s="151">
        <v>5612109</v>
      </c>
      <c r="BN36" s="88">
        <v>2</v>
      </c>
      <c r="BO36" s="88">
        <v>79402</v>
      </c>
      <c r="BP36" s="151">
        <v>5691513</v>
      </c>
    </row>
    <row r="37" spans="1:68" ht="23" x14ac:dyDescent="0.25">
      <c r="A37" s="93" t="s">
        <v>100</v>
      </c>
      <c r="B37" s="93" t="s">
        <v>106</v>
      </c>
      <c r="C37" s="95" t="s">
        <v>205</v>
      </c>
      <c r="D37" s="88">
        <v>654</v>
      </c>
      <c r="E37" s="88">
        <v>15</v>
      </c>
      <c r="F37" s="88">
        <v>4</v>
      </c>
      <c r="G37" s="88">
        <v>24</v>
      </c>
      <c r="H37" s="88">
        <v>588</v>
      </c>
      <c r="I37" s="88">
        <v>0</v>
      </c>
      <c r="J37" s="88">
        <v>130</v>
      </c>
      <c r="K37" s="88">
        <v>82</v>
      </c>
      <c r="L37" s="88">
        <v>159</v>
      </c>
      <c r="M37" s="88">
        <v>1</v>
      </c>
      <c r="N37" s="88">
        <v>30</v>
      </c>
      <c r="O37" s="88">
        <v>1</v>
      </c>
      <c r="P37" s="88">
        <v>2</v>
      </c>
      <c r="Q37" s="88">
        <v>45</v>
      </c>
      <c r="R37" s="88">
        <v>284</v>
      </c>
      <c r="S37" s="88">
        <v>0</v>
      </c>
      <c r="T37" s="88">
        <v>457</v>
      </c>
      <c r="U37" s="88">
        <v>1421</v>
      </c>
      <c r="V37" s="88">
        <v>167</v>
      </c>
      <c r="W37" s="88">
        <v>106</v>
      </c>
      <c r="X37" s="88">
        <v>741</v>
      </c>
      <c r="Y37" s="88">
        <v>15</v>
      </c>
      <c r="Z37" s="88">
        <v>135</v>
      </c>
      <c r="AA37" s="88">
        <v>0</v>
      </c>
      <c r="AB37" s="88">
        <v>56</v>
      </c>
      <c r="AC37" s="88">
        <v>22</v>
      </c>
      <c r="AD37" s="88">
        <v>211</v>
      </c>
      <c r="AE37" s="88">
        <v>114</v>
      </c>
      <c r="AF37" s="88">
        <v>731</v>
      </c>
      <c r="AG37" s="88">
        <v>2</v>
      </c>
      <c r="AH37" s="88">
        <v>0</v>
      </c>
      <c r="AI37" s="88">
        <v>38341</v>
      </c>
      <c r="AJ37" s="88">
        <v>150891</v>
      </c>
      <c r="AK37" s="88">
        <v>659</v>
      </c>
      <c r="AL37" s="88">
        <v>1</v>
      </c>
      <c r="AM37" s="88">
        <v>17</v>
      </c>
      <c r="AN37" s="88">
        <v>8</v>
      </c>
      <c r="AO37" s="88">
        <v>46</v>
      </c>
      <c r="AP37" s="88">
        <v>826</v>
      </c>
      <c r="AQ37" s="88">
        <v>1</v>
      </c>
      <c r="AR37" s="88">
        <v>0</v>
      </c>
      <c r="AS37" s="88">
        <v>31</v>
      </c>
      <c r="AT37" s="88">
        <v>0</v>
      </c>
      <c r="AU37" s="88">
        <v>0</v>
      </c>
      <c r="AV37" s="88">
        <v>0</v>
      </c>
      <c r="AW37" s="88">
        <v>0</v>
      </c>
      <c r="AX37" s="88">
        <v>3260</v>
      </c>
      <c r="AY37" s="88">
        <v>11</v>
      </c>
      <c r="AZ37" s="88">
        <v>0</v>
      </c>
      <c r="BA37" s="88">
        <v>117</v>
      </c>
      <c r="BB37" s="88">
        <v>123</v>
      </c>
      <c r="BC37" s="88">
        <v>0</v>
      </c>
      <c r="BD37" s="88">
        <v>1</v>
      </c>
      <c r="BE37" s="88">
        <v>49</v>
      </c>
      <c r="BF37" s="88">
        <v>19350</v>
      </c>
      <c r="BG37" s="88">
        <v>1</v>
      </c>
      <c r="BH37" s="88">
        <v>1</v>
      </c>
      <c r="BI37" s="88">
        <v>28</v>
      </c>
      <c r="BJ37" s="88">
        <v>0</v>
      </c>
      <c r="BK37" s="151">
        <v>219966</v>
      </c>
      <c r="BL37" s="88">
        <v>185</v>
      </c>
      <c r="BM37" s="151">
        <v>220151</v>
      </c>
      <c r="BN37" s="88">
        <v>0</v>
      </c>
      <c r="BO37" s="88">
        <v>16340</v>
      </c>
      <c r="BP37" s="151">
        <v>236491</v>
      </c>
    </row>
    <row r="38" spans="1:68" x14ac:dyDescent="0.25">
      <c r="A38" s="93" t="s">
        <v>101</v>
      </c>
      <c r="B38" s="93" t="s">
        <v>107</v>
      </c>
      <c r="C38" s="95" t="s">
        <v>206</v>
      </c>
      <c r="D38" s="88">
        <v>7977</v>
      </c>
      <c r="E38" s="88">
        <v>1731</v>
      </c>
      <c r="F38" s="88">
        <v>46</v>
      </c>
      <c r="G38" s="88">
        <v>8149</v>
      </c>
      <c r="H38" s="88">
        <v>41830</v>
      </c>
      <c r="I38" s="88">
        <v>132</v>
      </c>
      <c r="J38" s="88">
        <v>10085</v>
      </c>
      <c r="K38" s="88">
        <v>7390</v>
      </c>
      <c r="L38" s="88">
        <v>6931</v>
      </c>
      <c r="M38" s="88">
        <v>3</v>
      </c>
      <c r="N38" s="88">
        <v>101</v>
      </c>
      <c r="O38" s="88">
        <v>11</v>
      </c>
      <c r="P38" s="88">
        <v>23</v>
      </c>
      <c r="Q38" s="88">
        <v>1373</v>
      </c>
      <c r="R38" s="88">
        <v>920</v>
      </c>
      <c r="S38" s="88">
        <v>50</v>
      </c>
      <c r="T38" s="88">
        <v>889</v>
      </c>
      <c r="U38" s="88">
        <v>3659</v>
      </c>
      <c r="V38" s="88">
        <v>2071</v>
      </c>
      <c r="W38" s="88">
        <v>24094</v>
      </c>
      <c r="X38" s="88">
        <v>2731</v>
      </c>
      <c r="Y38" s="88">
        <v>7216</v>
      </c>
      <c r="Z38" s="88">
        <v>13903</v>
      </c>
      <c r="AA38" s="88">
        <v>811</v>
      </c>
      <c r="AB38" s="88">
        <v>2954</v>
      </c>
      <c r="AC38" s="88">
        <v>385</v>
      </c>
      <c r="AD38" s="88">
        <v>1310</v>
      </c>
      <c r="AE38" s="88">
        <v>507</v>
      </c>
      <c r="AF38" s="88">
        <v>5079</v>
      </c>
      <c r="AG38" s="88">
        <v>313</v>
      </c>
      <c r="AH38" s="88">
        <v>71</v>
      </c>
      <c r="AI38" s="88">
        <v>36072</v>
      </c>
      <c r="AJ38" s="88">
        <v>3922</v>
      </c>
      <c r="AK38" s="88">
        <v>7554153</v>
      </c>
      <c r="AL38" s="88">
        <v>1216</v>
      </c>
      <c r="AM38" s="88">
        <v>13030</v>
      </c>
      <c r="AN38" s="88">
        <v>3982</v>
      </c>
      <c r="AO38" s="88">
        <v>937</v>
      </c>
      <c r="AP38" s="88">
        <v>13593</v>
      </c>
      <c r="AQ38" s="88">
        <v>405</v>
      </c>
      <c r="AR38" s="88">
        <v>4</v>
      </c>
      <c r="AS38" s="88">
        <v>14195</v>
      </c>
      <c r="AT38" s="88">
        <v>3892</v>
      </c>
      <c r="AU38" s="88">
        <v>0</v>
      </c>
      <c r="AV38" s="88">
        <v>0</v>
      </c>
      <c r="AW38" s="88">
        <v>0</v>
      </c>
      <c r="AX38" s="88">
        <v>32463</v>
      </c>
      <c r="AY38" s="88">
        <v>2263</v>
      </c>
      <c r="AZ38" s="88">
        <v>3902</v>
      </c>
      <c r="BA38" s="88">
        <v>1090</v>
      </c>
      <c r="BB38" s="88">
        <v>21600</v>
      </c>
      <c r="BC38" s="88">
        <v>0</v>
      </c>
      <c r="BD38" s="88">
        <v>18</v>
      </c>
      <c r="BE38" s="88">
        <v>148</v>
      </c>
      <c r="BF38" s="88">
        <v>2827</v>
      </c>
      <c r="BG38" s="88">
        <v>967</v>
      </c>
      <c r="BH38" s="88">
        <v>38</v>
      </c>
      <c r="BI38" s="88">
        <v>201</v>
      </c>
      <c r="BJ38" s="88">
        <v>0</v>
      </c>
      <c r="BK38" s="151">
        <v>7863661</v>
      </c>
      <c r="BL38" s="88">
        <v>187385</v>
      </c>
      <c r="BM38" s="151">
        <v>8051046</v>
      </c>
      <c r="BN38" s="88">
        <v>0</v>
      </c>
      <c r="BO38" s="88">
        <v>103170</v>
      </c>
      <c r="BP38" s="151">
        <v>8154216</v>
      </c>
    </row>
    <row r="39" spans="1:68" ht="34.5" x14ac:dyDescent="0.25">
      <c r="A39" s="93" t="s">
        <v>156</v>
      </c>
      <c r="B39" s="93" t="s">
        <v>108</v>
      </c>
      <c r="C39" s="95" t="s">
        <v>207</v>
      </c>
      <c r="D39" s="88">
        <v>332</v>
      </c>
      <c r="E39" s="88">
        <v>21</v>
      </c>
      <c r="F39" s="88">
        <v>0</v>
      </c>
      <c r="G39" s="88">
        <v>24</v>
      </c>
      <c r="H39" s="88">
        <v>5</v>
      </c>
      <c r="I39" s="88">
        <v>0</v>
      </c>
      <c r="J39" s="88">
        <v>150</v>
      </c>
      <c r="K39" s="88">
        <v>56</v>
      </c>
      <c r="L39" s="88">
        <v>137</v>
      </c>
      <c r="M39" s="88">
        <v>0</v>
      </c>
      <c r="N39" s="88">
        <v>73</v>
      </c>
      <c r="O39" s="88">
        <v>8</v>
      </c>
      <c r="P39" s="88">
        <v>1</v>
      </c>
      <c r="Q39" s="88">
        <v>390</v>
      </c>
      <c r="R39" s="88">
        <v>1</v>
      </c>
      <c r="S39" s="88">
        <v>12</v>
      </c>
      <c r="T39" s="88">
        <v>0</v>
      </c>
      <c r="U39" s="88">
        <v>197</v>
      </c>
      <c r="V39" s="88">
        <v>6516</v>
      </c>
      <c r="W39" s="88">
        <v>134</v>
      </c>
      <c r="X39" s="88">
        <v>26</v>
      </c>
      <c r="Y39" s="88">
        <v>184</v>
      </c>
      <c r="Z39" s="88">
        <v>747</v>
      </c>
      <c r="AA39" s="88">
        <v>0</v>
      </c>
      <c r="AB39" s="88">
        <v>483</v>
      </c>
      <c r="AC39" s="88">
        <v>90</v>
      </c>
      <c r="AD39" s="88">
        <v>14</v>
      </c>
      <c r="AE39" s="88">
        <v>35382</v>
      </c>
      <c r="AF39" s="88">
        <v>107</v>
      </c>
      <c r="AG39" s="88">
        <v>110</v>
      </c>
      <c r="AH39" s="88">
        <v>7</v>
      </c>
      <c r="AI39" s="88">
        <v>47</v>
      </c>
      <c r="AJ39" s="88">
        <v>3</v>
      </c>
      <c r="AK39" s="88">
        <v>1137</v>
      </c>
      <c r="AL39" s="88">
        <v>902543</v>
      </c>
      <c r="AM39" s="88">
        <v>8990</v>
      </c>
      <c r="AN39" s="88">
        <v>4765</v>
      </c>
      <c r="AO39" s="88">
        <v>971</v>
      </c>
      <c r="AP39" s="88">
        <v>3765</v>
      </c>
      <c r="AQ39" s="88">
        <v>1</v>
      </c>
      <c r="AR39" s="88">
        <v>0</v>
      </c>
      <c r="AS39" s="88">
        <v>1152</v>
      </c>
      <c r="AT39" s="88">
        <v>30</v>
      </c>
      <c r="AU39" s="88">
        <v>0</v>
      </c>
      <c r="AV39" s="88">
        <v>0</v>
      </c>
      <c r="AW39" s="88">
        <v>0</v>
      </c>
      <c r="AX39" s="88">
        <v>1845</v>
      </c>
      <c r="AY39" s="88">
        <v>468</v>
      </c>
      <c r="AZ39" s="88">
        <v>28</v>
      </c>
      <c r="BA39" s="88">
        <v>1</v>
      </c>
      <c r="BB39" s="88">
        <v>464</v>
      </c>
      <c r="BC39" s="88">
        <v>0</v>
      </c>
      <c r="BD39" s="88">
        <v>31</v>
      </c>
      <c r="BE39" s="88">
        <v>41</v>
      </c>
      <c r="BF39" s="88">
        <v>47</v>
      </c>
      <c r="BG39" s="88">
        <v>32</v>
      </c>
      <c r="BH39" s="88">
        <v>17</v>
      </c>
      <c r="BI39" s="88">
        <v>252</v>
      </c>
      <c r="BJ39" s="88">
        <v>0</v>
      </c>
      <c r="BK39" s="151">
        <v>971836</v>
      </c>
      <c r="BL39" s="88">
        <v>2026</v>
      </c>
      <c r="BM39" s="151">
        <v>973862</v>
      </c>
      <c r="BN39" s="88">
        <v>-703304</v>
      </c>
      <c r="BO39" s="88">
        <v>27911</v>
      </c>
      <c r="BP39" s="151">
        <v>298469</v>
      </c>
    </row>
    <row r="40" spans="1:68" ht="46" x14ac:dyDescent="0.25">
      <c r="A40" s="93" t="s">
        <v>103</v>
      </c>
      <c r="B40" s="93" t="s">
        <v>109</v>
      </c>
      <c r="C40" s="95" t="s">
        <v>208</v>
      </c>
      <c r="D40" s="88">
        <v>5048</v>
      </c>
      <c r="E40" s="88">
        <v>2276</v>
      </c>
      <c r="F40" s="88">
        <v>1274</v>
      </c>
      <c r="G40" s="88">
        <v>7714</v>
      </c>
      <c r="H40" s="88">
        <v>14391</v>
      </c>
      <c r="I40" s="88">
        <v>4</v>
      </c>
      <c r="J40" s="88">
        <v>1060</v>
      </c>
      <c r="K40" s="88">
        <v>3231</v>
      </c>
      <c r="L40" s="88">
        <v>78651</v>
      </c>
      <c r="M40" s="88">
        <v>483</v>
      </c>
      <c r="N40" s="88">
        <v>2268</v>
      </c>
      <c r="O40" s="88">
        <v>4458</v>
      </c>
      <c r="P40" s="88">
        <v>1089</v>
      </c>
      <c r="Q40" s="88">
        <v>2274</v>
      </c>
      <c r="R40" s="88">
        <v>12302</v>
      </c>
      <c r="S40" s="88">
        <v>3055</v>
      </c>
      <c r="T40" s="88">
        <v>155814</v>
      </c>
      <c r="U40" s="88">
        <v>19245</v>
      </c>
      <c r="V40" s="88">
        <v>11163</v>
      </c>
      <c r="W40" s="88">
        <v>10195</v>
      </c>
      <c r="X40" s="88">
        <v>24172</v>
      </c>
      <c r="Y40" s="88">
        <v>12348</v>
      </c>
      <c r="Z40" s="88">
        <v>43008</v>
      </c>
      <c r="AA40" s="88">
        <v>2323</v>
      </c>
      <c r="AB40" s="88">
        <v>10656</v>
      </c>
      <c r="AC40" s="88">
        <v>2759</v>
      </c>
      <c r="AD40" s="88">
        <v>5440</v>
      </c>
      <c r="AE40" s="88">
        <v>1541</v>
      </c>
      <c r="AF40" s="88">
        <v>33727</v>
      </c>
      <c r="AG40" s="88">
        <v>5415</v>
      </c>
      <c r="AH40" s="88">
        <v>5264</v>
      </c>
      <c r="AI40" s="88">
        <v>10155</v>
      </c>
      <c r="AJ40" s="88">
        <v>17</v>
      </c>
      <c r="AK40" s="88">
        <v>55572</v>
      </c>
      <c r="AL40" s="88">
        <v>2250</v>
      </c>
      <c r="AM40" s="88">
        <v>7224425</v>
      </c>
      <c r="AN40" s="88">
        <v>136591</v>
      </c>
      <c r="AO40" s="88">
        <v>1947</v>
      </c>
      <c r="AP40" s="88">
        <v>15745</v>
      </c>
      <c r="AQ40" s="88">
        <v>1777</v>
      </c>
      <c r="AR40" s="88">
        <v>8903</v>
      </c>
      <c r="AS40" s="88">
        <v>17955</v>
      </c>
      <c r="AT40" s="88">
        <v>1789</v>
      </c>
      <c r="AU40" s="88">
        <v>0</v>
      </c>
      <c r="AV40" s="88">
        <v>0</v>
      </c>
      <c r="AW40" s="88">
        <v>0</v>
      </c>
      <c r="AX40" s="88">
        <v>16731</v>
      </c>
      <c r="AY40" s="88">
        <v>1861</v>
      </c>
      <c r="AZ40" s="88">
        <v>13735</v>
      </c>
      <c r="BA40" s="88">
        <v>1345</v>
      </c>
      <c r="BB40" s="88">
        <v>26581</v>
      </c>
      <c r="BC40" s="88">
        <v>0</v>
      </c>
      <c r="BD40" s="88">
        <v>36</v>
      </c>
      <c r="BE40" s="88">
        <v>376</v>
      </c>
      <c r="BF40" s="88">
        <v>440</v>
      </c>
      <c r="BG40" s="88">
        <v>221</v>
      </c>
      <c r="BH40" s="88">
        <v>177</v>
      </c>
      <c r="BI40" s="88">
        <v>324</v>
      </c>
      <c r="BJ40" s="88">
        <v>0</v>
      </c>
      <c r="BK40" s="151">
        <v>8021607</v>
      </c>
      <c r="BL40" s="88">
        <v>0</v>
      </c>
      <c r="BM40" s="151">
        <v>8021607</v>
      </c>
      <c r="BN40" s="88">
        <v>-7488923</v>
      </c>
      <c r="BO40" s="88">
        <v>188</v>
      </c>
      <c r="BP40" s="151">
        <v>532872</v>
      </c>
    </row>
    <row r="41" spans="1:68" ht="69" x14ac:dyDescent="0.25">
      <c r="A41" s="93" t="s">
        <v>104</v>
      </c>
      <c r="B41" s="93" t="s">
        <v>110</v>
      </c>
      <c r="C41" s="95" t="s">
        <v>209</v>
      </c>
      <c r="D41" s="88">
        <v>3795</v>
      </c>
      <c r="E41" s="88">
        <v>264</v>
      </c>
      <c r="F41" s="88">
        <v>114</v>
      </c>
      <c r="G41" s="88">
        <v>19</v>
      </c>
      <c r="H41" s="88">
        <v>48</v>
      </c>
      <c r="I41" s="88">
        <v>0</v>
      </c>
      <c r="J41" s="88">
        <v>308</v>
      </c>
      <c r="K41" s="88">
        <v>90</v>
      </c>
      <c r="L41" s="88">
        <v>7126</v>
      </c>
      <c r="M41" s="88">
        <v>0</v>
      </c>
      <c r="N41" s="88">
        <v>1005</v>
      </c>
      <c r="O41" s="88">
        <v>1318</v>
      </c>
      <c r="P41" s="88">
        <v>322</v>
      </c>
      <c r="Q41" s="88">
        <v>653</v>
      </c>
      <c r="R41" s="88">
        <v>87</v>
      </c>
      <c r="S41" s="88">
        <v>241</v>
      </c>
      <c r="T41" s="88">
        <v>6164</v>
      </c>
      <c r="U41" s="88">
        <v>2031</v>
      </c>
      <c r="V41" s="88">
        <v>323</v>
      </c>
      <c r="W41" s="88">
        <v>457</v>
      </c>
      <c r="X41" s="88">
        <v>266</v>
      </c>
      <c r="Y41" s="88">
        <v>441</v>
      </c>
      <c r="Z41" s="88">
        <v>592</v>
      </c>
      <c r="AA41" s="88">
        <v>128</v>
      </c>
      <c r="AB41" s="88">
        <v>236</v>
      </c>
      <c r="AC41" s="88">
        <v>72</v>
      </c>
      <c r="AD41" s="88">
        <v>1066</v>
      </c>
      <c r="AE41" s="88">
        <v>127</v>
      </c>
      <c r="AF41" s="88">
        <v>302</v>
      </c>
      <c r="AG41" s="88">
        <v>1323</v>
      </c>
      <c r="AH41" s="88">
        <v>15</v>
      </c>
      <c r="AI41" s="88">
        <v>5834</v>
      </c>
      <c r="AJ41" s="88">
        <v>75</v>
      </c>
      <c r="AK41" s="88">
        <v>4155</v>
      </c>
      <c r="AL41" s="88">
        <v>2178</v>
      </c>
      <c r="AM41" s="88">
        <v>79530</v>
      </c>
      <c r="AN41" s="88">
        <v>4487447</v>
      </c>
      <c r="AO41" s="88">
        <v>10696</v>
      </c>
      <c r="AP41" s="88">
        <v>4284</v>
      </c>
      <c r="AQ41" s="88">
        <v>53</v>
      </c>
      <c r="AR41" s="88">
        <v>89</v>
      </c>
      <c r="AS41" s="88">
        <v>1855</v>
      </c>
      <c r="AT41" s="88">
        <v>3710</v>
      </c>
      <c r="AU41" s="88">
        <v>0</v>
      </c>
      <c r="AV41" s="88">
        <v>0</v>
      </c>
      <c r="AW41" s="88">
        <v>0</v>
      </c>
      <c r="AX41" s="88">
        <v>9207</v>
      </c>
      <c r="AY41" s="88">
        <v>283</v>
      </c>
      <c r="AZ41" s="88">
        <v>948</v>
      </c>
      <c r="BA41" s="88">
        <v>239</v>
      </c>
      <c r="BB41" s="88">
        <v>5525</v>
      </c>
      <c r="BC41" s="88">
        <v>0</v>
      </c>
      <c r="BD41" s="88">
        <v>32</v>
      </c>
      <c r="BE41" s="88">
        <v>1583</v>
      </c>
      <c r="BF41" s="88">
        <v>72</v>
      </c>
      <c r="BG41" s="88">
        <v>313</v>
      </c>
      <c r="BH41" s="88">
        <v>572</v>
      </c>
      <c r="BI41" s="88">
        <v>2452</v>
      </c>
      <c r="BJ41" s="88">
        <v>0</v>
      </c>
      <c r="BK41" s="151">
        <v>4650068</v>
      </c>
      <c r="BL41" s="88">
        <v>486</v>
      </c>
      <c r="BM41" s="151">
        <v>4650554</v>
      </c>
      <c r="BN41" s="88">
        <v>-4598526</v>
      </c>
      <c r="BO41" s="88">
        <v>3676</v>
      </c>
      <c r="BP41" s="151">
        <v>55703</v>
      </c>
    </row>
    <row r="42" spans="1:68" x14ac:dyDescent="0.25">
      <c r="A42" s="93" t="s">
        <v>157</v>
      </c>
      <c r="B42" s="93" t="s">
        <v>111</v>
      </c>
      <c r="C42" s="95" t="s">
        <v>210</v>
      </c>
      <c r="D42" s="88">
        <v>2600</v>
      </c>
      <c r="E42" s="88">
        <v>85</v>
      </c>
      <c r="F42" s="88">
        <v>109</v>
      </c>
      <c r="G42" s="88">
        <v>199</v>
      </c>
      <c r="H42" s="88">
        <v>2276</v>
      </c>
      <c r="I42" s="88">
        <v>0</v>
      </c>
      <c r="J42" s="88">
        <v>463</v>
      </c>
      <c r="K42" s="88">
        <v>285</v>
      </c>
      <c r="L42" s="88">
        <v>3234</v>
      </c>
      <c r="M42" s="88">
        <v>1</v>
      </c>
      <c r="N42" s="88">
        <v>137</v>
      </c>
      <c r="O42" s="88">
        <v>85</v>
      </c>
      <c r="P42" s="88">
        <v>80</v>
      </c>
      <c r="Q42" s="88">
        <v>188</v>
      </c>
      <c r="R42" s="88">
        <v>282</v>
      </c>
      <c r="S42" s="88">
        <v>86</v>
      </c>
      <c r="T42" s="88">
        <v>719</v>
      </c>
      <c r="U42" s="88">
        <v>760</v>
      </c>
      <c r="V42" s="88">
        <v>139</v>
      </c>
      <c r="W42" s="88">
        <v>963</v>
      </c>
      <c r="X42" s="88">
        <v>1871</v>
      </c>
      <c r="Y42" s="88">
        <v>358</v>
      </c>
      <c r="Z42" s="88">
        <v>777</v>
      </c>
      <c r="AA42" s="88">
        <v>59</v>
      </c>
      <c r="AB42" s="88">
        <v>478</v>
      </c>
      <c r="AC42" s="88">
        <v>256</v>
      </c>
      <c r="AD42" s="88">
        <v>786</v>
      </c>
      <c r="AE42" s="88">
        <v>354</v>
      </c>
      <c r="AF42" s="88">
        <v>3320</v>
      </c>
      <c r="AG42" s="88">
        <v>217</v>
      </c>
      <c r="AH42" s="88">
        <v>26</v>
      </c>
      <c r="AI42" s="88">
        <v>987</v>
      </c>
      <c r="AJ42" s="88">
        <v>156</v>
      </c>
      <c r="AK42" s="88">
        <v>2339</v>
      </c>
      <c r="AL42" s="88">
        <v>569</v>
      </c>
      <c r="AM42" s="88">
        <v>2097</v>
      </c>
      <c r="AN42" s="88">
        <v>33940</v>
      </c>
      <c r="AO42" s="88">
        <v>898996</v>
      </c>
      <c r="AP42" s="88">
        <v>4348</v>
      </c>
      <c r="AQ42" s="88">
        <v>188</v>
      </c>
      <c r="AR42" s="88">
        <v>446</v>
      </c>
      <c r="AS42" s="88">
        <v>2919</v>
      </c>
      <c r="AT42" s="88">
        <v>466</v>
      </c>
      <c r="AU42" s="88">
        <v>0</v>
      </c>
      <c r="AV42" s="88">
        <v>0</v>
      </c>
      <c r="AW42" s="88">
        <v>0</v>
      </c>
      <c r="AX42" s="88">
        <v>5884</v>
      </c>
      <c r="AY42" s="88">
        <v>88</v>
      </c>
      <c r="AZ42" s="88">
        <v>21</v>
      </c>
      <c r="BA42" s="88">
        <v>2258</v>
      </c>
      <c r="BB42" s="88">
        <v>2683</v>
      </c>
      <c r="BC42" s="88">
        <v>0</v>
      </c>
      <c r="BD42" s="88">
        <v>916</v>
      </c>
      <c r="BE42" s="88">
        <v>2672</v>
      </c>
      <c r="BF42" s="88">
        <v>282</v>
      </c>
      <c r="BG42" s="88">
        <v>302</v>
      </c>
      <c r="BH42" s="88">
        <v>6395</v>
      </c>
      <c r="BI42" s="88">
        <v>920</v>
      </c>
      <c r="BJ42" s="88">
        <v>0</v>
      </c>
      <c r="BK42" s="151">
        <v>991069</v>
      </c>
      <c r="BL42" s="88">
        <v>2997</v>
      </c>
      <c r="BM42" s="151">
        <v>994066</v>
      </c>
      <c r="BN42" s="88">
        <v>0</v>
      </c>
      <c r="BO42" s="88">
        <v>108191</v>
      </c>
      <c r="BP42" s="151">
        <v>1102257</v>
      </c>
    </row>
    <row r="43" spans="1:68" ht="23" x14ac:dyDescent="0.25">
      <c r="A43" s="93" t="s">
        <v>158</v>
      </c>
      <c r="B43" s="93" t="s">
        <v>112</v>
      </c>
      <c r="C43" s="95" t="s">
        <v>211</v>
      </c>
      <c r="D43" s="88">
        <v>4025</v>
      </c>
      <c r="E43" s="88">
        <v>1254</v>
      </c>
      <c r="F43" s="88">
        <v>36</v>
      </c>
      <c r="G43" s="88">
        <v>3955</v>
      </c>
      <c r="H43" s="88">
        <v>7041</v>
      </c>
      <c r="I43" s="88">
        <v>0</v>
      </c>
      <c r="J43" s="88">
        <v>932</v>
      </c>
      <c r="K43" s="88">
        <v>2880</v>
      </c>
      <c r="L43" s="88">
        <v>5341</v>
      </c>
      <c r="M43" s="88">
        <v>8</v>
      </c>
      <c r="N43" s="88">
        <v>53</v>
      </c>
      <c r="O43" s="88">
        <v>16</v>
      </c>
      <c r="P43" s="88">
        <v>6</v>
      </c>
      <c r="Q43" s="88">
        <v>672</v>
      </c>
      <c r="R43" s="88">
        <v>1420</v>
      </c>
      <c r="S43" s="88">
        <v>42</v>
      </c>
      <c r="T43" s="88">
        <v>6670</v>
      </c>
      <c r="U43" s="88">
        <v>3418</v>
      </c>
      <c r="V43" s="88">
        <v>188</v>
      </c>
      <c r="W43" s="88">
        <v>4509</v>
      </c>
      <c r="X43" s="88">
        <v>3680</v>
      </c>
      <c r="Y43" s="88">
        <v>567</v>
      </c>
      <c r="Z43" s="88">
        <v>869</v>
      </c>
      <c r="AA43" s="88">
        <v>2</v>
      </c>
      <c r="AB43" s="88">
        <v>239</v>
      </c>
      <c r="AC43" s="88">
        <v>65</v>
      </c>
      <c r="AD43" s="88">
        <v>37</v>
      </c>
      <c r="AE43" s="88">
        <v>755</v>
      </c>
      <c r="AF43" s="88">
        <v>8133</v>
      </c>
      <c r="AG43" s="88">
        <v>93</v>
      </c>
      <c r="AH43" s="88">
        <v>709</v>
      </c>
      <c r="AI43" s="88">
        <v>2618</v>
      </c>
      <c r="AJ43" s="88">
        <v>155</v>
      </c>
      <c r="AK43" s="88">
        <v>16907</v>
      </c>
      <c r="AL43" s="88">
        <v>1622</v>
      </c>
      <c r="AM43" s="88">
        <v>160415</v>
      </c>
      <c r="AN43" s="88">
        <v>7522</v>
      </c>
      <c r="AO43" s="88">
        <v>633</v>
      </c>
      <c r="AP43" s="88">
        <v>4203541</v>
      </c>
      <c r="AQ43" s="88">
        <v>1484</v>
      </c>
      <c r="AR43" s="88">
        <v>620</v>
      </c>
      <c r="AS43" s="88">
        <v>11192</v>
      </c>
      <c r="AT43" s="88">
        <v>19</v>
      </c>
      <c r="AU43" s="88">
        <v>0</v>
      </c>
      <c r="AV43" s="88">
        <v>0</v>
      </c>
      <c r="AW43" s="88">
        <v>0</v>
      </c>
      <c r="AX43" s="88">
        <v>3498</v>
      </c>
      <c r="AY43" s="88">
        <v>443</v>
      </c>
      <c r="AZ43" s="88">
        <v>72</v>
      </c>
      <c r="BA43" s="88">
        <v>110</v>
      </c>
      <c r="BB43" s="88">
        <v>1001</v>
      </c>
      <c r="BC43" s="88">
        <v>0</v>
      </c>
      <c r="BD43" s="88">
        <v>24</v>
      </c>
      <c r="BE43" s="88">
        <v>31</v>
      </c>
      <c r="BF43" s="88">
        <v>1077</v>
      </c>
      <c r="BG43" s="88">
        <v>62</v>
      </c>
      <c r="BH43" s="88">
        <v>113</v>
      </c>
      <c r="BI43" s="88">
        <v>148</v>
      </c>
      <c r="BJ43" s="88">
        <v>1</v>
      </c>
      <c r="BK43" s="151">
        <v>4470933</v>
      </c>
      <c r="BL43" s="88">
        <v>28871</v>
      </c>
      <c r="BM43" s="151">
        <v>4499803</v>
      </c>
      <c r="BN43" s="88">
        <v>-628662</v>
      </c>
      <c r="BO43" s="88">
        <v>-47409</v>
      </c>
      <c r="BP43" s="151">
        <v>3823733</v>
      </c>
    </row>
    <row r="44" spans="1:68" x14ac:dyDescent="0.25">
      <c r="A44" s="93" t="s">
        <v>105</v>
      </c>
      <c r="B44" s="93" t="s">
        <v>113</v>
      </c>
      <c r="C44" s="95" t="s">
        <v>212</v>
      </c>
      <c r="D44" s="88">
        <v>9</v>
      </c>
      <c r="E44" s="88">
        <v>202</v>
      </c>
      <c r="F44" s="88">
        <v>3125</v>
      </c>
      <c r="G44" s="88">
        <v>2</v>
      </c>
      <c r="H44" s="88">
        <v>1466</v>
      </c>
      <c r="I44" s="88">
        <v>0</v>
      </c>
      <c r="J44" s="88">
        <v>54</v>
      </c>
      <c r="K44" s="88">
        <v>95</v>
      </c>
      <c r="L44" s="88">
        <v>795</v>
      </c>
      <c r="M44" s="88">
        <v>0</v>
      </c>
      <c r="N44" s="88">
        <v>0</v>
      </c>
      <c r="O44" s="88">
        <v>0</v>
      </c>
      <c r="P44" s="88">
        <v>0</v>
      </c>
      <c r="Q44" s="88">
        <v>10</v>
      </c>
      <c r="R44" s="88">
        <v>0</v>
      </c>
      <c r="S44" s="88">
        <v>0</v>
      </c>
      <c r="T44" s="88">
        <v>19</v>
      </c>
      <c r="U44" s="88">
        <v>0</v>
      </c>
      <c r="V44" s="88">
        <v>0</v>
      </c>
      <c r="W44" s="88">
        <v>2</v>
      </c>
      <c r="X44" s="88">
        <v>988</v>
      </c>
      <c r="Y44" s="88">
        <v>0</v>
      </c>
      <c r="Z44" s="88">
        <v>29</v>
      </c>
      <c r="AA44" s="88">
        <v>0</v>
      </c>
      <c r="AB44" s="88">
        <v>0</v>
      </c>
      <c r="AC44" s="88">
        <v>0</v>
      </c>
      <c r="AD44" s="88">
        <v>4</v>
      </c>
      <c r="AE44" s="88">
        <v>0</v>
      </c>
      <c r="AF44" s="88">
        <v>56</v>
      </c>
      <c r="AG44" s="88">
        <v>0</v>
      </c>
      <c r="AH44" s="88">
        <v>0</v>
      </c>
      <c r="AI44" s="88">
        <v>9</v>
      </c>
      <c r="AJ44" s="88">
        <v>152</v>
      </c>
      <c r="AK44" s="88">
        <v>581</v>
      </c>
      <c r="AL44" s="88">
        <v>2</v>
      </c>
      <c r="AM44" s="88">
        <v>662</v>
      </c>
      <c r="AN44" s="88">
        <v>33</v>
      </c>
      <c r="AO44" s="88">
        <v>72</v>
      </c>
      <c r="AP44" s="88">
        <v>92</v>
      </c>
      <c r="AQ44" s="88">
        <v>109306</v>
      </c>
      <c r="AR44" s="88">
        <v>10</v>
      </c>
      <c r="AS44" s="88">
        <v>1674</v>
      </c>
      <c r="AT44" s="88">
        <v>0</v>
      </c>
      <c r="AU44" s="88">
        <v>0</v>
      </c>
      <c r="AV44" s="88">
        <v>0</v>
      </c>
      <c r="AW44" s="88">
        <v>0</v>
      </c>
      <c r="AX44" s="88">
        <v>110</v>
      </c>
      <c r="AY44" s="88">
        <v>19</v>
      </c>
      <c r="AZ44" s="88">
        <v>0</v>
      </c>
      <c r="BA44" s="88">
        <v>214</v>
      </c>
      <c r="BB44" s="88">
        <v>263</v>
      </c>
      <c r="BC44" s="88">
        <v>0</v>
      </c>
      <c r="BD44" s="88">
        <v>0</v>
      </c>
      <c r="BE44" s="88">
        <v>0</v>
      </c>
      <c r="BF44" s="88">
        <v>36</v>
      </c>
      <c r="BG44" s="88">
        <v>0</v>
      </c>
      <c r="BH44" s="88">
        <v>0</v>
      </c>
      <c r="BI44" s="88">
        <v>0</v>
      </c>
      <c r="BJ44" s="88">
        <v>0</v>
      </c>
      <c r="BK44" s="151">
        <v>120094</v>
      </c>
      <c r="BL44" s="88">
        <v>26851</v>
      </c>
      <c r="BM44" s="151">
        <v>146946</v>
      </c>
      <c r="BN44" s="88">
        <v>-37348</v>
      </c>
      <c r="BO44" s="88">
        <v>-243</v>
      </c>
      <c r="BP44" s="151">
        <v>109355</v>
      </c>
    </row>
    <row r="45" spans="1:68" ht="23" x14ac:dyDescent="0.25">
      <c r="A45" s="93" t="s">
        <v>106</v>
      </c>
      <c r="B45" s="96" t="s">
        <v>114</v>
      </c>
      <c r="C45" s="95" t="s">
        <v>213</v>
      </c>
      <c r="D45" s="88">
        <v>1</v>
      </c>
      <c r="E45" s="88">
        <v>0</v>
      </c>
      <c r="F45" s="88">
        <v>0</v>
      </c>
      <c r="G45" s="88">
        <v>0</v>
      </c>
      <c r="H45" s="88">
        <v>450</v>
      </c>
      <c r="I45" s="88">
        <v>0</v>
      </c>
      <c r="J45" s="88">
        <v>0</v>
      </c>
      <c r="K45" s="88">
        <v>3930</v>
      </c>
      <c r="L45" s="88">
        <v>0</v>
      </c>
      <c r="M45" s="88">
        <v>0</v>
      </c>
      <c r="N45" s="88">
        <v>0</v>
      </c>
      <c r="O45" s="88">
        <v>0</v>
      </c>
      <c r="P45" s="88">
        <v>0</v>
      </c>
      <c r="Q45" s="88">
        <v>2</v>
      </c>
      <c r="R45" s="88">
        <v>0</v>
      </c>
      <c r="S45" s="88">
        <v>0</v>
      </c>
      <c r="T45" s="88">
        <v>0</v>
      </c>
      <c r="U45" s="88">
        <v>0</v>
      </c>
      <c r="V45" s="88">
        <v>0</v>
      </c>
      <c r="W45" s="88">
        <v>0</v>
      </c>
      <c r="X45" s="88">
        <v>0</v>
      </c>
      <c r="Y45" s="88">
        <v>0</v>
      </c>
      <c r="Z45" s="88">
        <v>0</v>
      </c>
      <c r="AA45" s="88">
        <v>0</v>
      </c>
      <c r="AB45" s="88">
        <v>0</v>
      </c>
      <c r="AC45" s="88">
        <v>0</v>
      </c>
      <c r="AD45" s="88">
        <v>8</v>
      </c>
      <c r="AE45" s="88">
        <v>0</v>
      </c>
      <c r="AF45" s="88">
        <v>57</v>
      </c>
      <c r="AG45" s="88">
        <v>0</v>
      </c>
      <c r="AH45" s="88">
        <v>0</v>
      </c>
      <c r="AI45" s="88">
        <v>5</v>
      </c>
      <c r="AJ45" s="88">
        <v>0</v>
      </c>
      <c r="AK45" s="88">
        <v>0</v>
      </c>
      <c r="AL45" s="88">
        <v>0</v>
      </c>
      <c r="AM45" s="88">
        <v>86</v>
      </c>
      <c r="AN45" s="88">
        <v>0</v>
      </c>
      <c r="AO45" s="88">
        <v>3</v>
      </c>
      <c r="AP45" s="88">
        <v>65</v>
      </c>
      <c r="AQ45" s="88">
        <v>68</v>
      </c>
      <c r="AR45" s="88">
        <v>573271</v>
      </c>
      <c r="AS45" s="88">
        <v>935</v>
      </c>
      <c r="AT45" s="88">
        <v>0</v>
      </c>
      <c r="AU45" s="88">
        <v>0</v>
      </c>
      <c r="AV45" s="88">
        <v>0</v>
      </c>
      <c r="AW45" s="88">
        <v>0</v>
      </c>
      <c r="AX45" s="88">
        <v>18</v>
      </c>
      <c r="AY45" s="88">
        <v>113</v>
      </c>
      <c r="AZ45" s="88">
        <v>0</v>
      </c>
      <c r="BA45" s="88">
        <v>13801</v>
      </c>
      <c r="BB45" s="88">
        <v>1</v>
      </c>
      <c r="BC45" s="88">
        <v>0</v>
      </c>
      <c r="BD45" s="88">
        <v>34</v>
      </c>
      <c r="BE45" s="88">
        <v>0</v>
      </c>
      <c r="BF45" s="88">
        <v>0</v>
      </c>
      <c r="BG45" s="88">
        <v>0</v>
      </c>
      <c r="BH45" s="88">
        <v>28</v>
      </c>
      <c r="BI45" s="88">
        <v>0</v>
      </c>
      <c r="BJ45" s="88">
        <v>0</v>
      </c>
      <c r="BK45" s="151">
        <v>592879</v>
      </c>
      <c r="BL45" s="88">
        <v>146857</v>
      </c>
      <c r="BM45" s="151">
        <v>739735</v>
      </c>
      <c r="BN45" s="88">
        <v>-5993</v>
      </c>
      <c r="BO45" s="88">
        <v>24834</v>
      </c>
      <c r="BP45" s="151">
        <v>758577</v>
      </c>
    </row>
    <row r="46" spans="1:68" ht="34.5" x14ac:dyDescent="0.25">
      <c r="A46" s="93" t="s">
        <v>159</v>
      </c>
      <c r="B46" s="93" t="s">
        <v>115</v>
      </c>
      <c r="C46" s="95" t="s">
        <v>214</v>
      </c>
      <c r="D46" s="88">
        <v>1296</v>
      </c>
      <c r="E46" s="88">
        <v>396</v>
      </c>
      <c r="F46" s="88">
        <v>297</v>
      </c>
      <c r="G46" s="88">
        <v>1844</v>
      </c>
      <c r="H46" s="88">
        <v>1550</v>
      </c>
      <c r="I46" s="88">
        <v>0</v>
      </c>
      <c r="J46" s="88">
        <v>733</v>
      </c>
      <c r="K46" s="88">
        <v>2475</v>
      </c>
      <c r="L46" s="88">
        <v>7111</v>
      </c>
      <c r="M46" s="88">
        <v>118</v>
      </c>
      <c r="N46" s="88">
        <v>73</v>
      </c>
      <c r="O46" s="88">
        <v>19</v>
      </c>
      <c r="P46" s="88">
        <v>1</v>
      </c>
      <c r="Q46" s="88">
        <v>191</v>
      </c>
      <c r="R46" s="88">
        <v>804</v>
      </c>
      <c r="S46" s="88">
        <v>201</v>
      </c>
      <c r="T46" s="88">
        <v>5998</v>
      </c>
      <c r="U46" s="88">
        <v>1189</v>
      </c>
      <c r="V46" s="88">
        <v>418</v>
      </c>
      <c r="W46" s="88">
        <v>2134</v>
      </c>
      <c r="X46" s="88">
        <v>1830</v>
      </c>
      <c r="Y46" s="88">
        <v>438</v>
      </c>
      <c r="Z46" s="88">
        <v>515</v>
      </c>
      <c r="AA46" s="88">
        <v>0</v>
      </c>
      <c r="AB46" s="88">
        <v>144</v>
      </c>
      <c r="AC46" s="88">
        <v>25</v>
      </c>
      <c r="AD46" s="88">
        <v>33</v>
      </c>
      <c r="AE46" s="88">
        <v>211</v>
      </c>
      <c r="AF46" s="88">
        <v>4308</v>
      </c>
      <c r="AG46" s="88">
        <v>109</v>
      </c>
      <c r="AH46" s="88">
        <v>35</v>
      </c>
      <c r="AI46" s="88">
        <v>632</v>
      </c>
      <c r="AJ46" s="88">
        <v>41</v>
      </c>
      <c r="AK46" s="88">
        <v>17543</v>
      </c>
      <c r="AL46" s="88">
        <v>657</v>
      </c>
      <c r="AM46" s="88">
        <v>32948</v>
      </c>
      <c r="AN46" s="88">
        <v>2358</v>
      </c>
      <c r="AO46" s="88">
        <v>1042</v>
      </c>
      <c r="AP46" s="88">
        <v>74446</v>
      </c>
      <c r="AQ46" s="88">
        <v>5336</v>
      </c>
      <c r="AR46" s="88">
        <v>17548</v>
      </c>
      <c r="AS46" s="88">
        <v>1543240</v>
      </c>
      <c r="AT46" s="88">
        <v>391</v>
      </c>
      <c r="AU46" s="88">
        <v>0</v>
      </c>
      <c r="AV46" s="88">
        <v>0</v>
      </c>
      <c r="AW46" s="88">
        <v>0</v>
      </c>
      <c r="AX46" s="88">
        <v>3755</v>
      </c>
      <c r="AY46" s="88">
        <v>488</v>
      </c>
      <c r="AZ46" s="88">
        <v>78</v>
      </c>
      <c r="BA46" s="88">
        <v>629</v>
      </c>
      <c r="BB46" s="88">
        <v>1767</v>
      </c>
      <c r="BC46" s="88">
        <v>0</v>
      </c>
      <c r="BD46" s="88">
        <v>78</v>
      </c>
      <c r="BE46" s="88">
        <v>153</v>
      </c>
      <c r="BF46" s="88">
        <v>897</v>
      </c>
      <c r="BG46" s="88">
        <v>246</v>
      </c>
      <c r="BH46" s="88">
        <v>133</v>
      </c>
      <c r="BI46" s="88">
        <v>110</v>
      </c>
      <c r="BJ46" s="88">
        <v>0</v>
      </c>
      <c r="BK46" s="151">
        <v>1739027</v>
      </c>
      <c r="BL46" s="88">
        <v>58420</v>
      </c>
      <c r="BM46" s="151">
        <v>1797445</v>
      </c>
      <c r="BN46" s="88">
        <v>0</v>
      </c>
      <c r="BO46" s="88">
        <v>27854</v>
      </c>
      <c r="BP46" s="151">
        <v>1825298</v>
      </c>
    </row>
    <row r="47" spans="1:68" x14ac:dyDescent="0.25">
      <c r="A47" s="93" t="s">
        <v>160</v>
      </c>
      <c r="B47" s="93" t="s">
        <v>116</v>
      </c>
      <c r="C47" s="95" t="s">
        <v>215</v>
      </c>
      <c r="D47" s="88">
        <v>3</v>
      </c>
      <c r="E47" s="88">
        <v>4</v>
      </c>
      <c r="F47" s="88">
        <v>11</v>
      </c>
      <c r="G47" s="88">
        <v>33</v>
      </c>
      <c r="H47" s="88">
        <v>214</v>
      </c>
      <c r="I47" s="88">
        <v>0</v>
      </c>
      <c r="J47" s="88">
        <v>29</v>
      </c>
      <c r="K47" s="88">
        <v>140</v>
      </c>
      <c r="L47" s="88">
        <v>6</v>
      </c>
      <c r="M47" s="88">
        <v>0</v>
      </c>
      <c r="N47" s="88">
        <v>2</v>
      </c>
      <c r="O47" s="88">
        <v>0</v>
      </c>
      <c r="P47" s="88">
        <v>0</v>
      </c>
      <c r="Q47" s="88">
        <v>7</v>
      </c>
      <c r="R47" s="88">
        <v>4</v>
      </c>
      <c r="S47" s="88">
        <v>86</v>
      </c>
      <c r="T47" s="88">
        <v>91</v>
      </c>
      <c r="U47" s="88">
        <v>171</v>
      </c>
      <c r="V47" s="88">
        <v>4</v>
      </c>
      <c r="W47" s="88">
        <v>4</v>
      </c>
      <c r="X47" s="88">
        <v>84</v>
      </c>
      <c r="Y47" s="88">
        <v>16</v>
      </c>
      <c r="Z47" s="88">
        <v>66</v>
      </c>
      <c r="AA47" s="88">
        <v>0</v>
      </c>
      <c r="AB47" s="88">
        <v>34</v>
      </c>
      <c r="AC47" s="88">
        <v>21</v>
      </c>
      <c r="AD47" s="88">
        <v>198</v>
      </c>
      <c r="AE47" s="88">
        <v>59</v>
      </c>
      <c r="AF47" s="88">
        <v>213</v>
      </c>
      <c r="AG47" s="88">
        <v>0</v>
      </c>
      <c r="AH47" s="88">
        <v>0</v>
      </c>
      <c r="AI47" s="88">
        <v>738</v>
      </c>
      <c r="AJ47" s="88">
        <v>1</v>
      </c>
      <c r="AK47" s="88">
        <v>1173</v>
      </c>
      <c r="AL47" s="88">
        <v>7</v>
      </c>
      <c r="AM47" s="88">
        <v>503</v>
      </c>
      <c r="AN47" s="88">
        <v>1131</v>
      </c>
      <c r="AO47" s="88">
        <v>75</v>
      </c>
      <c r="AP47" s="88">
        <v>1048</v>
      </c>
      <c r="AQ47" s="88">
        <v>2</v>
      </c>
      <c r="AR47" s="88">
        <v>3337</v>
      </c>
      <c r="AS47" s="88">
        <v>981</v>
      </c>
      <c r="AT47" s="88">
        <v>1580663</v>
      </c>
      <c r="AU47" s="88">
        <v>0</v>
      </c>
      <c r="AV47" s="88">
        <v>0</v>
      </c>
      <c r="AW47" s="88">
        <v>0</v>
      </c>
      <c r="AX47" s="88">
        <v>204</v>
      </c>
      <c r="AY47" s="88">
        <v>4</v>
      </c>
      <c r="AZ47" s="88">
        <v>4313</v>
      </c>
      <c r="BA47" s="88">
        <v>707</v>
      </c>
      <c r="BB47" s="88">
        <v>8926</v>
      </c>
      <c r="BC47" s="88">
        <v>0</v>
      </c>
      <c r="BD47" s="88">
        <v>2</v>
      </c>
      <c r="BE47" s="88">
        <v>3</v>
      </c>
      <c r="BF47" s="88">
        <v>6</v>
      </c>
      <c r="BG47" s="88">
        <v>0</v>
      </c>
      <c r="BH47" s="88">
        <v>202</v>
      </c>
      <c r="BI47" s="88">
        <v>7</v>
      </c>
      <c r="BJ47" s="88">
        <v>0</v>
      </c>
      <c r="BK47" s="151">
        <v>1605539</v>
      </c>
      <c r="BL47" s="88">
        <v>78532</v>
      </c>
      <c r="BM47" s="151">
        <v>1684071</v>
      </c>
      <c r="BN47" s="88">
        <v>0</v>
      </c>
      <c r="BO47" s="88">
        <v>164672</v>
      </c>
      <c r="BP47" s="151">
        <v>1848742</v>
      </c>
    </row>
    <row r="48" spans="1:68" x14ac:dyDescent="0.25">
      <c r="A48" s="93" t="s">
        <v>161</v>
      </c>
      <c r="B48" s="93" t="s">
        <v>117</v>
      </c>
      <c r="C48" s="95" t="s">
        <v>216</v>
      </c>
      <c r="D48" s="88">
        <v>220</v>
      </c>
      <c r="E48" s="88">
        <v>0</v>
      </c>
      <c r="F48" s="88">
        <v>2</v>
      </c>
      <c r="G48" s="88">
        <v>11</v>
      </c>
      <c r="H48" s="88">
        <v>0</v>
      </c>
      <c r="I48" s="88">
        <v>0</v>
      </c>
      <c r="J48" s="88">
        <v>0</v>
      </c>
      <c r="K48" s="88">
        <v>12</v>
      </c>
      <c r="L48" s="88">
        <v>42</v>
      </c>
      <c r="M48" s="88">
        <v>0</v>
      </c>
      <c r="N48" s="88">
        <v>5</v>
      </c>
      <c r="O48" s="88">
        <v>0</v>
      </c>
      <c r="P48" s="88">
        <v>0</v>
      </c>
      <c r="Q48" s="88">
        <v>1</v>
      </c>
      <c r="R48" s="88">
        <v>0</v>
      </c>
      <c r="S48" s="88">
        <v>0</v>
      </c>
      <c r="T48" s="88">
        <v>0</v>
      </c>
      <c r="U48" s="88">
        <v>7</v>
      </c>
      <c r="V48" s="88">
        <v>0</v>
      </c>
      <c r="W48" s="88">
        <v>1</v>
      </c>
      <c r="X48" s="88">
        <v>58</v>
      </c>
      <c r="Y48" s="88">
        <v>27</v>
      </c>
      <c r="Z48" s="88">
        <v>3</v>
      </c>
      <c r="AA48" s="88">
        <v>0</v>
      </c>
      <c r="AB48" s="88">
        <v>0</v>
      </c>
      <c r="AC48" s="88">
        <v>0</v>
      </c>
      <c r="AD48" s="88">
        <v>1</v>
      </c>
      <c r="AE48" s="88">
        <v>657</v>
      </c>
      <c r="AF48" s="88">
        <v>92</v>
      </c>
      <c r="AG48" s="88">
        <v>0</v>
      </c>
      <c r="AH48" s="88">
        <v>0</v>
      </c>
      <c r="AI48" s="88">
        <v>362</v>
      </c>
      <c r="AJ48" s="88">
        <v>0</v>
      </c>
      <c r="AK48" s="88">
        <v>363</v>
      </c>
      <c r="AL48" s="88">
        <v>49</v>
      </c>
      <c r="AM48" s="88">
        <v>1695</v>
      </c>
      <c r="AN48" s="88">
        <v>125</v>
      </c>
      <c r="AO48" s="88">
        <v>11</v>
      </c>
      <c r="AP48" s="88">
        <v>33</v>
      </c>
      <c r="AQ48" s="88">
        <v>0</v>
      </c>
      <c r="AR48" s="88">
        <v>0</v>
      </c>
      <c r="AS48" s="88">
        <v>5</v>
      </c>
      <c r="AT48" s="88">
        <v>7549</v>
      </c>
      <c r="AU48" s="88">
        <v>2271175</v>
      </c>
      <c r="AV48" s="88">
        <v>0</v>
      </c>
      <c r="AW48" s="88">
        <v>0</v>
      </c>
      <c r="AX48" s="88">
        <v>1944</v>
      </c>
      <c r="AY48" s="88">
        <v>662</v>
      </c>
      <c r="AZ48" s="88">
        <v>6</v>
      </c>
      <c r="BA48" s="88">
        <v>377</v>
      </c>
      <c r="BB48" s="88">
        <v>1651</v>
      </c>
      <c r="BC48" s="88">
        <v>0</v>
      </c>
      <c r="BD48" s="88">
        <v>0</v>
      </c>
      <c r="BE48" s="88">
        <v>0</v>
      </c>
      <c r="BF48" s="88">
        <v>15</v>
      </c>
      <c r="BG48" s="88">
        <v>2</v>
      </c>
      <c r="BH48" s="88">
        <v>0</v>
      </c>
      <c r="BI48" s="88">
        <v>4</v>
      </c>
      <c r="BJ48" s="88">
        <v>0</v>
      </c>
      <c r="BK48" s="151">
        <v>2287169</v>
      </c>
      <c r="BL48" s="88">
        <v>71565</v>
      </c>
      <c r="BM48" s="151">
        <v>2358733</v>
      </c>
      <c r="BN48" s="88">
        <v>0</v>
      </c>
      <c r="BO48" s="88">
        <v>0</v>
      </c>
      <c r="BP48" s="151">
        <v>2358733</v>
      </c>
    </row>
    <row r="49" spans="1:68" ht="34.5" x14ac:dyDescent="0.25">
      <c r="A49" s="93" t="s">
        <v>107</v>
      </c>
      <c r="B49" s="93" t="s">
        <v>118</v>
      </c>
      <c r="C49" s="95" t="s">
        <v>217</v>
      </c>
      <c r="D49" s="88">
        <v>0</v>
      </c>
      <c r="E49" s="88">
        <v>0</v>
      </c>
      <c r="F49" s="88">
        <v>0</v>
      </c>
      <c r="G49" s="88">
        <v>0</v>
      </c>
      <c r="H49" s="88">
        <v>0</v>
      </c>
      <c r="I49" s="88">
        <v>0</v>
      </c>
      <c r="J49" s="88">
        <v>0</v>
      </c>
      <c r="K49" s="88">
        <v>0</v>
      </c>
      <c r="L49" s="88">
        <v>0</v>
      </c>
      <c r="M49" s="88">
        <v>0</v>
      </c>
      <c r="N49" s="88">
        <v>0</v>
      </c>
      <c r="O49" s="88">
        <v>0</v>
      </c>
      <c r="P49" s="88">
        <v>0</v>
      </c>
      <c r="Q49" s="88">
        <v>0</v>
      </c>
      <c r="R49" s="88">
        <v>0</v>
      </c>
      <c r="S49" s="88">
        <v>0</v>
      </c>
      <c r="T49" s="88">
        <v>0</v>
      </c>
      <c r="U49" s="88">
        <v>0</v>
      </c>
      <c r="V49" s="88">
        <v>0</v>
      </c>
      <c r="W49" s="88">
        <v>0</v>
      </c>
      <c r="X49" s="88">
        <v>0</v>
      </c>
      <c r="Y49" s="88">
        <v>0</v>
      </c>
      <c r="Z49" s="88">
        <v>0</v>
      </c>
      <c r="AA49" s="88">
        <v>0</v>
      </c>
      <c r="AB49" s="88">
        <v>0</v>
      </c>
      <c r="AC49" s="88">
        <v>0</v>
      </c>
      <c r="AD49" s="88">
        <v>0</v>
      </c>
      <c r="AE49" s="88">
        <v>0</v>
      </c>
      <c r="AF49" s="88">
        <v>0</v>
      </c>
      <c r="AG49" s="88">
        <v>0</v>
      </c>
      <c r="AH49" s="88">
        <v>0</v>
      </c>
      <c r="AI49" s="88">
        <v>0</v>
      </c>
      <c r="AJ49" s="88">
        <v>0</v>
      </c>
      <c r="AK49" s="88">
        <v>0</v>
      </c>
      <c r="AL49" s="88">
        <v>0</v>
      </c>
      <c r="AM49" s="88">
        <v>0</v>
      </c>
      <c r="AN49" s="88">
        <v>0</v>
      </c>
      <c r="AO49" s="88">
        <v>0</v>
      </c>
      <c r="AP49" s="88">
        <v>0</v>
      </c>
      <c r="AQ49" s="88">
        <v>0</v>
      </c>
      <c r="AR49" s="88">
        <v>0</v>
      </c>
      <c r="AS49" s="88">
        <v>0</v>
      </c>
      <c r="AT49" s="88">
        <v>0</v>
      </c>
      <c r="AU49" s="88">
        <v>0</v>
      </c>
      <c r="AV49" s="88">
        <v>473543</v>
      </c>
      <c r="AW49" s="88">
        <v>0</v>
      </c>
      <c r="AX49" s="88">
        <v>0</v>
      </c>
      <c r="AY49" s="88">
        <v>0</v>
      </c>
      <c r="AZ49" s="88">
        <v>0</v>
      </c>
      <c r="BA49" s="88">
        <v>0</v>
      </c>
      <c r="BB49" s="88">
        <v>0</v>
      </c>
      <c r="BC49" s="88">
        <v>0</v>
      </c>
      <c r="BD49" s="88">
        <v>0</v>
      </c>
      <c r="BE49" s="88">
        <v>0</v>
      </c>
      <c r="BF49" s="88">
        <v>0</v>
      </c>
      <c r="BG49" s="88">
        <v>0</v>
      </c>
      <c r="BH49" s="88">
        <v>0</v>
      </c>
      <c r="BI49" s="88">
        <v>0</v>
      </c>
      <c r="BJ49" s="88">
        <v>0</v>
      </c>
      <c r="BK49" s="151">
        <v>473543</v>
      </c>
      <c r="BL49" s="88">
        <v>36789</v>
      </c>
      <c r="BM49" s="151">
        <v>510332</v>
      </c>
      <c r="BN49" s="88">
        <v>0</v>
      </c>
      <c r="BO49" s="88">
        <v>0</v>
      </c>
      <c r="BP49" s="151">
        <v>510332</v>
      </c>
    </row>
    <row r="50" spans="1:68" ht="23" x14ac:dyDescent="0.25">
      <c r="A50" s="93" t="s">
        <v>162</v>
      </c>
      <c r="B50" s="93" t="s">
        <v>119</v>
      </c>
      <c r="C50" s="95" t="s">
        <v>218</v>
      </c>
      <c r="D50" s="88">
        <v>0</v>
      </c>
      <c r="E50" s="88">
        <v>0</v>
      </c>
      <c r="F50" s="88">
        <v>0</v>
      </c>
      <c r="G50" s="88">
        <v>0</v>
      </c>
      <c r="H50" s="88">
        <v>0</v>
      </c>
      <c r="I50" s="88">
        <v>0</v>
      </c>
      <c r="J50" s="88">
        <v>0</v>
      </c>
      <c r="K50" s="88">
        <v>0</v>
      </c>
      <c r="L50" s="88">
        <v>0</v>
      </c>
      <c r="M50" s="88">
        <v>0</v>
      </c>
      <c r="N50" s="88">
        <v>0</v>
      </c>
      <c r="O50" s="88">
        <v>0</v>
      </c>
      <c r="P50" s="88">
        <v>0</v>
      </c>
      <c r="Q50" s="88">
        <v>0</v>
      </c>
      <c r="R50" s="88">
        <v>0</v>
      </c>
      <c r="S50" s="88">
        <v>0</v>
      </c>
      <c r="T50" s="88">
        <v>0</v>
      </c>
      <c r="U50" s="88">
        <v>0</v>
      </c>
      <c r="V50" s="88">
        <v>66</v>
      </c>
      <c r="W50" s="88">
        <v>0</v>
      </c>
      <c r="X50" s="88">
        <v>0</v>
      </c>
      <c r="Y50" s="88">
        <v>0</v>
      </c>
      <c r="Z50" s="88">
        <v>0</v>
      </c>
      <c r="AA50" s="88">
        <v>0</v>
      </c>
      <c r="AB50" s="88">
        <v>0</v>
      </c>
      <c r="AC50" s="88">
        <v>0</v>
      </c>
      <c r="AD50" s="88">
        <v>0</v>
      </c>
      <c r="AE50" s="88">
        <v>0</v>
      </c>
      <c r="AF50" s="88">
        <v>0</v>
      </c>
      <c r="AG50" s="88">
        <v>0</v>
      </c>
      <c r="AH50" s="88">
        <v>0</v>
      </c>
      <c r="AI50" s="88">
        <v>0</v>
      </c>
      <c r="AJ50" s="88">
        <v>0</v>
      </c>
      <c r="AK50" s="88">
        <v>1</v>
      </c>
      <c r="AL50" s="88">
        <v>83</v>
      </c>
      <c r="AM50" s="88">
        <v>0</v>
      </c>
      <c r="AN50" s="88">
        <v>0</v>
      </c>
      <c r="AO50" s="88">
        <v>0</v>
      </c>
      <c r="AP50" s="88">
        <v>1</v>
      </c>
      <c r="AQ50" s="88">
        <v>0</v>
      </c>
      <c r="AR50" s="88">
        <v>0</v>
      </c>
      <c r="AS50" s="88">
        <v>0</v>
      </c>
      <c r="AT50" s="88">
        <v>0</v>
      </c>
      <c r="AU50" s="88">
        <v>43357</v>
      </c>
      <c r="AV50" s="88">
        <v>9366</v>
      </c>
      <c r="AW50" s="88">
        <v>41731</v>
      </c>
      <c r="AX50" s="88">
        <v>65</v>
      </c>
      <c r="AY50" s="88">
        <v>0</v>
      </c>
      <c r="AZ50" s="88">
        <v>0</v>
      </c>
      <c r="BA50" s="88">
        <v>9</v>
      </c>
      <c r="BB50" s="88">
        <v>0</v>
      </c>
      <c r="BC50" s="88">
        <v>0</v>
      </c>
      <c r="BD50" s="88">
        <v>0</v>
      </c>
      <c r="BE50" s="88">
        <v>0</v>
      </c>
      <c r="BF50" s="88">
        <v>0</v>
      </c>
      <c r="BG50" s="88">
        <v>1</v>
      </c>
      <c r="BH50" s="88">
        <v>0</v>
      </c>
      <c r="BI50" s="88">
        <v>0</v>
      </c>
      <c r="BJ50" s="88">
        <v>0</v>
      </c>
      <c r="BK50" s="151">
        <v>94682</v>
      </c>
      <c r="BL50" s="88">
        <v>0</v>
      </c>
      <c r="BM50" s="151">
        <v>94682</v>
      </c>
      <c r="BN50" s="88">
        <v>0</v>
      </c>
      <c r="BO50" s="88">
        <v>0</v>
      </c>
      <c r="BP50" s="151">
        <v>94682</v>
      </c>
    </row>
    <row r="51" spans="1:68" ht="23" x14ac:dyDescent="0.25">
      <c r="A51" s="93" t="s">
        <v>163</v>
      </c>
      <c r="B51" s="93" t="s">
        <v>120</v>
      </c>
      <c r="C51" s="95" t="s">
        <v>219</v>
      </c>
      <c r="D51" s="88">
        <v>3890</v>
      </c>
      <c r="E51" s="88">
        <v>551</v>
      </c>
      <c r="F51" s="88">
        <v>525</v>
      </c>
      <c r="G51" s="88">
        <v>1321</v>
      </c>
      <c r="H51" s="88">
        <v>11941</v>
      </c>
      <c r="I51" s="88">
        <v>78</v>
      </c>
      <c r="J51" s="88">
        <v>689</v>
      </c>
      <c r="K51" s="88">
        <v>2327</v>
      </c>
      <c r="L51" s="88">
        <v>5149</v>
      </c>
      <c r="M51" s="88">
        <v>592</v>
      </c>
      <c r="N51" s="88">
        <v>1335</v>
      </c>
      <c r="O51" s="88">
        <v>794</v>
      </c>
      <c r="P51" s="88">
        <v>1251</v>
      </c>
      <c r="Q51" s="88">
        <v>1076</v>
      </c>
      <c r="R51" s="88">
        <v>636</v>
      </c>
      <c r="S51" s="88">
        <v>1474</v>
      </c>
      <c r="T51" s="88">
        <v>4942</v>
      </c>
      <c r="U51" s="88">
        <v>4453</v>
      </c>
      <c r="V51" s="88">
        <v>2196</v>
      </c>
      <c r="W51" s="88">
        <v>3571</v>
      </c>
      <c r="X51" s="88">
        <v>7350</v>
      </c>
      <c r="Y51" s="88">
        <v>2488</v>
      </c>
      <c r="Z51" s="88">
        <v>5122</v>
      </c>
      <c r="AA51" s="88">
        <v>217</v>
      </c>
      <c r="AB51" s="88">
        <v>2137</v>
      </c>
      <c r="AC51" s="88">
        <v>2234</v>
      </c>
      <c r="AD51" s="88">
        <v>3103</v>
      </c>
      <c r="AE51" s="88">
        <v>2989</v>
      </c>
      <c r="AF51" s="88">
        <v>5475</v>
      </c>
      <c r="AG51" s="88">
        <v>1628</v>
      </c>
      <c r="AH51" s="88">
        <v>80</v>
      </c>
      <c r="AI51" s="88">
        <v>21649</v>
      </c>
      <c r="AJ51" s="88">
        <v>480</v>
      </c>
      <c r="AK51" s="88">
        <v>22685</v>
      </c>
      <c r="AL51" s="88">
        <v>3601</v>
      </c>
      <c r="AM51" s="88">
        <v>398609</v>
      </c>
      <c r="AN51" s="88">
        <v>38924</v>
      </c>
      <c r="AO51" s="88">
        <v>10908</v>
      </c>
      <c r="AP51" s="88">
        <v>13022</v>
      </c>
      <c r="AQ51" s="88">
        <v>584</v>
      </c>
      <c r="AR51" s="88">
        <v>273</v>
      </c>
      <c r="AS51" s="88">
        <v>9683</v>
      </c>
      <c r="AT51" s="88">
        <v>806</v>
      </c>
      <c r="AU51" s="88">
        <v>6127</v>
      </c>
      <c r="AV51" s="88">
        <v>0</v>
      </c>
      <c r="AW51" s="88">
        <v>0</v>
      </c>
      <c r="AX51" s="88">
        <v>6824341</v>
      </c>
      <c r="AY51" s="88">
        <v>2633</v>
      </c>
      <c r="AZ51" s="88">
        <v>603</v>
      </c>
      <c r="BA51" s="88">
        <v>4944</v>
      </c>
      <c r="BB51" s="88">
        <v>11044</v>
      </c>
      <c r="BC51" s="88">
        <v>0</v>
      </c>
      <c r="BD51" s="88">
        <v>834</v>
      </c>
      <c r="BE51" s="88">
        <v>700</v>
      </c>
      <c r="BF51" s="88">
        <v>1174</v>
      </c>
      <c r="BG51" s="88">
        <v>1179</v>
      </c>
      <c r="BH51" s="88">
        <v>1684</v>
      </c>
      <c r="BI51" s="88">
        <v>1195</v>
      </c>
      <c r="BJ51" s="88">
        <v>0</v>
      </c>
      <c r="BK51" s="151">
        <v>7459298</v>
      </c>
      <c r="BL51" s="88">
        <v>30865</v>
      </c>
      <c r="BM51" s="151">
        <v>7490163</v>
      </c>
      <c r="BN51" s="88">
        <v>0</v>
      </c>
      <c r="BO51" s="88">
        <v>-10878</v>
      </c>
      <c r="BP51" s="151">
        <v>7479284</v>
      </c>
    </row>
    <row r="52" spans="1:68" ht="34.5" x14ac:dyDescent="0.25">
      <c r="A52" s="93" t="s">
        <v>164</v>
      </c>
      <c r="B52" s="93" t="s">
        <v>121</v>
      </c>
      <c r="C52" s="95" t="s">
        <v>220</v>
      </c>
      <c r="D52" s="88">
        <v>3289</v>
      </c>
      <c r="E52" s="88">
        <v>272</v>
      </c>
      <c r="F52" s="88">
        <v>342</v>
      </c>
      <c r="G52" s="88">
        <v>3375</v>
      </c>
      <c r="H52" s="88">
        <v>22642</v>
      </c>
      <c r="I52" s="88">
        <v>0</v>
      </c>
      <c r="J52" s="88">
        <v>1650</v>
      </c>
      <c r="K52" s="88">
        <v>522</v>
      </c>
      <c r="L52" s="88">
        <v>3102</v>
      </c>
      <c r="M52" s="88">
        <v>391</v>
      </c>
      <c r="N52" s="88">
        <v>22</v>
      </c>
      <c r="O52" s="88">
        <v>163</v>
      </c>
      <c r="P52" s="88">
        <v>15</v>
      </c>
      <c r="Q52" s="88">
        <v>497</v>
      </c>
      <c r="R52" s="88">
        <v>422</v>
      </c>
      <c r="S52" s="88">
        <v>241</v>
      </c>
      <c r="T52" s="88">
        <v>8251</v>
      </c>
      <c r="U52" s="88">
        <v>1782</v>
      </c>
      <c r="V52" s="88">
        <v>164</v>
      </c>
      <c r="W52" s="88">
        <v>850</v>
      </c>
      <c r="X52" s="88">
        <v>1623</v>
      </c>
      <c r="Y52" s="88">
        <v>252</v>
      </c>
      <c r="Z52" s="88">
        <v>4073</v>
      </c>
      <c r="AA52" s="88">
        <v>1</v>
      </c>
      <c r="AB52" s="88">
        <v>178</v>
      </c>
      <c r="AC52" s="88">
        <v>98</v>
      </c>
      <c r="AD52" s="88">
        <v>363</v>
      </c>
      <c r="AE52" s="88">
        <v>1028</v>
      </c>
      <c r="AF52" s="88">
        <v>1270</v>
      </c>
      <c r="AG52" s="88">
        <v>27</v>
      </c>
      <c r="AH52" s="88">
        <v>99</v>
      </c>
      <c r="AI52" s="88">
        <v>868</v>
      </c>
      <c r="AJ52" s="88">
        <v>22</v>
      </c>
      <c r="AK52" s="88">
        <v>5009</v>
      </c>
      <c r="AL52" s="88">
        <v>858</v>
      </c>
      <c r="AM52" s="88">
        <v>20089</v>
      </c>
      <c r="AN52" s="88">
        <v>846</v>
      </c>
      <c r="AO52" s="88">
        <v>358</v>
      </c>
      <c r="AP52" s="88">
        <v>31800</v>
      </c>
      <c r="AQ52" s="88">
        <v>516</v>
      </c>
      <c r="AR52" s="88">
        <v>133</v>
      </c>
      <c r="AS52" s="88">
        <v>14607</v>
      </c>
      <c r="AT52" s="88">
        <v>197</v>
      </c>
      <c r="AU52" s="88">
        <v>0</v>
      </c>
      <c r="AV52" s="88">
        <v>0</v>
      </c>
      <c r="AW52" s="88">
        <v>0</v>
      </c>
      <c r="AX52" s="88">
        <v>3287</v>
      </c>
      <c r="AY52" s="88">
        <v>515283</v>
      </c>
      <c r="AZ52" s="88">
        <v>48</v>
      </c>
      <c r="BA52" s="88">
        <v>56</v>
      </c>
      <c r="BB52" s="88">
        <v>1701</v>
      </c>
      <c r="BC52" s="88">
        <v>0</v>
      </c>
      <c r="BD52" s="88">
        <v>11</v>
      </c>
      <c r="BE52" s="88">
        <v>50</v>
      </c>
      <c r="BF52" s="88">
        <v>167</v>
      </c>
      <c r="BG52" s="88">
        <v>6</v>
      </c>
      <c r="BH52" s="88">
        <v>250</v>
      </c>
      <c r="BI52" s="88">
        <v>69</v>
      </c>
      <c r="BJ52" s="88">
        <v>0</v>
      </c>
      <c r="BK52" s="151">
        <v>653239</v>
      </c>
      <c r="BL52" s="88">
        <v>83422</v>
      </c>
      <c r="BM52" s="151">
        <v>736662</v>
      </c>
      <c r="BN52" s="88">
        <v>0</v>
      </c>
      <c r="BO52" s="88">
        <v>1218</v>
      </c>
      <c r="BP52" s="151">
        <v>737880</v>
      </c>
    </row>
    <row r="53" spans="1:68" ht="34.5" x14ac:dyDescent="0.25">
      <c r="A53" s="93" t="s">
        <v>165</v>
      </c>
      <c r="B53" s="93" t="s">
        <v>122</v>
      </c>
      <c r="C53" s="95" t="s">
        <v>221</v>
      </c>
      <c r="D53" s="88">
        <v>1</v>
      </c>
      <c r="E53" s="88">
        <v>0</v>
      </c>
      <c r="F53" s="88">
        <v>34</v>
      </c>
      <c r="G53" s="88">
        <v>11</v>
      </c>
      <c r="H53" s="88">
        <v>519</v>
      </c>
      <c r="I53" s="88">
        <v>0</v>
      </c>
      <c r="J53" s="88">
        <v>11</v>
      </c>
      <c r="K53" s="88">
        <v>7</v>
      </c>
      <c r="L53" s="88">
        <v>37</v>
      </c>
      <c r="M53" s="88">
        <v>0</v>
      </c>
      <c r="N53" s="88">
        <v>0</v>
      </c>
      <c r="O53" s="88">
        <v>2</v>
      </c>
      <c r="P53" s="88">
        <v>2</v>
      </c>
      <c r="Q53" s="88">
        <v>1</v>
      </c>
      <c r="R53" s="88">
        <v>10</v>
      </c>
      <c r="S53" s="88">
        <v>151</v>
      </c>
      <c r="T53" s="88">
        <v>728</v>
      </c>
      <c r="U53" s="88">
        <v>13</v>
      </c>
      <c r="V53" s="88">
        <v>30</v>
      </c>
      <c r="W53" s="88">
        <v>6</v>
      </c>
      <c r="X53" s="88">
        <v>361</v>
      </c>
      <c r="Y53" s="88">
        <v>16</v>
      </c>
      <c r="Z53" s="88">
        <v>302</v>
      </c>
      <c r="AA53" s="88">
        <v>2576</v>
      </c>
      <c r="AB53" s="88">
        <v>356</v>
      </c>
      <c r="AC53" s="88">
        <v>81</v>
      </c>
      <c r="AD53" s="88">
        <v>365</v>
      </c>
      <c r="AE53" s="88">
        <v>27</v>
      </c>
      <c r="AF53" s="88">
        <v>208</v>
      </c>
      <c r="AG53" s="88">
        <v>12</v>
      </c>
      <c r="AH53" s="88">
        <v>0</v>
      </c>
      <c r="AI53" s="88">
        <v>818</v>
      </c>
      <c r="AJ53" s="88">
        <v>0</v>
      </c>
      <c r="AK53" s="88">
        <v>2824</v>
      </c>
      <c r="AL53" s="88">
        <v>96</v>
      </c>
      <c r="AM53" s="88">
        <v>11779</v>
      </c>
      <c r="AN53" s="88">
        <v>1193</v>
      </c>
      <c r="AO53" s="88">
        <v>93</v>
      </c>
      <c r="AP53" s="88">
        <v>390</v>
      </c>
      <c r="AQ53" s="88">
        <v>0</v>
      </c>
      <c r="AR53" s="88">
        <v>194</v>
      </c>
      <c r="AS53" s="88">
        <v>119</v>
      </c>
      <c r="AT53" s="88">
        <v>3979</v>
      </c>
      <c r="AU53" s="88">
        <v>0</v>
      </c>
      <c r="AV53" s="88">
        <v>0</v>
      </c>
      <c r="AW53" s="88">
        <v>0</v>
      </c>
      <c r="AX53" s="88">
        <v>2082</v>
      </c>
      <c r="AY53" s="88">
        <v>115</v>
      </c>
      <c r="AZ53" s="88">
        <v>507535</v>
      </c>
      <c r="BA53" s="88">
        <v>59823</v>
      </c>
      <c r="BB53" s="88">
        <v>14432</v>
      </c>
      <c r="BC53" s="88">
        <v>0</v>
      </c>
      <c r="BD53" s="88">
        <v>92</v>
      </c>
      <c r="BE53" s="88">
        <v>9</v>
      </c>
      <c r="BF53" s="88">
        <v>1</v>
      </c>
      <c r="BG53" s="88">
        <v>2</v>
      </c>
      <c r="BH53" s="88">
        <v>23</v>
      </c>
      <c r="BI53" s="88">
        <v>17</v>
      </c>
      <c r="BJ53" s="88">
        <v>0</v>
      </c>
      <c r="BK53" s="151">
        <v>611486</v>
      </c>
      <c r="BL53" s="88">
        <v>84735</v>
      </c>
      <c r="BM53" s="151">
        <v>696221</v>
      </c>
      <c r="BN53" s="88">
        <v>12148</v>
      </c>
      <c r="BO53" s="88">
        <v>32211</v>
      </c>
      <c r="BP53" s="151">
        <v>740580</v>
      </c>
    </row>
    <row r="54" spans="1:68" ht="34.5" x14ac:dyDescent="0.25">
      <c r="A54" s="93" t="s">
        <v>166</v>
      </c>
      <c r="B54" s="93" t="s">
        <v>123</v>
      </c>
      <c r="C54" s="95" t="s">
        <v>222</v>
      </c>
      <c r="D54" s="88">
        <v>14</v>
      </c>
      <c r="E54" s="88">
        <v>0</v>
      </c>
      <c r="F54" s="88">
        <v>0</v>
      </c>
      <c r="G54" s="88">
        <v>5</v>
      </c>
      <c r="H54" s="88">
        <v>85</v>
      </c>
      <c r="I54" s="88">
        <v>0</v>
      </c>
      <c r="J54" s="88">
        <v>0</v>
      </c>
      <c r="K54" s="88">
        <v>35</v>
      </c>
      <c r="L54" s="88">
        <v>19</v>
      </c>
      <c r="M54" s="88">
        <v>0</v>
      </c>
      <c r="N54" s="88">
        <v>8</v>
      </c>
      <c r="O54" s="88">
        <v>0</v>
      </c>
      <c r="P54" s="88">
        <v>1</v>
      </c>
      <c r="Q54" s="88">
        <v>0</v>
      </c>
      <c r="R54" s="88">
        <v>8</v>
      </c>
      <c r="S54" s="88">
        <v>3</v>
      </c>
      <c r="T54" s="88">
        <v>1</v>
      </c>
      <c r="U54" s="88">
        <v>479</v>
      </c>
      <c r="V54" s="88">
        <v>67</v>
      </c>
      <c r="W54" s="88">
        <v>252</v>
      </c>
      <c r="X54" s="88">
        <v>69</v>
      </c>
      <c r="Y54" s="88">
        <v>3264</v>
      </c>
      <c r="Z54" s="88">
        <v>1670</v>
      </c>
      <c r="AA54" s="88">
        <v>305</v>
      </c>
      <c r="AB54" s="88">
        <v>781</v>
      </c>
      <c r="AC54" s="88">
        <v>8554</v>
      </c>
      <c r="AD54" s="88">
        <v>8564</v>
      </c>
      <c r="AE54" s="88">
        <v>179</v>
      </c>
      <c r="AF54" s="88">
        <v>10952</v>
      </c>
      <c r="AG54" s="88">
        <v>8</v>
      </c>
      <c r="AH54" s="88">
        <v>32</v>
      </c>
      <c r="AI54" s="88">
        <v>583</v>
      </c>
      <c r="AJ54" s="88">
        <v>0</v>
      </c>
      <c r="AK54" s="88">
        <v>535</v>
      </c>
      <c r="AL54" s="88">
        <v>0</v>
      </c>
      <c r="AM54" s="88">
        <v>800</v>
      </c>
      <c r="AN54" s="88">
        <v>4</v>
      </c>
      <c r="AO54" s="88">
        <v>1</v>
      </c>
      <c r="AP54" s="88">
        <v>83</v>
      </c>
      <c r="AQ54" s="88">
        <v>0</v>
      </c>
      <c r="AR54" s="88">
        <v>20</v>
      </c>
      <c r="AS54" s="88">
        <v>3</v>
      </c>
      <c r="AT54" s="88">
        <v>36</v>
      </c>
      <c r="AU54" s="88">
        <v>0</v>
      </c>
      <c r="AV54" s="88">
        <v>0</v>
      </c>
      <c r="AW54" s="88">
        <v>0</v>
      </c>
      <c r="AX54" s="88">
        <v>2009</v>
      </c>
      <c r="AY54" s="88">
        <v>97</v>
      </c>
      <c r="AZ54" s="88">
        <v>1528</v>
      </c>
      <c r="BA54" s="88">
        <v>848611</v>
      </c>
      <c r="BB54" s="88">
        <v>3708</v>
      </c>
      <c r="BC54" s="88">
        <v>0</v>
      </c>
      <c r="BD54" s="88">
        <v>171</v>
      </c>
      <c r="BE54" s="88">
        <v>54</v>
      </c>
      <c r="BF54" s="88">
        <v>4</v>
      </c>
      <c r="BG54" s="88">
        <v>19</v>
      </c>
      <c r="BH54" s="88">
        <v>166</v>
      </c>
      <c r="BI54" s="88">
        <v>6</v>
      </c>
      <c r="BJ54" s="88">
        <v>0</v>
      </c>
      <c r="BK54" s="151">
        <v>893793</v>
      </c>
      <c r="BL54" s="88">
        <v>3375</v>
      </c>
      <c r="BM54" s="151">
        <v>897168</v>
      </c>
      <c r="BN54" s="88">
        <v>0</v>
      </c>
      <c r="BO54" s="88">
        <v>0</v>
      </c>
      <c r="BP54" s="151">
        <v>897168</v>
      </c>
    </row>
    <row r="55" spans="1:68" ht="23" x14ac:dyDescent="0.25">
      <c r="A55" s="93" t="s">
        <v>109</v>
      </c>
      <c r="B55" s="93" t="s">
        <v>124</v>
      </c>
      <c r="C55" s="95" t="s">
        <v>223</v>
      </c>
      <c r="D55" s="88">
        <v>891</v>
      </c>
      <c r="E55" s="88">
        <v>412</v>
      </c>
      <c r="F55" s="88">
        <v>21</v>
      </c>
      <c r="G55" s="88">
        <v>448</v>
      </c>
      <c r="H55" s="88">
        <v>12693</v>
      </c>
      <c r="I55" s="88">
        <v>0</v>
      </c>
      <c r="J55" s="88">
        <v>286</v>
      </c>
      <c r="K55" s="88">
        <v>1371</v>
      </c>
      <c r="L55" s="88">
        <v>3228</v>
      </c>
      <c r="M55" s="88">
        <v>5</v>
      </c>
      <c r="N55" s="88">
        <v>32</v>
      </c>
      <c r="O55" s="88">
        <v>100</v>
      </c>
      <c r="P55" s="88">
        <v>13</v>
      </c>
      <c r="Q55" s="88">
        <v>247</v>
      </c>
      <c r="R55" s="88">
        <v>148</v>
      </c>
      <c r="S55" s="88">
        <v>1884</v>
      </c>
      <c r="T55" s="88">
        <v>3994</v>
      </c>
      <c r="U55" s="88">
        <v>2661</v>
      </c>
      <c r="V55" s="88">
        <v>433</v>
      </c>
      <c r="W55" s="88">
        <v>1589</v>
      </c>
      <c r="X55" s="88">
        <v>3037</v>
      </c>
      <c r="Y55" s="88">
        <v>1670</v>
      </c>
      <c r="Z55" s="88">
        <v>4777</v>
      </c>
      <c r="AA55" s="88">
        <v>36</v>
      </c>
      <c r="AB55" s="88">
        <v>2392</v>
      </c>
      <c r="AC55" s="88">
        <v>945</v>
      </c>
      <c r="AD55" s="88">
        <v>979</v>
      </c>
      <c r="AE55" s="88">
        <v>698</v>
      </c>
      <c r="AF55" s="88">
        <v>4086</v>
      </c>
      <c r="AG55" s="88">
        <v>225</v>
      </c>
      <c r="AH55" s="88">
        <v>75</v>
      </c>
      <c r="AI55" s="88">
        <v>13098</v>
      </c>
      <c r="AJ55" s="88">
        <v>907</v>
      </c>
      <c r="AK55" s="88">
        <v>31515</v>
      </c>
      <c r="AL55" s="88">
        <v>2935</v>
      </c>
      <c r="AM55" s="88">
        <v>63787</v>
      </c>
      <c r="AN55" s="88">
        <v>87186</v>
      </c>
      <c r="AO55" s="88">
        <v>4961</v>
      </c>
      <c r="AP55" s="88">
        <v>10778</v>
      </c>
      <c r="AQ55" s="88">
        <v>259</v>
      </c>
      <c r="AR55" s="88">
        <v>59</v>
      </c>
      <c r="AS55" s="88">
        <v>4143</v>
      </c>
      <c r="AT55" s="88">
        <v>1511</v>
      </c>
      <c r="AU55" s="88">
        <v>0</v>
      </c>
      <c r="AV55" s="88">
        <v>0</v>
      </c>
      <c r="AW55" s="88">
        <v>0</v>
      </c>
      <c r="AX55" s="88">
        <v>12116</v>
      </c>
      <c r="AY55" s="88">
        <v>1357</v>
      </c>
      <c r="AZ55" s="88">
        <v>3629</v>
      </c>
      <c r="BA55" s="88">
        <v>218190</v>
      </c>
      <c r="BB55" s="88">
        <v>2428243</v>
      </c>
      <c r="BC55" s="88">
        <v>48406</v>
      </c>
      <c r="BD55" s="88">
        <v>408</v>
      </c>
      <c r="BE55" s="88">
        <v>303</v>
      </c>
      <c r="BF55" s="88">
        <v>498</v>
      </c>
      <c r="BG55" s="88">
        <v>7547</v>
      </c>
      <c r="BH55" s="88">
        <v>1877</v>
      </c>
      <c r="BI55" s="88">
        <v>290</v>
      </c>
      <c r="BJ55" s="88">
        <v>0</v>
      </c>
      <c r="BK55" s="151">
        <v>2993410</v>
      </c>
      <c r="BL55" s="88">
        <v>524139</v>
      </c>
      <c r="BM55" s="151">
        <v>3517549</v>
      </c>
      <c r="BN55" s="88">
        <v>0</v>
      </c>
      <c r="BO55" s="88">
        <v>71007</v>
      </c>
      <c r="BP55" s="151">
        <v>3588555</v>
      </c>
    </row>
    <row r="56" spans="1:68" ht="34.5" x14ac:dyDescent="0.25">
      <c r="A56" s="93" t="s">
        <v>167</v>
      </c>
      <c r="B56" s="93" t="s">
        <v>125</v>
      </c>
      <c r="C56" s="95" t="s">
        <v>224</v>
      </c>
      <c r="D56" s="88">
        <v>0</v>
      </c>
      <c r="E56" s="88">
        <v>0</v>
      </c>
      <c r="F56" s="88">
        <v>0</v>
      </c>
      <c r="G56" s="88">
        <v>0</v>
      </c>
      <c r="H56" s="88">
        <v>0</v>
      </c>
      <c r="I56" s="88">
        <v>0</v>
      </c>
      <c r="J56" s="88">
        <v>0</v>
      </c>
      <c r="K56" s="88">
        <v>0</v>
      </c>
      <c r="L56" s="88">
        <v>0</v>
      </c>
      <c r="M56" s="88">
        <v>0</v>
      </c>
      <c r="N56" s="88">
        <v>0</v>
      </c>
      <c r="O56" s="88">
        <v>0</v>
      </c>
      <c r="P56" s="88">
        <v>0</v>
      </c>
      <c r="Q56" s="88">
        <v>0</v>
      </c>
      <c r="R56" s="88">
        <v>0</v>
      </c>
      <c r="S56" s="88">
        <v>0</v>
      </c>
      <c r="T56" s="88">
        <v>0</v>
      </c>
      <c r="U56" s="88">
        <v>0</v>
      </c>
      <c r="V56" s="88">
        <v>0</v>
      </c>
      <c r="W56" s="88">
        <v>0</v>
      </c>
      <c r="X56" s="88">
        <v>0</v>
      </c>
      <c r="Y56" s="88">
        <v>0</v>
      </c>
      <c r="Z56" s="88">
        <v>0</v>
      </c>
      <c r="AA56" s="88">
        <v>0</v>
      </c>
      <c r="AB56" s="88">
        <v>0</v>
      </c>
      <c r="AC56" s="88">
        <v>0</v>
      </c>
      <c r="AD56" s="88">
        <v>0</v>
      </c>
      <c r="AE56" s="88">
        <v>0</v>
      </c>
      <c r="AF56" s="88">
        <v>0</v>
      </c>
      <c r="AG56" s="88">
        <v>0</v>
      </c>
      <c r="AH56" s="88">
        <v>0</v>
      </c>
      <c r="AI56" s="88">
        <v>0</v>
      </c>
      <c r="AJ56" s="88">
        <v>0</v>
      </c>
      <c r="AK56" s="88">
        <v>0</v>
      </c>
      <c r="AL56" s="88">
        <v>0</v>
      </c>
      <c r="AM56" s="88">
        <v>0</v>
      </c>
      <c r="AN56" s="88">
        <v>0</v>
      </c>
      <c r="AO56" s="88">
        <v>0</v>
      </c>
      <c r="AP56" s="88">
        <v>0</v>
      </c>
      <c r="AQ56" s="88">
        <v>0</v>
      </c>
      <c r="AR56" s="88">
        <v>0</v>
      </c>
      <c r="AS56" s="88">
        <v>0</v>
      </c>
      <c r="AT56" s="88">
        <v>0</v>
      </c>
      <c r="AU56" s="88">
        <v>0</v>
      </c>
      <c r="AV56" s="88">
        <v>0</v>
      </c>
      <c r="AW56" s="88">
        <v>0</v>
      </c>
      <c r="AX56" s="88">
        <v>0</v>
      </c>
      <c r="AY56" s="88">
        <v>0</v>
      </c>
      <c r="AZ56" s="88">
        <v>0</v>
      </c>
      <c r="BA56" s="88">
        <v>0</v>
      </c>
      <c r="BB56" s="88">
        <v>0</v>
      </c>
      <c r="BC56" s="88">
        <v>5874618</v>
      </c>
      <c r="BD56" s="88">
        <v>0</v>
      </c>
      <c r="BE56" s="88">
        <v>0</v>
      </c>
      <c r="BF56" s="88">
        <v>0</v>
      </c>
      <c r="BG56" s="88">
        <v>0</v>
      </c>
      <c r="BH56" s="88">
        <v>0</v>
      </c>
      <c r="BI56" s="88">
        <v>0</v>
      </c>
      <c r="BJ56" s="88">
        <v>0</v>
      </c>
      <c r="BK56" s="151">
        <v>5874618</v>
      </c>
      <c r="BL56" s="88">
        <v>0</v>
      </c>
      <c r="BM56" s="151">
        <v>5874618</v>
      </c>
      <c r="BN56" s="88">
        <v>0</v>
      </c>
      <c r="BO56" s="88">
        <v>0</v>
      </c>
      <c r="BP56" s="151">
        <v>5874618</v>
      </c>
    </row>
    <row r="57" spans="1:68" x14ac:dyDescent="0.25">
      <c r="A57" s="93" t="s">
        <v>168</v>
      </c>
      <c r="B57" s="93" t="s">
        <v>126</v>
      </c>
      <c r="C57" s="95" t="s">
        <v>225</v>
      </c>
      <c r="D57" s="88">
        <v>14</v>
      </c>
      <c r="E57" s="88">
        <v>0</v>
      </c>
      <c r="F57" s="88">
        <v>13</v>
      </c>
      <c r="G57" s="88">
        <v>39</v>
      </c>
      <c r="H57" s="88">
        <v>51</v>
      </c>
      <c r="I57" s="88">
        <v>0</v>
      </c>
      <c r="J57" s="88">
        <v>6</v>
      </c>
      <c r="K57" s="88">
        <v>138</v>
      </c>
      <c r="L57" s="88">
        <v>9</v>
      </c>
      <c r="M57" s="88">
        <v>0</v>
      </c>
      <c r="N57" s="88">
        <v>2</v>
      </c>
      <c r="O57" s="88">
        <v>1</v>
      </c>
      <c r="P57" s="88">
        <v>0</v>
      </c>
      <c r="Q57" s="88">
        <v>5</v>
      </c>
      <c r="R57" s="88">
        <v>5</v>
      </c>
      <c r="S57" s="88">
        <v>9</v>
      </c>
      <c r="T57" s="88">
        <v>28</v>
      </c>
      <c r="U57" s="88">
        <v>8</v>
      </c>
      <c r="V57" s="88">
        <v>0</v>
      </c>
      <c r="W57" s="88">
        <v>7</v>
      </c>
      <c r="X57" s="88">
        <v>20</v>
      </c>
      <c r="Y57" s="88">
        <v>15</v>
      </c>
      <c r="Z57" s="88">
        <v>57</v>
      </c>
      <c r="AA57" s="88">
        <v>0</v>
      </c>
      <c r="AB57" s="88">
        <v>16</v>
      </c>
      <c r="AC57" s="88">
        <v>7</v>
      </c>
      <c r="AD57" s="88">
        <v>24</v>
      </c>
      <c r="AE57" s="88">
        <v>49</v>
      </c>
      <c r="AF57" s="88">
        <v>753</v>
      </c>
      <c r="AG57" s="88">
        <v>0</v>
      </c>
      <c r="AH57" s="88">
        <v>0</v>
      </c>
      <c r="AI57" s="88">
        <v>325</v>
      </c>
      <c r="AJ57" s="88">
        <v>0</v>
      </c>
      <c r="AK57" s="88">
        <v>118</v>
      </c>
      <c r="AL57" s="88">
        <v>19</v>
      </c>
      <c r="AM57" s="88">
        <v>70</v>
      </c>
      <c r="AN57" s="88">
        <v>73</v>
      </c>
      <c r="AO57" s="88">
        <v>89</v>
      </c>
      <c r="AP57" s="88">
        <v>392</v>
      </c>
      <c r="AQ57" s="88">
        <v>12</v>
      </c>
      <c r="AR57" s="88">
        <v>76</v>
      </c>
      <c r="AS57" s="88">
        <v>110</v>
      </c>
      <c r="AT57" s="88">
        <v>1</v>
      </c>
      <c r="AU57" s="88">
        <v>0</v>
      </c>
      <c r="AV57" s="88">
        <v>0</v>
      </c>
      <c r="AW57" s="88">
        <v>0</v>
      </c>
      <c r="AX57" s="88">
        <v>122</v>
      </c>
      <c r="AY57" s="88">
        <v>8</v>
      </c>
      <c r="AZ57" s="88">
        <v>36</v>
      </c>
      <c r="BA57" s="88">
        <v>22459</v>
      </c>
      <c r="BB57" s="88">
        <v>339</v>
      </c>
      <c r="BC57" s="88">
        <v>0</v>
      </c>
      <c r="BD57" s="88">
        <v>1910173</v>
      </c>
      <c r="BE57" s="88">
        <v>74</v>
      </c>
      <c r="BF57" s="88">
        <v>0</v>
      </c>
      <c r="BG57" s="88">
        <v>817</v>
      </c>
      <c r="BH57" s="88">
        <v>41</v>
      </c>
      <c r="BI57" s="88">
        <v>13</v>
      </c>
      <c r="BJ57" s="88">
        <v>0</v>
      </c>
      <c r="BK57" s="151">
        <v>1936648</v>
      </c>
      <c r="BL57" s="88">
        <v>3453</v>
      </c>
      <c r="BM57" s="151">
        <v>1940101</v>
      </c>
      <c r="BN57" s="88">
        <v>0</v>
      </c>
      <c r="BO57" s="88">
        <v>559</v>
      </c>
      <c r="BP57" s="151">
        <v>1940660</v>
      </c>
    </row>
    <row r="58" spans="1:68" ht="23" x14ac:dyDescent="0.25">
      <c r="A58" s="93" t="s">
        <v>169</v>
      </c>
      <c r="B58" s="93" t="s">
        <v>127</v>
      </c>
      <c r="C58" s="95" t="s">
        <v>226</v>
      </c>
      <c r="D58" s="88">
        <v>109</v>
      </c>
      <c r="E58" s="88">
        <v>1</v>
      </c>
      <c r="F58" s="88">
        <v>0</v>
      </c>
      <c r="G58" s="88">
        <v>22</v>
      </c>
      <c r="H58" s="88">
        <v>2260</v>
      </c>
      <c r="I58" s="88">
        <v>23</v>
      </c>
      <c r="J58" s="88">
        <v>93</v>
      </c>
      <c r="K58" s="88">
        <v>205</v>
      </c>
      <c r="L58" s="88">
        <v>35</v>
      </c>
      <c r="M58" s="88">
        <v>0</v>
      </c>
      <c r="N58" s="88">
        <v>1</v>
      </c>
      <c r="O58" s="88">
        <v>6</v>
      </c>
      <c r="P58" s="88">
        <v>0</v>
      </c>
      <c r="Q58" s="88">
        <v>17</v>
      </c>
      <c r="R58" s="88">
        <v>269</v>
      </c>
      <c r="S58" s="88">
        <v>0</v>
      </c>
      <c r="T58" s="88">
        <v>615</v>
      </c>
      <c r="U58" s="88">
        <v>843</v>
      </c>
      <c r="V58" s="88">
        <v>11</v>
      </c>
      <c r="W58" s="88">
        <v>119</v>
      </c>
      <c r="X58" s="88">
        <v>546</v>
      </c>
      <c r="Y58" s="88">
        <v>72</v>
      </c>
      <c r="Z58" s="88">
        <v>228</v>
      </c>
      <c r="AA58" s="88">
        <v>94</v>
      </c>
      <c r="AB58" s="88">
        <v>44</v>
      </c>
      <c r="AC58" s="88">
        <v>61</v>
      </c>
      <c r="AD58" s="88">
        <v>266</v>
      </c>
      <c r="AE58" s="88">
        <v>50</v>
      </c>
      <c r="AF58" s="88">
        <v>1557</v>
      </c>
      <c r="AG58" s="88">
        <v>20</v>
      </c>
      <c r="AH58" s="88">
        <v>4</v>
      </c>
      <c r="AI58" s="88">
        <v>367</v>
      </c>
      <c r="AJ58" s="88">
        <v>0</v>
      </c>
      <c r="AK58" s="88">
        <v>319</v>
      </c>
      <c r="AL58" s="88">
        <v>8</v>
      </c>
      <c r="AM58" s="88">
        <v>126</v>
      </c>
      <c r="AN58" s="88">
        <v>1185</v>
      </c>
      <c r="AO58" s="88">
        <v>711</v>
      </c>
      <c r="AP58" s="88">
        <v>2707</v>
      </c>
      <c r="AQ58" s="88">
        <v>24</v>
      </c>
      <c r="AR58" s="88">
        <v>128</v>
      </c>
      <c r="AS58" s="88">
        <v>1321</v>
      </c>
      <c r="AT58" s="88">
        <v>116</v>
      </c>
      <c r="AU58" s="88">
        <v>0</v>
      </c>
      <c r="AV58" s="88">
        <v>0</v>
      </c>
      <c r="AW58" s="88">
        <v>0</v>
      </c>
      <c r="AX58" s="88">
        <v>1595</v>
      </c>
      <c r="AY58" s="88">
        <v>4</v>
      </c>
      <c r="AZ58" s="88">
        <v>0</v>
      </c>
      <c r="BA58" s="88">
        <v>3663</v>
      </c>
      <c r="BB58" s="88">
        <v>94</v>
      </c>
      <c r="BC58" s="88">
        <v>0</v>
      </c>
      <c r="BD58" s="88">
        <v>48</v>
      </c>
      <c r="BE58" s="88">
        <v>2797334</v>
      </c>
      <c r="BF58" s="88">
        <v>210</v>
      </c>
      <c r="BG58" s="88">
        <v>33</v>
      </c>
      <c r="BH58" s="88">
        <v>260</v>
      </c>
      <c r="BI58" s="88">
        <v>245</v>
      </c>
      <c r="BJ58" s="88">
        <v>0</v>
      </c>
      <c r="BK58" s="151">
        <v>2818074</v>
      </c>
      <c r="BL58" s="88">
        <v>1589</v>
      </c>
      <c r="BM58" s="151">
        <v>2819663</v>
      </c>
      <c r="BN58" s="88">
        <v>0</v>
      </c>
      <c r="BO58" s="88">
        <v>5</v>
      </c>
      <c r="BP58" s="151">
        <v>2819668</v>
      </c>
    </row>
    <row r="59" spans="1:68" ht="34.5" x14ac:dyDescent="0.25">
      <c r="A59" s="93" t="s">
        <v>111</v>
      </c>
      <c r="B59" s="93" t="s">
        <v>128</v>
      </c>
      <c r="C59" s="95" t="s">
        <v>227</v>
      </c>
      <c r="D59" s="88">
        <v>703</v>
      </c>
      <c r="E59" s="88">
        <v>26</v>
      </c>
      <c r="F59" s="88">
        <v>1</v>
      </c>
      <c r="G59" s="88">
        <v>22</v>
      </c>
      <c r="H59" s="88">
        <v>288</v>
      </c>
      <c r="I59" s="88">
        <v>0</v>
      </c>
      <c r="J59" s="88">
        <v>24</v>
      </c>
      <c r="K59" s="88">
        <v>194</v>
      </c>
      <c r="L59" s="88">
        <v>236</v>
      </c>
      <c r="M59" s="88">
        <v>0</v>
      </c>
      <c r="N59" s="88">
        <v>39</v>
      </c>
      <c r="O59" s="88">
        <v>1</v>
      </c>
      <c r="P59" s="88">
        <v>12</v>
      </c>
      <c r="Q59" s="88">
        <v>86</v>
      </c>
      <c r="R59" s="88">
        <v>474</v>
      </c>
      <c r="S59" s="88">
        <v>1</v>
      </c>
      <c r="T59" s="88">
        <v>848</v>
      </c>
      <c r="U59" s="88">
        <v>1433</v>
      </c>
      <c r="V59" s="88">
        <v>29</v>
      </c>
      <c r="W59" s="88">
        <v>75</v>
      </c>
      <c r="X59" s="88">
        <v>262</v>
      </c>
      <c r="Y59" s="88">
        <v>49</v>
      </c>
      <c r="Z59" s="88">
        <v>84</v>
      </c>
      <c r="AA59" s="88">
        <v>0</v>
      </c>
      <c r="AB59" s="88">
        <v>15</v>
      </c>
      <c r="AC59" s="88">
        <v>9</v>
      </c>
      <c r="AD59" s="88">
        <v>563</v>
      </c>
      <c r="AE59" s="88">
        <v>98</v>
      </c>
      <c r="AF59" s="88">
        <v>444</v>
      </c>
      <c r="AG59" s="88">
        <v>1</v>
      </c>
      <c r="AH59" s="88">
        <v>140</v>
      </c>
      <c r="AI59" s="88">
        <v>20302</v>
      </c>
      <c r="AJ59" s="88">
        <v>66989</v>
      </c>
      <c r="AK59" s="88">
        <v>6634</v>
      </c>
      <c r="AL59" s="88">
        <v>7</v>
      </c>
      <c r="AM59" s="88">
        <v>80</v>
      </c>
      <c r="AN59" s="88">
        <v>41</v>
      </c>
      <c r="AO59" s="88">
        <v>241</v>
      </c>
      <c r="AP59" s="88">
        <v>1039</v>
      </c>
      <c r="AQ59" s="88">
        <v>6</v>
      </c>
      <c r="AR59" s="88">
        <v>0</v>
      </c>
      <c r="AS59" s="88">
        <v>1023</v>
      </c>
      <c r="AT59" s="88">
        <v>4</v>
      </c>
      <c r="AU59" s="88">
        <v>0</v>
      </c>
      <c r="AV59" s="88">
        <v>0</v>
      </c>
      <c r="AW59" s="88">
        <v>0</v>
      </c>
      <c r="AX59" s="88">
        <v>6299</v>
      </c>
      <c r="AY59" s="88">
        <v>88</v>
      </c>
      <c r="AZ59" s="88">
        <v>3</v>
      </c>
      <c r="BA59" s="88">
        <v>77</v>
      </c>
      <c r="BB59" s="88">
        <v>868</v>
      </c>
      <c r="BC59" s="88">
        <v>0</v>
      </c>
      <c r="BD59" s="88">
        <v>0</v>
      </c>
      <c r="BE59" s="88">
        <v>41</v>
      </c>
      <c r="BF59" s="88">
        <v>185749</v>
      </c>
      <c r="BG59" s="88">
        <v>1</v>
      </c>
      <c r="BH59" s="88">
        <v>13</v>
      </c>
      <c r="BI59" s="88">
        <v>326</v>
      </c>
      <c r="BJ59" s="88">
        <v>0</v>
      </c>
      <c r="BK59" s="151">
        <v>295991</v>
      </c>
      <c r="BL59" s="88">
        <v>1932</v>
      </c>
      <c r="BM59" s="151">
        <v>297923</v>
      </c>
      <c r="BN59" s="88">
        <v>0</v>
      </c>
      <c r="BO59" s="88">
        <v>25540</v>
      </c>
      <c r="BP59" s="151">
        <v>323463</v>
      </c>
    </row>
    <row r="60" spans="1:68" ht="23" x14ac:dyDescent="0.25">
      <c r="A60" s="93" t="s">
        <v>170</v>
      </c>
      <c r="B60" s="93" t="s">
        <v>129</v>
      </c>
      <c r="C60" s="95" t="s">
        <v>228</v>
      </c>
      <c r="D60" s="88">
        <v>0</v>
      </c>
      <c r="E60" s="88">
        <v>0</v>
      </c>
      <c r="F60" s="88">
        <v>0</v>
      </c>
      <c r="G60" s="88">
        <v>0</v>
      </c>
      <c r="H60" s="88">
        <v>0</v>
      </c>
      <c r="I60" s="88">
        <v>0</v>
      </c>
      <c r="J60" s="88">
        <v>0</v>
      </c>
      <c r="K60" s="88">
        <v>0</v>
      </c>
      <c r="L60" s="88">
        <v>0</v>
      </c>
      <c r="M60" s="88">
        <v>0</v>
      </c>
      <c r="N60" s="88">
        <v>0</v>
      </c>
      <c r="O60" s="88">
        <v>0</v>
      </c>
      <c r="P60" s="88">
        <v>0</v>
      </c>
      <c r="Q60" s="88">
        <v>0</v>
      </c>
      <c r="R60" s="88">
        <v>0</v>
      </c>
      <c r="S60" s="88">
        <v>0</v>
      </c>
      <c r="T60" s="88">
        <v>0</v>
      </c>
      <c r="U60" s="88">
        <v>0</v>
      </c>
      <c r="V60" s="88">
        <v>0</v>
      </c>
      <c r="W60" s="88">
        <v>0</v>
      </c>
      <c r="X60" s="88">
        <v>0</v>
      </c>
      <c r="Y60" s="88">
        <v>0</v>
      </c>
      <c r="Z60" s="88">
        <v>0</v>
      </c>
      <c r="AA60" s="88">
        <v>0</v>
      </c>
      <c r="AB60" s="88">
        <v>0</v>
      </c>
      <c r="AC60" s="88">
        <v>0</v>
      </c>
      <c r="AD60" s="88">
        <v>0</v>
      </c>
      <c r="AE60" s="88">
        <v>0</v>
      </c>
      <c r="AF60" s="88">
        <v>0</v>
      </c>
      <c r="AG60" s="88">
        <v>0</v>
      </c>
      <c r="AH60" s="88">
        <v>0</v>
      </c>
      <c r="AI60" s="88">
        <v>0</v>
      </c>
      <c r="AJ60" s="88">
        <v>0</v>
      </c>
      <c r="AK60" s="88">
        <v>0</v>
      </c>
      <c r="AL60" s="88">
        <v>0</v>
      </c>
      <c r="AM60" s="88">
        <v>0</v>
      </c>
      <c r="AN60" s="88">
        <v>0</v>
      </c>
      <c r="AO60" s="88">
        <v>0</v>
      </c>
      <c r="AP60" s="88">
        <v>0</v>
      </c>
      <c r="AQ60" s="88">
        <v>0</v>
      </c>
      <c r="AR60" s="88">
        <v>0</v>
      </c>
      <c r="AS60" s="88">
        <v>0</v>
      </c>
      <c r="AT60" s="88">
        <v>0</v>
      </c>
      <c r="AU60" s="88">
        <v>0</v>
      </c>
      <c r="AV60" s="88">
        <v>0</v>
      </c>
      <c r="AW60" s="88">
        <v>0</v>
      </c>
      <c r="AX60" s="88">
        <v>0</v>
      </c>
      <c r="AY60" s="88">
        <v>0</v>
      </c>
      <c r="AZ60" s="88">
        <v>0</v>
      </c>
      <c r="BA60" s="88">
        <v>0</v>
      </c>
      <c r="BB60" s="88">
        <v>0</v>
      </c>
      <c r="BC60" s="88">
        <v>0</v>
      </c>
      <c r="BD60" s="88">
        <v>0</v>
      </c>
      <c r="BE60" s="88">
        <v>0</v>
      </c>
      <c r="BF60" s="88">
        <v>0</v>
      </c>
      <c r="BG60" s="88">
        <v>137923</v>
      </c>
      <c r="BH60" s="88">
        <v>0</v>
      </c>
      <c r="BI60" s="88">
        <v>0</v>
      </c>
      <c r="BJ60" s="88">
        <v>0</v>
      </c>
      <c r="BK60" s="151">
        <v>137923</v>
      </c>
      <c r="BL60" s="88">
        <v>0</v>
      </c>
      <c r="BM60" s="151">
        <v>137923</v>
      </c>
      <c r="BN60" s="88">
        <v>0</v>
      </c>
      <c r="BO60" s="88">
        <v>0</v>
      </c>
      <c r="BP60" s="151">
        <v>137923</v>
      </c>
    </row>
    <row r="61" spans="1:68" ht="23" x14ac:dyDescent="0.25">
      <c r="A61" s="93" t="s">
        <v>171</v>
      </c>
      <c r="B61" s="93" t="s">
        <v>130</v>
      </c>
      <c r="C61" s="95" t="s">
        <v>229</v>
      </c>
      <c r="D61" s="88">
        <v>97</v>
      </c>
      <c r="E61" s="88">
        <v>6</v>
      </c>
      <c r="F61" s="88">
        <v>21</v>
      </c>
      <c r="G61" s="88">
        <v>14</v>
      </c>
      <c r="H61" s="88">
        <v>118</v>
      </c>
      <c r="I61" s="88">
        <v>0</v>
      </c>
      <c r="J61" s="88">
        <v>13</v>
      </c>
      <c r="K61" s="88">
        <v>62</v>
      </c>
      <c r="L61" s="88">
        <v>8</v>
      </c>
      <c r="M61" s="88">
        <v>0</v>
      </c>
      <c r="N61" s="88">
        <v>2</v>
      </c>
      <c r="O61" s="88">
        <v>0</v>
      </c>
      <c r="P61" s="88">
        <v>13</v>
      </c>
      <c r="Q61" s="88">
        <v>4</v>
      </c>
      <c r="R61" s="88">
        <v>20</v>
      </c>
      <c r="S61" s="88">
        <v>141</v>
      </c>
      <c r="T61" s="88">
        <v>65</v>
      </c>
      <c r="U61" s="88">
        <v>100</v>
      </c>
      <c r="V61" s="88">
        <v>0</v>
      </c>
      <c r="W61" s="88">
        <v>11</v>
      </c>
      <c r="X61" s="88">
        <v>114</v>
      </c>
      <c r="Y61" s="88">
        <v>52</v>
      </c>
      <c r="Z61" s="88">
        <v>57</v>
      </c>
      <c r="AA61" s="88">
        <v>3</v>
      </c>
      <c r="AB61" s="88">
        <v>155</v>
      </c>
      <c r="AC61" s="88">
        <v>17</v>
      </c>
      <c r="AD61" s="88">
        <v>16</v>
      </c>
      <c r="AE61" s="88">
        <v>86</v>
      </c>
      <c r="AF61" s="88">
        <v>295</v>
      </c>
      <c r="AG61" s="88">
        <v>10</v>
      </c>
      <c r="AH61" s="88">
        <v>0</v>
      </c>
      <c r="AI61" s="88">
        <v>79</v>
      </c>
      <c r="AJ61" s="88">
        <v>1</v>
      </c>
      <c r="AK61" s="88">
        <v>111</v>
      </c>
      <c r="AL61" s="88">
        <v>24</v>
      </c>
      <c r="AM61" s="88">
        <v>1063</v>
      </c>
      <c r="AN61" s="88">
        <v>353</v>
      </c>
      <c r="AO61" s="88">
        <v>2127</v>
      </c>
      <c r="AP61" s="88">
        <v>808</v>
      </c>
      <c r="AQ61" s="88">
        <v>3</v>
      </c>
      <c r="AR61" s="88">
        <v>0</v>
      </c>
      <c r="AS61" s="88">
        <v>59</v>
      </c>
      <c r="AT61" s="88">
        <v>610</v>
      </c>
      <c r="AU61" s="88">
        <v>0</v>
      </c>
      <c r="AV61" s="88">
        <v>0</v>
      </c>
      <c r="AW61" s="88">
        <v>0</v>
      </c>
      <c r="AX61" s="88">
        <v>1154</v>
      </c>
      <c r="AY61" s="88">
        <v>92</v>
      </c>
      <c r="AZ61" s="88">
        <v>52</v>
      </c>
      <c r="BA61" s="88">
        <v>269</v>
      </c>
      <c r="BB61" s="88">
        <v>712</v>
      </c>
      <c r="BC61" s="88">
        <v>0</v>
      </c>
      <c r="BD61" s="88">
        <v>58</v>
      </c>
      <c r="BE61" s="88">
        <v>464</v>
      </c>
      <c r="BF61" s="88">
        <v>21</v>
      </c>
      <c r="BG61" s="88">
        <v>352</v>
      </c>
      <c r="BH61" s="88">
        <v>901611</v>
      </c>
      <c r="BI61" s="88">
        <v>134</v>
      </c>
      <c r="BJ61" s="88">
        <v>0</v>
      </c>
      <c r="BK61" s="151">
        <v>911664</v>
      </c>
      <c r="BL61" s="88">
        <v>44973</v>
      </c>
      <c r="BM61" s="151">
        <v>956635</v>
      </c>
      <c r="BN61" s="88">
        <v>2116</v>
      </c>
      <c r="BO61" s="88">
        <v>-590</v>
      </c>
      <c r="BP61" s="151">
        <v>958161</v>
      </c>
    </row>
    <row r="62" spans="1:68" x14ac:dyDescent="0.25">
      <c r="A62" s="93" t="s">
        <v>172</v>
      </c>
      <c r="B62" s="93" t="s">
        <v>131</v>
      </c>
      <c r="C62" s="95" t="s">
        <v>230</v>
      </c>
      <c r="D62" s="88">
        <v>460</v>
      </c>
      <c r="E62" s="88">
        <v>16</v>
      </c>
      <c r="F62" s="88">
        <v>76</v>
      </c>
      <c r="G62" s="88">
        <v>52</v>
      </c>
      <c r="H62" s="88">
        <v>1077</v>
      </c>
      <c r="I62" s="88">
        <v>0</v>
      </c>
      <c r="J62" s="88">
        <v>190</v>
      </c>
      <c r="K62" s="88">
        <v>99</v>
      </c>
      <c r="L62" s="88">
        <v>190</v>
      </c>
      <c r="M62" s="88">
        <v>0</v>
      </c>
      <c r="N62" s="88">
        <v>10</v>
      </c>
      <c r="O62" s="88">
        <v>81</v>
      </c>
      <c r="P62" s="88">
        <v>3</v>
      </c>
      <c r="Q62" s="88">
        <v>226</v>
      </c>
      <c r="R62" s="88">
        <v>260</v>
      </c>
      <c r="S62" s="88">
        <v>54</v>
      </c>
      <c r="T62" s="88">
        <v>39</v>
      </c>
      <c r="U62" s="88">
        <v>76</v>
      </c>
      <c r="V62" s="88">
        <v>25</v>
      </c>
      <c r="W62" s="88">
        <v>898</v>
      </c>
      <c r="X62" s="88">
        <v>105</v>
      </c>
      <c r="Y62" s="88">
        <v>71</v>
      </c>
      <c r="Z62" s="88">
        <v>82</v>
      </c>
      <c r="AA62" s="88">
        <v>0</v>
      </c>
      <c r="AB62" s="88">
        <v>250</v>
      </c>
      <c r="AC62" s="88">
        <v>16</v>
      </c>
      <c r="AD62" s="88">
        <v>102</v>
      </c>
      <c r="AE62" s="88">
        <v>51</v>
      </c>
      <c r="AF62" s="88">
        <v>343</v>
      </c>
      <c r="AG62" s="88">
        <v>46</v>
      </c>
      <c r="AH62" s="88">
        <v>1</v>
      </c>
      <c r="AI62" s="88">
        <v>2418</v>
      </c>
      <c r="AJ62" s="88">
        <v>697</v>
      </c>
      <c r="AK62" s="88">
        <v>1528</v>
      </c>
      <c r="AL62" s="88">
        <v>166</v>
      </c>
      <c r="AM62" s="88">
        <v>599</v>
      </c>
      <c r="AN62" s="88">
        <v>4716</v>
      </c>
      <c r="AO62" s="88">
        <v>2218</v>
      </c>
      <c r="AP62" s="88">
        <v>604</v>
      </c>
      <c r="AQ62" s="88">
        <v>14</v>
      </c>
      <c r="AR62" s="88">
        <v>2</v>
      </c>
      <c r="AS62" s="88">
        <v>1015</v>
      </c>
      <c r="AT62" s="88">
        <v>70</v>
      </c>
      <c r="AU62" s="88">
        <v>0</v>
      </c>
      <c r="AV62" s="88">
        <v>0</v>
      </c>
      <c r="AW62" s="88">
        <v>0</v>
      </c>
      <c r="AX62" s="88">
        <v>2112</v>
      </c>
      <c r="AY62" s="88">
        <v>41</v>
      </c>
      <c r="AZ62" s="88">
        <v>19</v>
      </c>
      <c r="BA62" s="88">
        <v>236</v>
      </c>
      <c r="BB62" s="88">
        <v>538</v>
      </c>
      <c r="BC62" s="88">
        <v>0</v>
      </c>
      <c r="BD62" s="88">
        <v>39</v>
      </c>
      <c r="BE62" s="88">
        <v>562</v>
      </c>
      <c r="BF62" s="88">
        <v>1215</v>
      </c>
      <c r="BG62" s="88">
        <v>181</v>
      </c>
      <c r="BH62" s="88">
        <v>122</v>
      </c>
      <c r="BI62" s="88">
        <v>156296</v>
      </c>
      <c r="BJ62" s="88">
        <v>0</v>
      </c>
      <c r="BK62" s="151">
        <v>180309</v>
      </c>
      <c r="BL62" s="88">
        <v>0</v>
      </c>
      <c r="BM62" s="151">
        <v>180309</v>
      </c>
      <c r="BN62" s="88">
        <v>0</v>
      </c>
      <c r="BO62" s="88">
        <v>12274</v>
      </c>
      <c r="BP62" s="151">
        <v>192583</v>
      </c>
    </row>
    <row r="63" spans="1:68" ht="23" x14ac:dyDescent="0.25">
      <c r="A63" s="93" t="s">
        <v>268</v>
      </c>
      <c r="B63" s="93" t="s">
        <v>132</v>
      </c>
      <c r="C63" s="95" t="s">
        <v>59</v>
      </c>
      <c r="D63" s="88">
        <v>0</v>
      </c>
      <c r="E63" s="88">
        <v>0</v>
      </c>
      <c r="F63" s="88">
        <v>0</v>
      </c>
      <c r="G63" s="88">
        <v>0</v>
      </c>
      <c r="H63" s="88">
        <v>0</v>
      </c>
      <c r="I63" s="88">
        <v>0</v>
      </c>
      <c r="J63" s="88">
        <v>0</v>
      </c>
      <c r="K63" s="88">
        <v>0</v>
      </c>
      <c r="L63" s="88">
        <v>0</v>
      </c>
      <c r="M63" s="88">
        <v>0</v>
      </c>
      <c r="N63" s="88">
        <v>0</v>
      </c>
      <c r="O63" s="88">
        <v>0</v>
      </c>
      <c r="P63" s="88">
        <v>0</v>
      </c>
      <c r="Q63" s="88">
        <v>0</v>
      </c>
      <c r="R63" s="88">
        <v>0</v>
      </c>
      <c r="S63" s="88">
        <v>0</v>
      </c>
      <c r="T63" s="88">
        <v>0</v>
      </c>
      <c r="U63" s="88">
        <v>0</v>
      </c>
      <c r="V63" s="88">
        <v>0</v>
      </c>
      <c r="W63" s="88">
        <v>0</v>
      </c>
      <c r="X63" s="88">
        <v>0</v>
      </c>
      <c r="Y63" s="88">
        <v>0</v>
      </c>
      <c r="Z63" s="88">
        <v>0</v>
      </c>
      <c r="AA63" s="88">
        <v>0</v>
      </c>
      <c r="AB63" s="88">
        <v>0</v>
      </c>
      <c r="AC63" s="88">
        <v>0</v>
      </c>
      <c r="AD63" s="88">
        <v>0</v>
      </c>
      <c r="AE63" s="88">
        <v>0</v>
      </c>
      <c r="AF63" s="88">
        <v>0</v>
      </c>
      <c r="AG63" s="88">
        <v>0</v>
      </c>
      <c r="AH63" s="88">
        <v>0</v>
      </c>
      <c r="AI63" s="88">
        <v>0</v>
      </c>
      <c r="AJ63" s="88">
        <v>0</v>
      </c>
      <c r="AK63" s="88">
        <v>0</v>
      </c>
      <c r="AL63" s="88">
        <v>0</v>
      </c>
      <c r="AM63" s="88">
        <v>0</v>
      </c>
      <c r="AN63" s="88">
        <v>0</v>
      </c>
      <c r="AO63" s="88">
        <v>0</v>
      </c>
      <c r="AP63" s="88">
        <v>0</v>
      </c>
      <c r="AQ63" s="88">
        <v>0</v>
      </c>
      <c r="AR63" s="88">
        <v>0</v>
      </c>
      <c r="AS63" s="88">
        <v>0</v>
      </c>
      <c r="AT63" s="88">
        <v>0</v>
      </c>
      <c r="AU63" s="88">
        <v>0</v>
      </c>
      <c r="AV63" s="88">
        <v>0</v>
      </c>
      <c r="AW63" s="88">
        <v>0</v>
      </c>
      <c r="AX63" s="88">
        <v>0</v>
      </c>
      <c r="AY63" s="88">
        <v>0</v>
      </c>
      <c r="AZ63" s="88">
        <v>0</v>
      </c>
      <c r="BA63" s="88">
        <v>0</v>
      </c>
      <c r="BB63" s="88">
        <v>0</v>
      </c>
      <c r="BC63" s="88">
        <v>0</v>
      </c>
      <c r="BD63" s="88">
        <v>0</v>
      </c>
      <c r="BE63" s="88">
        <v>0</v>
      </c>
      <c r="BF63" s="88">
        <v>0</v>
      </c>
      <c r="BG63" s="88">
        <v>0</v>
      </c>
      <c r="BH63" s="88">
        <v>0</v>
      </c>
      <c r="BI63" s="88">
        <v>0</v>
      </c>
      <c r="BJ63" s="88">
        <v>338572</v>
      </c>
      <c r="BK63" s="151">
        <v>338572</v>
      </c>
      <c r="BL63" s="88">
        <v>0</v>
      </c>
      <c r="BM63" s="151">
        <v>338572</v>
      </c>
      <c r="BN63" s="88">
        <v>0</v>
      </c>
      <c r="BO63" s="88">
        <v>0</v>
      </c>
      <c r="BP63" s="151">
        <v>338572</v>
      </c>
    </row>
    <row r="64" spans="1:68" x14ac:dyDescent="0.25">
      <c r="A64" s="93" t="s">
        <v>112</v>
      </c>
      <c r="B64" s="93" t="s">
        <v>267</v>
      </c>
      <c r="C64" s="94" t="s">
        <v>266</v>
      </c>
      <c r="D64" s="88">
        <v>0</v>
      </c>
      <c r="E64" s="88">
        <v>0</v>
      </c>
      <c r="F64" s="88">
        <v>0</v>
      </c>
      <c r="G64" s="88">
        <v>0</v>
      </c>
      <c r="H64" s="88">
        <v>0</v>
      </c>
      <c r="I64" s="88">
        <v>0</v>
      </c>
      <c r="J64" s="88">
        <v>0</v>
      </c>
      <c r="K64" s="88">
        <v>0</v>
      </c>
      <c r="L64" s="88">
        <v>0</v>
      </c>
      <c r="M64" s="88">
        <v>0</v>
      </c>
      <c r="N64" s="88">
        <v>0</v>
      </c>
      <c r="O64" s="88">
        <v>0</v>
      </c>
      <c r="P64" s="88">
        <v>0</v>
      </c>
      <c r="Q64" s="88">
        <v>0</v>
      </c>
      <c r="R64" s="88">
        <v>0</v>
      </c>
      <c r="S64" s="88">
        <v>0</v>
      </c>
      <c r="T64" s="88">
        <v>0</v>
      </c>
      <c r="U64" s="88">
        <v>0</v>
      </c>
      <c r="V64" s="88">
        <v>0</v>
      </c>
      <c r="W64" s="88">
        <v>0</v>
      </c>
      <c r="X64" s="88">
        <v>0</v>
      </c>
      <c r="Y64" s="88">
        <v>0</v>
      </c>
      <c r="Z64" s="88">
        <v>0</v>
      </c>
      <c r="AA64" s="88">
        <v>0</v>
      </c>
      <c r="AB64" s="88">
        <v>0</v>
      </c>
      <c r="AC64" s="88">
        <v>0</v>
      </c>
      <c r="AD64" s="88">
        <v>0</v>
      </c>
      <c r="AE64" s="88">
        <v>0</v>
      </c>
      <c r="AF64" s="88">
        <v>0</v>
      </c>
      <c r="AG64" s="88">
        <v>0</v>
      </c>
      <c r="AH64" s="88">
        <v>0</v>
      </c>
      <c r="AI64" s="88">
        <v>0</v>
      </c>
      <c r="AJ64" s="88">
        <v>0</v>
      </c>
      <c r="AK64" s="88">
        <v>0</v>
      </c>
      <c r="AL64" s="88">
        <v>0</v>
      </c>
      <c r="AM64" s="88">
        <v>0</v>
      </c>
      <c r="AN64" s="88">
        <v>0</v>
      </c>
      <c r="AO64" s="88">
        <v>0</v>
      </c>
      <c r="AP64" s="88">
        <v>0</v>
      </c>
      <c r="AQ64" s="88">
        <v>0</v>
      </c>
      <c r="AR64" s="88">
        <v>0</v>
      </c>
      <c r="AS64" s="88">
        <v>0</v>
      </c>
      <c r="AT64" s="88">
        <v>0</v>
      </c>
      <c r="AU64" s="88">
        <v>0</v>
      </c>
      <c r="AV64" s="88">
        <v>0</v>
      </c>
      <c r="AW64" s="88">
        <v>0</v>
      </c>
      <c r="AX64" s="88">
        <v>0</v>
      </c>
      <c r="AY64" s="88">
        <v>0</v>
      </c>
      <c r="AZ64" s="88">
        <v>0</v>
      </c>
      <c r="BA64" s="88">
        <v>0</v>
      </c>
      <c r="BB64" s="88">
        <v>0</v>
      </c>
      <c r="BC64" s="88">
        <v>0</v>
      </c>
      <c r="BD64" s="88">
        <v>0</v>
      </c>
      <c r="BE64" s="88">
        <v>0</v>
      </c>
      <c r="BF64" s="88">
        <v>0</v>
      </c>
      <c r="BG64" s="88">
        <v>0</v>
      </c>
      <c r="BH64" s="88">
        <v>0</v>
      </c>
      <c r="BI64" s="88">
        <v>0</v>
      </c>
      <c r="BJ64" s="88">
        <v>0</v>
      </c>
      <c r="BK64" s="151">
        <v>0</v>
      </c>
      <c r="BL64" s="88">
        <v>964984</v>
      </c>
      <c r="BM64" s="151">
        <v>964984</v>
      </c>
      <c r="BN64" s="88">
        <v>0</v>
      </c>
      <c r="BO64" s="88">
        <v>0</v>
      </c>
      <c r="BP64" s="151">
        <v>964984</v>
      </c>
    </row>
    <row r="65" spans="1:68" x14ac:dyDescent="0.25">
      <c r="A65" s="93" t="s">
        <v>113</v>
      </c>
      <c r="B65" s="93" t="s">
        <v>296</v>
      </c>
      <c r="C65" s="152" t="s">
        <v>297</v>
      </c>
      <c r="D65" s="88">
        <v>0</v>
      </c>
      <c r="E65" s="88">
        <v>0</v>
      </c>
      <c r="F65" s="88">
        <v>0</v>
      </c>
      <c r="G65" s="88">
        <v>0</v>
      </c>
      <c r="H65" s="88">
        <v>0</v>
      </c>
      <c r="I65" s="88">
        <v>0</v>
      </c>
      <c r="J65" s="88">
        <v>0</v>
      </c>
      <c r="K65" s="88">
        <v>0</v>
      </c>
      <c r="L65" s="88">
        <v>0</v>
      </c>
      <c r="M65" s="88">
        <v>0</v>
      </c>
      <c r="N65" s="88">
        <v>0</v>
      </c>
      <c r="O65" s="88">
        <v>0</v>
      </c>
      <c r="P65" s="88">
        <v>0</v>
      </c>
      <c r="Q65" s="88">
        <v>0</v>
      </c>
      <c r="R65" s="88">
        <v>0</v>
      </c>
      <c r="S65" s="88">
        <v>0</v>
      </c>
      <c r="T65" s="88">
        <v>0</v>
      </c>
      <c r="U65" s="88">
        <v>0</v>
      </c>
      <c r="V65" s="88">
        <v>0</v>
      </c>
      <c r="W65" s="88">
        <v>0</v>
      </c>
      <c r="X65" s="88">
        <v>0</v>
      </c>
      <c r="Y65" s="88">
        <v>0</v>
      </c>
      <c r="Z65" s="88">
        <v>0</v>
      </c>
      <c r="AA65" s="88">
        <v>0</v>
      </c>
      <c r="AB65" s="88">
        <v>0</v>
      </c>
      <c r="AC65" s="88">
        <v>0</v>
      </c>
      <c r="AD65" s="88">
        <v>0</v>
      </c>
      <c r="AE65" s="88">
        <v>0</v>
      </c>
      <c r="AF65" s="88">
        <v>0</v>
      </c>
      <c r="AG65" s="88">
        <v>0</v>
      </c>
      <c r="AH65" s="88">
        <v>0</v>
      </c>
      <c r="AI65" s="88">
        <v>0</v>
      </c>
      <c r="AJ65" s="88">
        <v>0</v>
      </c>
      <c r="AK65" s="88">
        <v>0</v>
      </c>
      <c r="AL65" s="88">
        <v>0</v>
      </c>
      <c r="AM65" s="88">
        <v>0</v>
      </c>
      <c r="AN65" s="88">
        <v>0</v>
      </c>
      <c r="AO65" s="88">
        <v>0</v>
      </c>
      <c r="AP65" s="88">
        <v>0</v>
      </c>
      <c r="AQ65" s="88">
        <v>0</v>
      </c>
      <c r="AR65" s="88">
        <v>0</v>
      </c>
      <c r="AS65" s="88">
        <v>0</v>
      </c>
      <c r="AT65" s="88">
        <v>0</v>
      </c>
      <c r="AU65" s="88">
        <v>0</v>
      </c>
      <c r="AV65" s="88">
        <v>0</v>
      </c>
      <c r="AW65" s="88">
        <v>0</v>
      </c>
      <c r="AX65" s="88">
        <v>0</v>
      </c>
      <c r="AY65" s="88">
        <v>0</v>
      </c>
      <c r="AZ65" s="88">
        <v>0</v>
      </c>
      <c r="BA65" s="88">
        <v>0</v>
      </c>
      <c r="BB65" s="88">
        <v>0</v>
      </c>
      <c r="BC65" s="88">
        <v>0</v>
      </c>
      <c r="BD65" s="88">
        <v>0</v>
      </c>
      <c r="BE65" s="88">
        <v>0</v>
      </c>
      <c r="BF65" s="88">
        <v>0</v>
      </c>
      <c r="BG65" s="88">
        <v>0</v>
      </c>
      <c r="BH65" s="88">
        <v>0</v>
      </c>
      <c r="BI65" s="88">
        <v>0</v>
      </c>
      <c r="BJ65" s="88">
        <v>0</v>
      </c>
      <c r="BK65" s="151">
        <v>0</v>
      </c>
      <c r="BL65" s="88">
        <v>-146634</v>
      </c>
      <c r="BM65" s="151">
        <v>-146634</v>
      </c>
      <c r="BN65" s="88">
        <v>0</v>
      </c>
      <c r="BO65" s="88">
        <v>0</v>
      </c>
      <c r="BP65" s="151">
        <v>-146634</v>
      </c>
    </row>
    <row r="66" spans="1:68" x14ac:dyDescent="0.25">
      <c r="A66" s="91" t="s">
        <v>114</v>
      </c>
      <c r="B66" s="153" t="s">
        <v>133</v>
      </c>
      <c r="C66" s="154" t="s">
        <v>298</v>
      </c>
      <c r="D66" s="151">
        <v>3577338</v>
      </c>
      <c r="E66" s="151">
        <v>192122</v>
      </c>
      <c r="F66" s="151">
        <v>204358</v>
      </c>
      <c r="G66" s="151">
        <v>687200</v>
      </c>
      <c r="H66" s="151">
        <v>5835022</v>
      </c>
      <c r="I66" s="151">
        <v>11066</v>
      </c>
      <c r="J66" s="151">
        <v>460620</v>
      </c>
      <c r="K66" s="151">
        <v>367215</v>
      </c>
      <c r="L66" s="151">
        <v>4256598</v>
      </c>
      <c r="M66" s="151">
        <v>174060</v>
      </c>
      <c r="N66" s="151">
        <v>152423</v>
      </c>
      <c r="O66" s="151">
        <v>136744</v>
      </c>
      <c r="P66" s="151">
        <v>57510</v>
      </c>
      <c r="Q66" s="151">
        <v>363816</v>
      </c>
      <c r="R66" s="151">
        <v>448068</v>
      </c>
      <c r="S66" s="151">
        <v>287943</v>
      </c>
      <c r="T66" s="151">
        <v>5315555</v>
      </c>
      <c r="U66" s="151">
        <v>1684054</v>
      </c>
      <c r="V66" s="151">
        <v>590821</v>
      </c>
      <c r="W66" s="151">
        <v>1070192</v>
      </c>
      <c r="X66" s="151">
        <v>3774763</v>
      </c>
      <c r="Y66" s="151">
        <v>697199</v>
      </c>
      <c r="Z66" s="151">
        <v>1309157</v>
      </c>
      <c r="AA66" s="151">
        <v>55196</v>
      </c>
      <c r="AB66" s="151">
        <v>547123</v>
      </c>
      <c r="AC66" s="151">
        <v>284310</v>
      </c>
      <c r="AD66" s="151">
        <v>354277</v>
      </c>
      <c r="AE66" s="151">
        <v>1419815</v>
      </c>
      <c r="AF66" s="151">
        <v>1551295</v>
      </c>
      <c r="AG66" s="151">
        <v>364269</v>
      </c>
      <c r="AH66" s="151">
        <v>201873</v>
      </c>
      <c r="AI66" s="151">
        <v>5647244</v>
      </c>
      <c r="AJ66" s="151">
        <v>228914</v>
      </c>
      <c r="AK66" s="151">
        <v>7820198</v>
      </c>
      <c r="AL66" s="151">
        <v>921154</v>
      </c>
      <c r="AM66" s="151">
        <v>8424106</v>
      </c>
      <c r="AN66" s="151">
        <v>4855145</v>
      </c>
      <c r="AO66" s="151">
        <v>940518</v>
      </c>
      <c r="AP66" s="151">
        <v>4421003</v>
      </c>
      <c r="AQ66" s="151">
        <v>122414</v>
      </c>
      <c r="AR66" s="151">
        <v>605232</v>
      </c>
      <c r="AS66" s="151">
        <v>1642212</v>
      </c>
      <c r="AT66" s="151">
        <v>1608825</v>
      </c>
      <c r="AU66" s="151">
        <v>2320660</v>
      </c>
      <c r="AV66" s="151">
        <v>482909</v>
      </c>
      <c r="AW66" s="151">
        <v>41731</v>
      </c>
      <c r="AX66" s="151">
        <v>6964748</v>
      </c>
      <c r="AY66" s="151">
        <v>528940</v>
      </c>
      <c r="AZ66" s="151">
        <v>538862</v>
      </c>
      <c r="BA66" s="151">
        <v>1432286</v>
      </c>
      <c r="BB66" s="151">
        <v>2555315</v>
      </c>
      <c r="BC66" s="151">
        <v>5923024</v>
      </c>
      <c r="BD66" s="151">
        <v>1913334</v>
      </c>
      <c r="BE66" s="151">
        <v>2805443</v>
      </c>
      <c r="BF66" s="151">
        <v>216292</v>
      </c>
      <c r="BG66" s="151">
        <v>151071</v>
      </c>
      <c r="BH66" s="151">
        <v>914398</v>
      </c>
      <c r="BI66" s="151">
        <v>163847</v>
      </c>
      <c r="BJ66" s="151">
        <v>338573</v>
      </c>
      <c r="BK66" s="151">
        <v>100960391</v>
      </c>
      <c r="BL66" s="151">
        <v>12010754</v>
      </c>
      <c r="BM66" s="151">
        <v>112971145</v>
      </c>
      <c r="BN66" s="151">
        <v>0</v>
      </c>
      <c r="BO66" s="151">
        <v>8198410</v>
      </c>
      <c r="BP66" s="151">
        <v>121169555</v>
      </c>
    </row>
    <row r="67" spans="1:68" x14ac:dyDescent="0.25"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  <c r="AP67" s="82"/>
      <c r="AQ67" s="82"/>
      <c r="AR67" s="82"/>
      <c r="AS67" s="82"/>
      <c r="AT67" s="82"/>
      <c r="AU67" s="82"/>
      <c r="AV67" s="82"/>
      <c r="AW67" s="82"/>
      <c r="AX67" s="82"/>
      <c r="AY67" s="82"/>
      <c r="AZ67" s="82"/>
      <c r="BA67" s="82"/>
      <c r="BB67" s="82"/>
      <c r="BC67" s="82"/>
      <c r="BD67" s="82"/>
      <c r="BE67" s="82"/>
      <c r="BF67" s="82"/>
      <c r="BG67" s="82"/>
      <c r="BH67" s="82"/>
      <c r="BI67" s="82"/>
      <c r="BJ67" s="82"/>
      <c r="BK67" s="155"/>
      <c r="BM67" s="121"/>
    </row>
    <row r="68" spans="1:68" x14ac:dyDescent="0.25"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</row>
  </sheetData>
  <mergeCells count="1">
    <mergeCell ref="A2:B2"/>
  </mergeCells>
  <conditionalFormatting sqref="B4:BJ4 A4:A65">
    <cfRule type="cellIs" dxfId="40" priority="10" stopIfTrue="1" operator="equal">
      <formula>0</formula>
    </cfRule>
  </conditionalFormatting>
  <conditionalFormatting sqref="A4">
    <cfRule type="cellIs" dxfId="39" priority="9" stopIfTrue="1" operator="equal">
      <formula>0</formula>
    </cfRule>
  </conditionalFormatting>
  <conditionalFormatting sqref="A2">
    <cfRule type="cellIs" dxfId="38" priority="8" stopIfTrue="1" operator="equal">
      <formula>0</formula>
    </cfRule>
  </conditionalFormatting>
  <conditionalFormatting sqref="BL4">
    <cfRule type="cellIs" dxfId="37" priority="7" stopIfTrue="1" operator="equal">
      <formula>0</formula>
    </cfRule>
  </conditionalFormatting>
  <conditionalFormatting sqref="BM4">
    <cfRule type="cellIs" dxfId="36" priority="6" stopIfTrue="1" operator="equal">
      <formula>0</formula>
    </cfRule>
  </conditionalFormatting>
  <conditionalFormatting sqref="B64:B65">
    <cfRule type="cellIs" dxfId="35" priority="5" stopIfTrue="1" operator="equal">
      <formula>0</formula>
    </cfRule>
  </conditionalFormatting>
  <conditionalFormatting sqref="BN4">
    <cfRule type="cellIs" dxfId="34" priority="4" stopIfTrue="1" operator="equal">
      <formula>0</formula>
    </cfRule>
  </conditionalFormatting>
  <conditionalFormatting sqref="BO4">
    <cfRule type="cellIs" dxfId="33" priority="3" stopIfTrue="1" operator="equal">
      <formula>0</formula>
    </cfRule>
  </conditionalFormatting>
  <conditionalFormatting sqref="BP4">
    <cfRule type="cellIs" dxfId="32" priority="2" stopIfTrue="1" operator="equal">
      <formula>0</formula>
    </cfRule>
  </conditionalFormatting>
  <conditionalFormatting sqref="BL5:BL65 BN5:BO65 D5:BJ65">
    <cfRule type="cellIs" dxfId="31" priority="1" stopIfTrue="1" operator="equal">
      <formula>0</formula>
    </cfRule>
  </conditionalFormatting>
  <pageMargins left="0.31496062992125984" right="0.11811023622047245" top="0.15748031496062992" bottom="0.35433070866141736" header="0.31496062992125984" footer="0.31496062992125984"/>
  <pageSetup paperSize="9" scale="70" orientation="landscape"/>
  <headerFooter alignWithMargins="0">
    <oddFooter>&amp;R&amp;P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W75"/>
  <sheetViews>
    <sheetView workbookViewId="0">
      <pane xSplit="3" ySplit="4" topLeftCell="D5" activePane="bottomRight" state="frozen"/>
      <selection activeCell="D5" sqref="D5"/>
      <selection pane="topRight" activeCell="D5" sqref="D5"/>
      <selection pane="bottomLeft" activeCell="D5" sqref="D5"/>
      <selection pane="bottomRight" activeCell="E6" sqref="E6"/>
    </sheetView>
  </sheetViews>
  <sheetFormatPr defaultColWidth="9.1796875" defaultRowHeight="13" x14ac:dyDescent="0.3"/>
  <cols>
    <col min="1" max="1" width="6.453125" style="14" customWidth="1"/>
    <col min="2" max="2" width="12.1796875" style="14" customWidth="1"/>
    <col min="3" max="3" width="35.81640625" style="14" customWidth="1"/>
    <col min="4" max="4" width="13.453125" style="35" customWidth="1"/>
    <col min="5" max="5" width="13.26953125" style="35" customWidth="1"/>
    <col min="6" max="7" width="10.7265625" style="35" customWidth="1"/>
    <col min="8" max="8" width="13.7265625" style="35" customWidth="1"/>
    <col min="9" max="9" width="11.7265625" style="35" bestFit="1" customWidth="1"/>
    <col min="10" max="10" width="12.7265625" style="35" customWidth="1"/>
    <col min="11" max="11" width="15.26953125" style="35" customWidth="1"/>
    <col min="12" max="12" width="11.7265625" style="35" bestFit="1" customWidth="1"/>
    <col min="13" max="13" width="9.7265625" style="35" customWidth="1"/>
    <col min="14" max="14" width="13.26953125" style="35" customWidth="1"/>
    <col min="15" max="16" width="11.7265625" style="35" bestFit="1" customWidth="1"/>
    <col min="17" max="17" width="10.7265625" style="35" bestFit="1" customWidth="1"/>
    <col min="18" max="18" width="11.7265625" style="35" customWidth="1"/>
    <col min="19" max="19" width="10.7265625" style="35" customWidth="1"/>
    <col min="20" max="20" width="11.7265625" style="35" bestFit="1" customWidth="1"/>
    <col min="21" max="21" width="13.26953125" style="35" bestFit="1" customWidth="1"/>
    <col min="22" max="24" width="11.7265625" style="35" bestFit="1" customWidth="1"/>
    <col min="25" max="25" width="11.7265625" style="35" customWidth="1"/>
    <col min="26" max="30" width="11.7265625" style="35" bestFit="1" customWidth="1"/>
    <col min="31" max="31" width="10.7265625" style="35" customWidth="1"/>
    <col min="32" max="32" width="10.7265625" style="35" bestFit="1" customWidth="1"/>
    <col min="33" max="34" width="10.7265625" style="35" customWidth="1"/>
    <col min="35" max="35" width="15" style="35" customWidth="1"/>
    <col min="36" max="36" width="11.7265625" style="35" bestFit="1" customWidth="1"/>
    <col min="37" max="37" width="10.7265625" style="35" bestFit="1" customWidth="1"/>
    <col min="38" max="41" width="11.7265625" style="35" bestFit="1" customWidth="1"/>
    <col min="42" max="42" width="9.7265625" style="35" customWidth="1"/>
    <col min="43" max="43" width="11.7265625" style="35" bestFit="1" customWidth="1"/>
    <col min="44" max="44" width="9.7265625" style="35" customWidth="1"/>
    <col min="45" max="45" width="10.7265625" style="35" bestFit="1" customWidth="1"/>
    <col min="46" max="46" width="9.7265625" style="35" customWidth="1"/>
    <col min="47" max="47" width="10.7265625" style="35" customWidth="1"/>
    <col min="48" max="49" width="11.7265625" style="35" bestFit="1" customWidth="1"/>
    <col min="50" max="51" width="10.7265625" style="35" bestFit="1" customWidth="1"/>
    <col min="52" max="52" width="9.7265625" style="35" customWidth="1"/>
    <col min="53" max="56" width="11.7265625" style="35" bestFit="1" customWidth="1"/>
    <col min="57" max="57" width="9.7265625" style="35" bestFit="1" customWidth="1"/>
    <col min="58" max="58" width="11.7265625" style="35" bestFit="1" customWidth="1"/>
    <col min="59" max="59" width="13.26953125" style="35" bestFit="1" customWidth="1"/>
    <col min="60" max="60" width="10.7265625" style="35" bestFit="1" customWidth="1"/>
    <col min="61" max="61" width="9.7265625" style="35" customWidth="1"/>
    <col min="62" max="62" width="11.453125" style="35" customWidth="1"/>
    <col min="63" max="63" width="15.26953125" style="35" customWidth="1"/>
    <col min="64" max="64" width="15.1796875" style="48" customWidth="1"/>
    <col min="65" max="70" width="14.453125" style="48" customWidth="1"/>
    <col min="71" max="71" width="14.54296875" style="48" customWidth="1"/>
    <col min="72" max="72" width="15.54296875" style="69" customWidth="1"/>
    <col min="73" max="74" width="14.7265625" style="35" customWidth="1"/>
    <col min="75" max="75" width="16.453125" style="35" customWidth="1"/>
    <col min="76" max="16384" width="9.1796875" style="35"/>
  </cols>
  <sheetData>
    <row r="1" spans="1:75" s="2" customFormat="1" ht="14.5" x14ac:dyDescent="0.35">
      <c r="A1" s="1" t="s">
        <v>287</v>
      </c>
      <c r="B1" s="1"/>
      <c r="C1" s="1"/>
      <c r="D1"/>
      <c r="E1"/>
      <c r="BT1" s="3"/>
    </row>
    <row r="2" spans="1:75" s="14" customFormat="1" ht="110.5" customHeight="1" x14ac:dyDescent="0.35">
      <c r="A2" s="160"/>
      <c r="B2" s="161"/>
      <c r="C2" s="4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5" t="s">
        <v>19</v>
      </c>
      <c r="W2" s="5" t="s">
        <v>20</v>
      </c>
      <c r="X2" s="5" t="s">
        <v>21</v>
      </c>
      <c r="Y2" s="5" t="s">
        <v>22</v>
      </c>
      <c r="Z2" s="5" t="s">
        <v>23</v>
      </c>
      <c r="AA2" s="5" t="s">
        <v>24</v>
      </c>
      <c r="AB2" s="5" t="s">
        <v>25</v>
      </c>
      <c r="AC2" s="5" t="s">
        <v>26</v>
      </c>
      <c r="AD2" s="5" t="s">
        <v>27</v>
      </c>
      <c r="AE2" s="5" t="s">
        <v>28</v>
      </c>
      <c r="AF2" s="5" t="s">
        <v>29</v>
      </c>
      <c r="AG2" s="6" t="s">
        <v>30</v>
      </c>
      <c r="AH2" s="6" t="s">
        <v>31</v>
      </c>
      <c r="AI2" s="5" t="s">
        <v>32</v>
      </c>
      <c r="AJ2" s="5" t="s">
        <v>33</v>
      </c>
      <c r="AK2" s="5" t="s">
        <v>34</v>
      </c>
      <c r="AL2" s="5" t="s">
        <v>35</v>
      </c>
      <c r="AM2" s="5" t="s">
        <v>36</v>
      </c>
      <c r="AN2" s="5" t="s">
        <v>37</v>
      </c>
      <c r="AO2" s="5" t="s">
        <v>38</v>
      </c>
      <c r="AP2" s="5" t="s">
        <v>39</v>
      </c>
      <c r="AQ2" s="5" t="s">
        <v>40</v>
      </c>
      <c r="AR2" s="5" t="s">
        <v>41</v>
      </c>
      <c r="AS2" s="5" t="s">
        <v>42</v>
      </c>
      <c r="AT2" s="5" t="s">
        <v>43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7" t="s">
        <v>59</v>
      </c>
      <c r="BK2" s="8" t="s">
        <v>60</v>
      </c>
      <c r="BL2" s="9" t="s">
        <v>61</v>
      </c>
      <c r="BM2" s="9" t="s">
        <v>62</v>
      </c>
      <c r="BN2" s="9" t="s">
        <v>63</v>
      </c>
      <c r="BO2" s="10" t="s">
        <v>64</v>
      </c>
      <c r="BP2" s="11" t="s">
        <v>65</v>
      </c>
      <c r="BQ2" s="9" t="s">
        <v>66</v>
      </c>
      <c r="BR2" s="9" t="s">
        <v>67</v>
      </c>
      <c r="BS2" s="9" t="s">
        <v>68</v>
      </c>
      <c r="BT2" s="12" t="s">
        <v>69</v>
      </c>
      <c r="BU2" s="9" t="s">
        <v>70</v>
      </c>
      <c r="BV2" s="13" t="s">
        <v>71</v>
      </c>
      <c r="BW2" s="13" t="s">
        <v>72</v>
      </c>
    </row>
    <row r="3" spans="1:75" s="14" customFormat="1" x14ac:dyDescent="0.35">
      <c r="A3" s="7"/>
      <c r="B3" s="7" t="s">
        <v>73</v>
      </c>
      <c r="C3" s="15"/>
      <c r="D3" s="16" t="s">
        <v>74</v>
      </c>
      <c r="E3" s="17" t="s">
        <v>75</v>
      </c>
      <c r="F3" s="17" t="s">
        <v>76</v>
      </c>
      <c r="G3" s="17" t="s">
        <v>77</v>
      </c>
      <c r="H3" s="17" t="s">
        <v>78</v>
      </c>
      <c r="I3" s="17" t="s">
        <v>79</v>
      </c>
      <c r="J3" s="17" t="s">
        <v>80</v>
      </c>
      <c r="K3" s="17" t="s">
        <v>81</v>
      </c>
      <c r="L3" s="17" t="s">
        <v>82</v>
      </c>
      <c r="M3" s="17" t="s">
        <v>83</v>
      </c>
      <c r="N3" s="17" t="s">
        <v>84</v>
      </c>
      <c r="O3" s="17" t="s">
        <v>85</v>
      </c>
      <c r="P3" s="17" t="s">
        <v>86</v>
      </c>
      <c r="Q3" s="16" t="s">
        <v>87</v>
      </c>
      <c r="R3" s="17" t="s">
        <v>88</v>
      </c>
      <c r="S3" s="17" t="s">
        <v>89</v>
      </c>
      <c r="T3" s="17" t="s">
        <v>90</v>
      </c>
      <c r="U3" s="17" t="s">
        <v>91</v>
      </c>
      <c r="V3" s="16" t="s">
        <v>92</v>
      </c>
      <c r="W3" s="17" t="s">
        <v>93</v>
      </c>
      <c r="X3" s="17" t="s">
        <v>94</v>
      </c>
      <c r="Y3" s="17" t="s">
        <v>95</v>
      </c>
      <c r="Z3" s="17" t="s">
        <v>96</v>
      </c>
      <c r="AA3" s="17" t="s">
        <v>97</v>
      </c>
      <c r="AB3" s="17" t="s">
        <v>98</v>
      </c>
      <c r="AC3" s="17" t="s">
        <v>99</v>
      </c>
      <c r="AD3" s="17" t="s">
        <v>100</v>
      </c>
      <c r="AE3" s="17" t="s">
        <v>101</v>
      </c>
      <c r="AF3" s="17" t="s">
        <v>102</v>
      </c>
      <c r="AG3" s="18" t="s">
        <v>103</v>
      </c>
      <c r="AH3" s="18" t="s">
        <v>104</v>
      </c>
      <c r="AI3" s="17" t="s">
        <v>105</v>
      </c>
      <c r="AJ3" s="17" t="s">
        <v>106</v>
      </c>
      <c r="AK3" s="17" t="s">
        <v>107</v>
      </c>
      <c r="AL3" s="17" t="s">
        <v>108</v>
      </c>
      <c r="AM3" s="17" t="s">
        <v>109</v>
      </c>
      <c r="AN3" s="17" t="s">
        <v>110</v>
      </c>
      <c r="AO3" s="17" t="s">
        <v>111</v>
      </c>
      <c r="AP3" s="17" t="s">
        <v>112</v>
      </c>
      <c r="AQ3" s="17" t="s">
        <v>113</v>
      </c>
      <c r="AR3" s="16" t="s">
        <v>114</v>
      </c>
      <c r="AS3" s="17" t="s">
        <v>115</v>
      </c>
      <c r="AT3" s="17" t="s">
        <v>116</v>
      </c>
      <c r="AU3" s="17" t="s">
        <v>117</v>
      </c>
      <c r="AV3" s="17" t="s">
        <v>118</v>
      </c>
      <c r="AW3" s="17" t="s">
        <v>119</v>
      </c>
      <c r="AX3" s="17" t="s">
        <v>120</v>
      </c>
      <c r="AY3" s="17" t="s">
        <v>121</v>
      </c>
      <c r="AZ3" s="17" t="s">
        <v>122</v>
      </c>
      <c r="BA3" s="17" t="s">
        <v>123</v>
      </c>
      <c r="BB3" s="17" t="s">
        <v>124</v>
      </c>
      <c r="BC3" s="17" t="s">
        <v>125</v>
      </c>
      <c r="BD3" s="17" t="s">
        <v>126</v>
      </c>
      <c r="BE3" s="17" t="s">
        <v>127</v>
      </c>
      <c r="BF3" s="17" t="s">
        <v>128</v>
      </c>
      <c r="BG3" s="17" t="s">
        <v>129</v>
      </c>
      <c r="BH3" s="17" t="s">
        <v>130</v>
      </c>
      <c r="BI3" s="17" t="s">
        <v>131</v>
      </c>
      <c r="BJ3" s="19" t="s">
        <v>132</v>
      </c>
      <c r="BK3" s="20" t="s">
        <v>133</v>
      </c>
      <c r="BL3" s="9" t="s">
        <v>134</v>
      </c>
      <c r="BM3" s="9" t="s">
        <v>135</v>
      </c>
      <c r="BN3" s="9" t="s">
        <v>136</v>
      </c>
      <c r="BO3" s="10" t="s">
        <v>137</v>
      </c>
      <c r="BP3" s="21" t="s">
        <v>138</v>
      </c>
      <c r="BQ3" s="22" t="s">
        <v>139</v>
      </c>
      <c r="BR3" s="22" t="s">
        <v>140</v>
      </c>
      <c r="BS3" s="9" t="s">
        <v>141</v>
      </c>
      <c r="BT3" s="23" t="s">
        <v>142</v>
      </c>
      <c r="BU3" s="22" t="s">
        <v>143</v>
      </c>
      <c r="BV3" s="12" t="s">
        <v>144</v>
      </c>
      <c r="BW3" s="12" t="s">
        <v>145</v>
      </c>
    </row>
    <row r="4" spans="1:75" s="14" customFormat="1" x14ac:dyDescent="0.35">
      <c r="A4" s="7" t="s">
        <v>146</v>
      </c>
      <c r="B4" s="24"/>
      <c r="C4" s="25"/>
      <c r="D4" s="17" t="s">
        <v>74</v>
      </c>
      <c r="E4" s="17" t="s">
        <v>75</v>
      </c>
      <c r="F4" s="17" t="s">
        <v>147</v>
      </c>
      <c r="G4" s="17" t="s">
        <v>148</v>
      </c>
      <c r="H4" s="17" t="s">
        <v>76</v>
      </c>
      <c r="I4" s="17" t="s">
        <v>149</v>
      </c>
      <c r="J4" s="17" t="s">
        <v>150</v>
      </c>
      <c r="K4" s="17" t="s">
        <v>151</v>
      </c>
      <c r="L4" s="17" t="s">
        <v>152</v>
      </c>
      <c r="M4" s="17" t="s">
        <v>77</v>
      </c>
      <c r="N4" s="17" t="s">
        <v>78</v>
      </c>
      <c r="O4" s="17" t="s">
        <v>79</v>
      </c>
      <c r="P4" s="17" t="s">
        <v>80</v>
      </c>
      <c r="Q4" s="17" t="s">
        <v>81</v>
      </c>
      <c r="R4" s="17" t="s">
        <v>82</v>
      </c>
      <c r="S4" s="17" t="s">
        <v>83</v>
      </c>
      <c r="T4" s="17" t="s">
        <v>84</v>
      </c>
      <c r="U4" s="17" t="s">
        <v>85</v>
      </c>
      <c r="V4" s="17" t="s">
        <v>86</v>
      </c>
      <c r="W4" s="17" t="s">
        <v>87</v>
      </c>
      <c r="X4" s="17" t="s">
        <v>88</v>
      </c>
      <c r="Y4" s="17" t="s">
        <v>89</v>
      </c>
      <c r="Z4" s="17" t="s">
        <v>153</v>
      </c>
      <c r="AA4" s="17" t="s">
        <v>154</v>
      </c>
      <c r="AB4" s="17" t="s">
        <v>92</v>
      </c>
      <c r="AC4" s="17" t="s">
        <v>93</v>
      </c>
      <c r="AD4" s="17" t="s">
        <v>94</v>
      </c>
      <c r="AE4" s="17" t="s">
        <v>95</v>
      </c>
      <c r="AF4" s="17" t="s">
        <v>155</v>
      </c>
      <c r="AG4" s="17" t="s">
        <v>97</v>
      </c>
      <c r="AH4" s="17" t="s">
        <v>98</v>
      </c>
      <c r="AI4" s="17" t="s">
        <v>99</v>
      </c>
      <c r="AJ4" s="17" t="s">
        <v>100</v>
      </c>
      <c r="AK4" s="17" t="s">
        <v>101</v>
      </c>
      <c r="AL4" s="17" t="s">
        <v>156</v>
      </c>
      <c r="AM4" s="17" t="s">
        <v>103</v>
      </c>
      <c r="AN4" s="17" t="s">
        <v>104</v>
      </c>
      <c r="AO4" s="17" t="s">
        <v>157</v>
      </c>
      <c r="AP4" s="17" t="s">
        <v>158</v>
      </c>
      <c r="AQ4" s="17" t="s">
        <v>105</v>
      </c>
      <c r="AR4" s="17" t="s">
        <v>106</v>
      </c>
      <c r="AS4" s="17" t="s">
        <v>159</v>
      </c>
      <c r="AT4" s="17" t="s">
        <v>160</v>
      </c>
      <c r="AU4" s="17" t="s">
        <v>161</v>
      </c>
      <c r="AV4" s="17" t="s">
        <v>107</v>
      </c>
      <c r="AW4" s="17" t="s">
        <v>162</v>
      </c>
      <c r="AX4" s="17" t="s">
        <v>163</v>
      </c>
      <c r="AY4" s="17" t="s">
        <v>164</v>
      </c>
      <c r="AZ4" s="17" t="s">
        <v>165</v>
      </c>
      <c r="BA4" s="17" t="s">
        <v>166</v>
      </c>
      <c r="BB4" s="17" t="s">
        <v>109</v>
      </c>
      <c r="BC4" s="17" t="s">
        <v>167</v>
      </c>
      <c r="BD4" s="17" t="s">
        <v>168</v>
      </c>
      <c r="BE4" s="17" t="s">
        <v>169</v>
      </c>
      <c r="BF4" s="17" t="s">
        <v>111</v>
      </c>
      <c r="BG4" s="17" t="s">
        <v>170</v>
      </c>
      <c r="BH4" s="17" t="s">
        <v>171</v>
      </c>
      <c r="BI4" s="17" t="s">
        <v>172</v>
      </c>
      <c r="BJ4" s="26">
        <v>126</v>
      </c>
      <c r="BK4" s="27">
        <v>127</v>
      </c>
      <c r="BL4" s="28">
        <v>128</v>
      </c>
      <c r="BM4" s="29">
        <v>129</v>
      </c>
      <c r="BN4" s="28">
        <v>130</v>
      </c>
      <c r="BO4" s="29">
        <v>131</v>
      </c>
      <c r="BP4" s="30">
        <v>132</v>
      </c>
      <c r="BQ4" s="29">
        <v>133</v>
      </c>
      <c r="BR4" s="29">
        <v>134</v>
      </c>
      <c r="BS4" s="28">
        <v>135</v>
      </c>
      <c r="BT4" s="27">
        <v>136</v>
      </c>
      <c r="BU4" s="29">
        <v>137</v>
      </c>
      <c r="BV4" s="27">
        <v>138</v>
      </c>
      <c r="BW4" s="27">
        <v>139</v>
      </c>
    </row>
    <row r="5" spans="1:75" ht="25" x14ac:dyDescent="0.25">
      <c r="A5" s="31" t="s">
        <v>74</v>
      </c>
      <c r="B5" s="32" t="s">
        <v>74</v>
      </c>
      <c r="C5" s="33" t="s">
        <v>173</v>
      </c>
      <c r="D5" s="34">
        <f>'Симм отеч'!D5-'М-отеч'!D5</f>
        <v>-146919</v>
      </c>
      <c r="E5" s="34">
        <f>'Симм отеч'!E5-'М-отеч'!E5</f>
        <v>235</v>
      </c>
      <c r="F5" s="34">
        <f>'Симм отеч'!F5-'М-отеч'!F5</f>
        <v>5</v>
      </c>
      <c r="G5" s="34">
        <f>'Симм отеч'!G5-'М-отеч'!G5</f>
        <v>54</v>
      </c>
      <c r="H5" s="34">
        <f>'Симм отеч'!H5-'М-отеч'!H5</f>
        <v>5</v>
      </c>
      <c r="I5" s="34">
        <f>'Симм отеч'!I5-'М-отеч'!I5</f>
        <v>0</v>
      </c>
      <c r="J5" s="34">
        <f>'Симм отеч'!J5-'М-отеч'!J5</f>
        <v>0</v>
      </c>
      <c r="K5" s="34">
        <f>'Симм отеч'!K5-'М-отеч'!K5</f>
        <v>5</v>
      </c>
      <c r="L5" s="34">
        <f>'Симм отеч'!L5-'М-отеч'!L5</f>
        <v>132948</v>
      </c>
      <c r="M5" s="34">
        <f>'Симм отеч'!M5-'М-отеч'!M5</f>
        <v>0</v>
      </c>
      <c r="N5" s="34">
        <f>'Симм отеч'!N5-'М-отеч'!N5</f>
        <v>101</v>
      </c>
      <c r="O5" s="34">
        <f>'Симм отеч'!O5-'М-отеч'!O5</f>
        <v>148</v>
      </c>
      <c r="P5" s="34">
        <f>'Симм отеч'!P5-'М-отеч'!P5</f>
        <v>-68</v>
      </c>
      <c r="Q5" s="34">
        <f>'Симм отеч'!Q5-'М-отеч'!Q5</f>
        <v>98</v>
      </c>
      <c r="R5" s="34">
        <f>'Симм отеч'!R5-'М-отеч'!R5</f>
        <v>34</v>
      </c>
      <c r="S5" s="34">
        <f>'Симм отеч'!S5-'М-отеч'!S5</f>
        <v>46</v>
      </c>
      <c r="T5" s="34">
        <f>'Симм отеч'!T5-'М-отеч'!T5</f>
        <v>2</v>
      </c>
      <c r="U5" s="34">
        <f>'Симм отеч'!U5-'М-отеч'!U5</f>
        <v>1670</v>
      </c>
      <c r="V5" s="34">
        <f>'Симм отеч'!V5-'М-отеч'!V5</f>
        <v>77</v>
      </c>
      <c r="W5" s="34">
        <f>'Симм отеч'!W5-'М-отеч'!W5</f>
        <v>99</v>
      </c>
      <c r="X5" s="34">
        <f>'Симм отеч'!X5-'М-отеч'!X5</f>
        <v>19</v>
      </c>
      <c r="Y5" s="34">
        <f>'Симм отеч'!Y5-'М-отеч'!Y5</f>
        <v>60</v>
      </c>
      <c r="Z5" s="34">
        <f>'Симм отеч'!Z5-'М-отеч'!Z5</f>
        <v>183</v>
      </c>
      <c r="AA5" s="34">
        <f>'Симм отеч'!AA5-'М-отеч'!AA5</f>
        <v>6</v>
      </c>
      <c r="AB5" s="34">
        <f>'Симм отеч'!AB5-'М-отеч'!AB5</f>
        <v>22</v>
      </c>
      <c r="AC5" s="34">
        <f>'Симм отеч'!AC5-'М-отеч'!AC5</f>
        <v>24</v>
      </c>
      <c r="AD5" s="34">
        <f>'Симм отеч'!AD5-'М-отеч'!AD5</f>
        <v>74</v>
      </c>
      <c r="AE5" s="34">
        <f>'Симм отеч'!AE5-'М-отеч'!AE5</f>
        <v>3</v>
      </c>
      <c r="AF5" s="34">
        <f>'Симм отеч'!AF5-'М-отеч'!AF5</f>
        <v>99</v>
      </c>
      <c r="AG5" s="34">
        <f>'Симм отеч'!AG5-'М-отеч'!AG5</f>
        <v>24</v>
      </c>
      <c r="AH5" s="34">
        <f>'Симм отеч'!AH5-'М-отеч'!AH5</f>
        <v>17</v>
      </c>
      <c r="AI5" s="34">
        <f>'Симм отеч'!AI5-'М-отеч'!AI5</f>
        <v>994</v>
      </c>
      <c r="AJ5" s="34">
        <f>'Симм отеч'!AJ5-'М-отеч'!AJ5</f>
        <v>193</v>
      </c>
      <c r="AK5" s="34">
        <f>'Симм отеч'!AK5-'М-отеч'!AK5</f>
        <v>2530</v>
      </c>
      <c r="AL5" s="34">
        <f>'Симм отеч'!AL5-'М-отеч'!AL5</f>
        <v>110</v>
      </c>
      <c r="AM5" s="34">
        <f>'Симм отеч'!AM5-'М-отеч'!AM5</f>
        <v>-431</v>
      </c>
      <c r="AN5" s="34">
        <f>'Симм отеч'!AN5-'М-отеч'!AN5</f>
        <v>2610</v>
      </c>
      <c r="AO5" s="34">
        <f>'Симм отеч'!AO5-'М-отеч'!AO5</f>
        <v>616</v>
      </c>
      <c r="AP5" s="34">
        <f>'Симм отеч'!AP5-'М-отеч'!AP5</f>
        <v>2370</v>
      </c>
      <c r="AQ5" s="34">
        <f>'Симм отеч'!AQ5-'М-отеч'!AQ5</f>
        <v>14</v>
      </c>
      <c r="AR5" s="34">
        <f>'Симм отеч'!AR5-'М-отеч'!AR5</f>
        <v>15</v>
      </c>
      <c r="AS5" s="34">
        <f>'Симм отеч'!AS5-'М-отеч'!AS5</f>
        <v>252</v>
      </c>
      <c r="AT5" s="34">
        <f>'Симм отеч'!AT5-'М-отеч'!AT5</f>
        <v>11</v>
      </c>
      <c r="AU5" s="34">
        <f>'Симм отеч'!AU5-'М-отеч'!AU5</f>
        <v>62</v>
      </c>
      <c r="AV5" s="34">
        <f>'Симм отеч'!AV5-'М-отеч'!AV5</f>
        <v>0</v>
      </c>
      <c r="AW5" s="34">
        <f>'Симм отеч'!AW5-'М-отеч'!AW5</f>
        <v>0</v>
      </c>
      <c r="AX5" s="34">
        <f>'Симм отеч'!AX5-'М-отеч'!AX5</f>
        <v>311</v>
      </c>
      <c r="AY5" s="34">
        <f>'Симм отеч'!AY5-'М-отеч'!AY5</f>
        <v>0</v>
      </c>
      <c r="AZ5" s="34">
        <f>'Симм отеч'!AZ5-'М-отеч'!AZ5</f>
        <v>76</v>
      </c>
      <c r="BA5" s="34">
        <f>'Симм отеч'!BA5-'М-отеч'!BA5</f>
        <v>-443</v>
      </c>
      <c r="BB5" s="34">
        <f>'Симм отеч'!BB5-'М-отеч'!BB5</f>
        <v>1624</v>
      </c>
      <c r="BC5" s="34">
        <f>'Симм отеч'!BC5-'М-отеч'!BC5</f>
        <v>-221</v>
      </c>
      <c r="BD5" s="34">
        <f>'Симм отеч'!BD5-'М-отеч'!BD5</f>
        <v>23</v>
      </c>
      <c r="BE5" s="34">
        <f>'Симм отеч'!BE5-'М-отеч'!BE5</f>
        <v>13</v>
      </c>
      <c r="BF5" s="34">
        <f>'Симм отеч'!BF5-'М-отеч'!BF5</f>
        <v>107</v>
      </c>
      <c r="BG5" s="34">
        <f>'Симм отеч'!BG5-'М-отеч'!BG5</f>
        <v>-30</v>
      </c>
      <c r="BH5" s="34">
        <f>'Симм отеч'!BH5-'М-отеч'!BH5</f>
        <v>54</v>
      </c>
      <c r="BI5" s="34">
        <f>'Симм отеч'!BI5-'М-отеч'!BI5</f>
        <v>86</v>
      </c>
      <c r="BJ5" s="34">
        <f>'Симм отеч'!BJ5-'М-отеч'!BJ5</f>
        <v>0</v>
      </c>
      <c r="BK5" s="34">
        <f>'Симм отеч'!BK5-'М-отеч'!BK5</f>
        <v>2</v>
      </c>
      <c r="BL5" s="34">
        <f>'Симм отеч'!BL5-'М-отеч'!BL5</f>
        <v>1</v>
      </c>
      <c r="BM5" s="34">
        <f>'Симм отеч'!BM5-'М-отеч'!BM5</f>
        <v>-1</v>
      </c>
      <c r="BN5" s="34">
        <f>'Симм отеч'!BN5-'М-отеч'!BN5</f>
        <v>0</v>
      </c>
      <c r="BO5" s="34">
        <f>'Симм отеч'!BO5-'М-отеч'!BO5</f>
        <v>0</v>
      </c>
      <c r="BP5" s="34">
        <f>'Симм отеч'!BP5-'М-отеч'!BP5</f>
        <v>1</v>
      </c>
      <c r="BQ5" s="34">
        <f>'Симм отеч'!BQ5-'М-отеч'!BQ5</f>
        <v>1</v>
      </c>
      <c r="BR5" s="34">
        <f>'Симм отеч'!BR5-'М-отеч'!BR5</f>
        <v>0</v>
      </c>
      <c r="BS5" s="34">
        <f>'Симм отеч'!BS5-'М-отеч'!BS5</f>
        <v>0</v>
      </c>
      <c r="BT5" s="34">
        <f>'Симм отеч'!BT5-'М-отеч'!BT5</f>
        <v>0</v>
      </c>
      <c r="BU5" s="34">
        <f>'Симм отеч'!BU5-'М-отеч'!BU5</f>
        <v>0</v>
      </c>
      <c r="BV5" s="34">
        <f>'Симм отеч'!BV5-'М-отеч'!BV5</f>
        <v>1</v>
      </c>
      <c r="BW5" s="34">
        <f>'Симм отеч'!BW5-'М-отеч'!BW5</f>
        <v>1</v>
      </c>
    </row>
    <row r="6" spans="1:75" ht="25" x14ac:dyDescent="0.25">
      <c r="A6" s="36" t="s">
        <v>75</v>
      </c>
      <c r="B6" s="37" t="s">
        <v>75</v>
      </c>
      <c r="C6" s="38" t="s">
        <v>174</v>
      </c>
      <c r="D6" s="34">
        <f>'Симм отеч'!D6-'М-отеч'!D6</f>
        <v>29</v>
      </c>
      <c r="E6" s="34">
        <f>'Симм отеч'!E6-'М-отеч'!E6</f>
        <v>-1363</v>
      </c>
      <c r="F6" s="34">
        <f>'Симм отеч'!F6-'М-отеч'!F6</f>
        <v>1</v>
      </c>
      <c r="G6" s="34">
        <f>'Симм отеч'!G6-'М-отеч'!G6</f>
        <v>-2</v>
      </c>
      <c r="H6" s="34">
        <f>'Симм отеч'!H6-'М-отеч'!H6</f>
        <v>2</v>
      </c>
      <c r="I6" s="34">
        <f>'Симм отеч'!I6-'М-отеч'!I6</f>
        <v>0</v>
      </c>
      <c r="J6" s="34">
        <f>'Симм отеч'!J6-'М-отеч'!J6</f>
        <v>7</v>
      </c>
      <c r="K6" s="34">
        <f>'Симм отеч'!K6-'М-отеч'!K6</f>
        <v>5</v>
      </c>
      <c r="L6" s="34">
        <f>'Симм отеч'!L6-'М-отеч'!L6</f>
        <v>63</v>
      </c>
      <c r="M6" s="34">
        <f>'Симм отеч'!M6-'М-отеч'!M6</f>
        <v>0</v>
      </c>
      <c r="N6" s="34">
        <f>'Симм отеч'!N6-'М-отеч'!N6</f>
        <v>4</v>
      </c>
      <c r="O6" s="34">
        <f>'Симм отеч'!O6-'М-отеч'!O6</f>
        <v>2</v>
      </c>
      <c r="P6" s="34">
        <f>'Симм отеч'!P6-'М-отеч'!P6</f>
        <v>0</v>
      </c>
      <c r="Q6" s="34">
        <f>'Симм отеч'!Q6-'М-отеч'!Q6</f>
        <v>198</v>
      </c>
      <c r="R6" s="34">
        <f>'Симм отеч'!R6-'М-отеч'!R6</f>
        <v>-4213</v>
      </c>
      <c r="S6" s="34">
        <f>'Симм отеч'!S6-'М-отеч'!S6</f>
        <v>2333</v>
      </c>
      <c r="T6" s="34">
        <f>'Симм отеч'!T6-'М-отеч'!T6</f>
        <v>1</v>
      </c>
      <c r="U6" s="34">
        <f>'Симм отеч'!U6-'М-отеч'!U6</f>
        <v>334</v>
      </c>
      <c r="V6" s="34">
        <f>'Симм отеч'!V6-'М-отеч'!V6</f>
        <v>33</v>
      </c>
      <c r="W6" s="34">
        <f>'Симм отеч'!W6-'М-отеч'!W6</f>
        <v>96</v>
      </c>
      <c r="X6" s="34">
        <f>'Симм отеч'!X6-'М-отеч'!X6</f>
        <v>6</v>
      </c>
      <c r="Y6" s="34">
        <f>'Симм отеч'!Y6-'М-отеч'!Y6</f>
        <v>35</v>
      </c>
      <c r="Z6" s="34">
        <f>'Симм отеч'!Z6-'М-отеч'!Z6</f>
        <v>19</v>
      </c>
      <c r="AA6" s="34">
        <f>'Симм отеч'!AA6-'М-отеч'!AA6</f>
        <v>0</v>
      </c>
      <c r="AB6" s="34">
        <f>'Симм отеч'!AB6-'М-отеч'!AB6</f>
        <v>5</v>
      </c>
      <c r="AC6" s="34">
        <f>'Симм отеч'!AC6-'М-отеч'!AC6</f>
        <v>3</v>
      </c>
      <c r="AD6" s="34">
        <f>'Симм отеч'!AD6-'М-отеч'!AD6</f>
        <v>23</v>
      </c>
      <c r="AE6" s="34">
        <f>'Симм отеч'!AE6-'М-отеч'!AE6</f>
        <v>0</v>
      </c>
      <c r="AF6" s="34">
        <f>'Симм отеч'!AF6-'М-отеч'!AF6</f>
        <v>1</v>
      </c>
      <c r="AG6" s="34">
        <f>'Симм отеч'!AG6-'М-отеч'!AG6</f>
        <v>719</v>
      </c>
      <c r="AH6" s="34">
        <f>'Симм отеч'!AH6-'М-отеч'!AH6</f>
        <v>10</v>
      </c>
      <c r="AI6" s="34">
        <f>'Симм отеч'!AI6-'М-отеч'!AI6</f>
        <v>211</v>
      </c>
      <c r="AJ6" s="34">
        <f>'Симм отеч'!AJ6-'М-отеч'!AJ6</f>
        <v>127</v>
      </c>
      <c r="AK6" s="34">
        <f>'Симм отеч'!AK6-'М-отеч'!AK6</f>
        <v>333</v>
      </c>
      <c r="AL6" s="34">
        <f>'Симм отеч'!AL6-'М-отеч'!AL6</f>
        <v>80</v>
      </c>
      <c r="AM6" s="34">
        <f>'Симм отеч'!AM6-'М-отеч'!AM6</f>
        <v>-10</v>
      </c>
      <c r="AN6" s="34">
        <f>'Симм отеч'!AN6-'М-отеч'!AN6</f>
        <v>144</v>
      </c>
      <c r="AO6" s="34">
        <f>'Симм отеч'!AO6-'М-отеч'!AO6</f>
        <v>63</v>
      </c>
      <c r="AP6" s="34">
        <f>'Симм отеч'!AP6-'М-отеч'!AP6</f>
        <v>242</v>
      </c>
      <c r="AQ6" s="34">
        <f>'Симм отеч'!AQ6-'М-отеч'!AQ6</f>
        <v>17</v>
      </c>
      <c r="AR6" s="34">
        <f>'Симм отеч'!AR6-'М-отеч'!AR6</f>
        <v>0</v>
      </c>
      <c r="AS6" s="34">
        <f>'Симм отеч'!AS6-'М-отеч'!AS6</f>
        <v>109</v>
      </c>
      <c r="AT6" s="34">
        <f>'Симм отеч'!AT6-'М-отеч'!AT6</f>
        <v>3</v>
      </c>
      <c r="AU6" s="34">
        <f>'Симм отеч'!AU6-'М-отеч'!AU6</f>
        <v>1</v>
      </c>
      <c r="AV6" s="34">
        <f>'Симм отеч'!AV6-'М-отеч'!AV6</f>
        <v>0</v>
      </c>
      <c r="AW6" s="34">
        <f>'Симм отеч'!AW6-'М-отеч'!AW6</f>
        <v>0</v>
      </c>
      <c r="AX6" s="34">
        <f>'Симм отеч'!AX6-'М-отеч'!AX6</f>
        <v>53</v>
      </c>
      <c r="AY6" s="34">
        <f>'Симм отеч'!AY6-'М-отеч'!AY6</f>
        <v>0</v>
      </c>
      <c r="AZ6" s="34">
        <f>'Симм отеч'!AZ6-'М-отеч'!AZ6</f>
        <v>5</v>
      </c>
      <c r="BA6" s="34">
        <f>'Симм отеч'!BA6-'М-отеч'!BA6</f>
        <v>-4</v>
      </c>
      <c r="BB6" s="34">
        <f>'Симм отеч'!BB6-'М-отеч'!BB6</f>
        <v>142</v>
      </c>
      <c r="BC6" s="34">
        <f>'Симм отеч'!BC6-'М-отеч'!BC6</f>
        <v>-44</v>
      </c>
      <c r="BD6" s="34">
        <f>'Симм отеч'!BD6-'М-отеч'!BD6</f>
        <v>2</v>
      </c>
      <c r="BE6" s="34">
        <f>'Симм отеч'!BE6-'М-отеч'!BE6</f>
        <v>23</v>
      </c>
      <c r="BF6" s="34">
        <f>'Симм отеч'!BF6-'М-отеч'!BF6</f>
        <v>113</v>
      </c>
      <c r="BG6" s="34">
        <f>'Симм отеч'!BG6-'М-отеч'!BG6</f>
        <v>-1</v>
      </c>
      <c r="BH6" s="34">
        <f>'Симм отеч'!BH6-'М-отеч'!BH6</f>
        <v>2</v>
      </c>
      <c r="BI6" s="34">
        <f>'Симм отеч'!BI6-'М-отеч'!BI6</f>
        <v>43</v>
      </c>
      <c r="BJ6" s="34">
        <f>'Симм отеч'!BJ6-'М-отеч'!BJ6</f>
        <v>0</v>
      </c>
      <c r="BK6" s="34">
        <f>'Симм отеч'!BK6-'М-отеч'!BK6</f>
        <v>0</v>
      </c>
      <c r="BL6" s="34">
        <f>'Симм отеч'!BL6-'М-отеч'!BL6</f>
        <v>0</v>
      </c>
      <c r="BM6" s="34">
        <f>'Симм отеч'!BM6-'М-отеч'!BM6</f>
        <v>0</v>
      </c>
      <c r="BN6" s="34">
        <f>'Симм отеч'!BN6-'М-отеч'!BN6</f>
        <v>0</v>
      </c>
      <c r="BO6" s="34">
        <f>'Симм отеч'!BO6-'М-отеч'!BO6</f>
        <v>0</v>
      </c>
      <c r="BP6" s="34">
        <f>'Симм отеч'!BP6-'М-отеч'!BP6</f>
        <v>0</v>
      </c>
      <c r="BQ6" s="34">
        <f>'Симм отеч'!BQ6-'М-отеч'!BQ6</f>
        <v>0</v>
      </c>
      <c r="BR6" s="34">
        <f>'Симм отеч'!BR6-'М-отеч'!BR6</f>
        <v>1</v>
      </c>
      <c r="BS6" s="34">
        <f>'Симм отеч'!BS6-'М-отеч'!BS6</f>
        <v>0</v>
      </c>
      <c r="BT6" s="34">
        <f>'Симм отеч'!BT6-'М-отеч'!BT6</f>
        <v>1</v>
      </c>
      <c r="BU6" s="34">
        <f>'Симм отеч'!BU6-'М-отеч'!BU6</f>
        <v>0</v>
      </c>
      <c r="BV6" s="34">
        <f>'Симм отеч'!BV6-'М-отеч'!BV6</f>
        <v>0</v>
      </c>
      <c r="BW6" s="34">
        <f>'Симм отеч'!BW6-'М-отеч'!BW6</f>
        <v>0</v>
      </c>
    </row>
    <row r="7" spans="1:75" ht="37.5" x14ac:dyDescent="0.25">
      <c r="A7" s="36" t="s">
        <v>147</v>
      </c>
      <c r="B7" s="32" t="s">
        <v>76</v>
      </c>
      <c r="C7" s="38" t="s">
        <v>175</v>
      </c>
      <c r="D7" s="34">
        <f>'Симм отеч'!D7-'М-отеч'!D7</f>
        <v>26</v>
      </c>
      <c r="E7" s="34">
        <f>'Симм отеч'!E7-'М-отеч'!E7</f>
        <v>3</v>
      </c>
      <c r="F7" s="34">
        <f>'Симм отеч'!F7-'М-отеч'!F7</f>
        <v>-1769</v>
      </c>
      <c r="G7" s="34">
        <f>'Симм отеч'!G7-'М-отеч'!G7</f>
        <v>1</v>
      </c>
      <c r="H7" s="34">
        <f>'Симм отеч'!H7-'М-отеч'!H7</f>
        <v>0</v>
      </c>
      <c r="I7" s="34">
        <f>'Симм отеч'!I7-'М-отеч'!I7</f>
        <v>0</v>
      </c>
      <c r="J7" s="34">
        <f>'Симм отеч'!J7-'М-отеч'!J7</f>
        <v>0</v>
      </c>
      <c r="K7" s="34">
        <f>'Симм отеч'!K7-'М-отеч'!K7</f>
        <v>0</v>
      </c>
      <c r="L7" s="34">
        <f>'Симм отеч'!L7-'М-отеч'!L7</f>
        <v>1361</v>
      </c>
      <c r="M7" s="34">
        <f>'Симм отеч'!M7-'М-отеч'!M7</f>
        <v>0</v>
      </c>
      <c r="N7" s="34">
        <f>'Симм отеч'!N7-'М-отеч'!N7</f>
        <v>2</v>
      </c>
      <c r="O7" s="34">
        <f>'Симм отеч'!O7-'М-отеч'!O7</f>
        <v>2</v>
      </c>
      <c r="P7" s="34">
        <f>'Симм отеч'!P7-'М-отеч'!P7</f>
        <v>0</v>
      </c>
      <c r="Q7" s="34">
        <f>'Симм отеч'!Q7-'М-отеч'!Q7</f>
        <v>1</v>
      </c>
      <c r="R7" s="34">
        <f>'Симм отеч'!R7-'М-отеч'!R7</f>
        <v>0</v>
      </c>
      <c r="S7" s="34">
        <f>'Симм отеч'!S7-'М-отеч'!S7</f>
        <v>0</v>
      </c>
      <c r="T7" s="34">
        <f>'Симм отеч'!T7-'М-отеч'!T7</f>
        <v>0</v>
      </c>
      <c r="U7" s="34">
        <f>'Симм отеч'!U7-'М-отеч'!U7</f>
        <v>3</v>
      </c>
      <c r="V7" s="34">
        <f>'Симм отеч'!V7-'М-отеч'!V7</f>
        <v>0</v>
      </c>
      <c r="W7" s="34">
        <f>'Симм отеч'!W7-'М-отеч'!W7</f>
        <v>0</v>
      </c>
      <c r="X7" s="34">
        <f>'Симм отеч'!X7-'М-отеч'!X7</f>
        <v>1</v>
      </c>
      <c r="Y7" s="34">
        <f>'Симм отеч'!Y7-'М-отеч'!Y7</f>
        <v>0</v>
      </c>
      <c r="Z7" s="34">
        <f>'Симм отеч'!Z7-'М-отеч'!Z7</f>
        <v>0</v>
      </c>
      <c r="AA7" s="34">
        <f>'Симм отеч'!AA7-'М-отеч'!AA7</f>
        <v>0</v>
      </c>
      <c r="AB7" s="34">
        <f>'Симм отеч'!AB7-'М-отеч'!AB7</f>
        <v>1</v>
      </c>
      <c r="AC7" s="34">
        <f>'Симм отеч'!AC7-'М-отеч'!AC7</f>
        <v>1</v>
      </c>
      <c r="AD7" s="34">
        <f>'Симм отеч'!AD7-'М-отеч'!AD7</f>
        <v>3</v>
      </c>
      <c r="AE7" s="34">
        <f>'Симм отеч'!AE7-'М-отеч'!AE7</f>
        <v>0</v>
      </c>
      <c r="AF7" s="34">
        <f>'Симм отеч'!AF7-'М-отеч'!AF7</f>
        <v>6</v>
      </c>
      <c r="AG7" s="34">
        <f>'Симм отеч'!AG7-'М-отеч'!AG7</f>
        <v>-1</v>
      </c>
      <c r="AH7" s="34">
        <f>'Симм отеч'!AH7-'М-отеч'!AH7</f>
        <v>0</v>
      </c>
      <c r="AI7" s="34">
        <f>'Симм отеч'!AI7-'М-отеч'!AI7</f>
        <v>4</v>
      </c>
      <c r="AJ7" s="34">
        <f>'Симм отеч'!AJ7-'М-отеч'!AJ7</f>
        <v>0</v>
      </c>
      <c r="AK7" s="34">
        <f>'Симм отеч'!AK7-'М-отеч'!AK7</f>
        <v>18</v>
      </c>
      <c r="AL7" s="34">
        <f>'Симм отеч'!AL7-'М-отеч'!AL7</f>
        <v>9</v>
      </c>
      <c r="AM7" s="34">
        <f>'Симм отеч'!AM7-'М-отеч'!AM7</f>
        <v>-11</v>
      </c>
      <c r="AN7" s="34">
        <f>'Симм отеч'!AN7-'М-отеч'!AN7</f>
        <v>134</v>
      </c>
      <c r="AO7" s="34">
        <f>'Симм отеч'!AO7-'М-отеч'!AO7</f>
        <v>-217</v>
      </c>
      <c r="AP7" s="34">
        <f>'Симм отеч'!AP7-'М-отеч'!AP7</f>
        <v>28</v>
      </c>
      <c r="AQ7" s="34">
        <f>'Симм отеч'!AQ7-'М-отеч'!AQ7</f>
        <v>226</v>
      </c>
      <c r="AR7" s="34">
        <f>'Симм отеч'!AR7-'М-отеч'!AR7</f>
        <v>1</v>
      </c>
      <c r="AS7" s="34">
        <f>'Симм отеч'!AS7-'М-отеч'!AS7</f>
        <v>53</v>
      </c>
      <c r="AT7" s="34">
        <f>'Симм отеч'!AT7-'М-отеч'!AT7</f>
        <v>1</v>
      </c>
      <c r="AU7" s="34">
        <f>'Симм отеч'!AU7-'М-отеч'!AU7</f>
        <v>0</v>
      </c>
      <c r="AV7" s="34">
        <f>'Симм отеч'!AV7-'М-отеч'!AV7</f>
        <v>0</v>
      </c>
      <c r="AW7" s="34">
        <f>'Симм отеч'!AW7-'М-отеч'!AW7</f>
        <v>0</v>
      </c>
      <c r="AX7" s="34">
        <f>'Симм отеч'!AX7-'М-отеч'!AX7</f>
        <v>17</v>
      </c>
      <c r="AY7" s="34">
        <f>'Симм отеч'!AY7-'М-отеч'!AY7</f>
        <v>0</v>
      </c>
      <c r="AZ7" s="34">
        <f>'Симм отеч'!AZ7-'М-отеч'!AZ7</f>
        <v>4</v>
      </c>
      <c r="BA7" s="34">
        <f>'Симм отеч'!BA7-'М-отеч'!BA7</f>
        <v>-25</v>
      </c>
      <c r="BB7" s="34">
        <f>'Симм отеч'!BB7-'М-отеч'!BB7</f>
        <v>77</v>
      </c>
      <c r="BC7" s="34">
        <f>'Симм отеч'!BC7-'М-отеч'!BC7</f>
        <v>-6</v>
      </c>
      <c r="BD7" s="34">
        <f>'Симм отеч'!BD7-'М-отеч'!BD7</f>
        <v>2</v>
      </c>
      <c r="BE7" s="34">
        <f>'Симм отеч'!BE7-'М-отеч'!BE7</f>
        <v>3</v>
      </c>
      <c r="BF7" s="34">
        <f>'Симм отеч'!BF7-'М-отеч'!BF7</f>
        <v>3</v>
      </c>
      <c r="BG7" s="34">
        <f>'Симм отеч'!BG7-'М-отеч'!BG7</f>
        <v>-2</v>
      </c>
      <c r="BH7" s="34">
        <f>'Симм отеч'!BH7-'М-отеч'!BH7</f>
        <v>16</v>
      </c>
      <c r="BI7" s="34">
        <f>'Симм отеч'!BI7-'М-отеч'!BI7</f>
        <v>19</v>
      </c>
      <c r="BJ7" s="34">
        <f>'Симм отеч'!BJ7-'М-отеч'!BJ7</f>
        <v>0</v>
      </c>
      <c r="BK7" s="34">
        <f>'Симм отеч'!BK7-'М-отеч'!BK7</f>
        <v>0</v>
      </c>
      <c r="BL7" s="34">
        <f>'Симм отеч'!BL7-'М-отеч'!BL7</f>
        <v>0</v>
      </c>
      <c r="BM7" s="34">
        <f>'Симм отеч'!BM7-'М-отеч'!BM7</f>
        <v>0</v>
      </c>
      <c r="BN7" s="34">
        <f>'Симм отеч'!BN7-'М-отеч'!BN7</f>
        <v>-1</v>
      </c>
      <c r="BO7" s="34">
        <f>'Симм отеч'!BO7-'М-отеч'!BO7</f>
        <v>0</v>
      </c>
      <c r="BP7" s="34">
        <f>'Симм отеч'!BP7-'М-отеч'!BP7</f>
        <v>0</v>
      </c>
      <c r="BQ7" s="34">
        <f>'Симм отеч'!BQ7-'М-отеч'!BQ7</f>
        <v>0</v>
      </c>
      <c r="BR7" s="34">
        <f>'Симм отеч'!BR7-'М-отеч'!BR7</f>
        <v>0</v>
      </c>
      <c r="BS7" s="34">
        <f>'Симм отеч'!BS7-'М-отеч'!BS7</f>
        <v>0</v>
      </c>
      <c r="BT7" s="34">
        <f>'Симм отеч'!BT7-'М-отеч'!BT7</f>
        <v>0</v>
      </c>
      <c r="BU7" s="34">
        <f>'Симм отеч'!BU7-'М-отеч'!BU7</f>
        <v>0</v>
      </c>
      <c r="BV7" s="34">
        <f>'Симм отеч'!BV7-'М-отеч'!BV7</f>
        <v>0</v>
      </c>
      <c r="BW7" s="34">
        <f>'Симм отеч'!BW7-'М-отеч'!BW7</f>
        <v>1</v>
      </c>
    </row>
    <row r="8" spans="1:75" ht="25" x14ac:dyDescent="0.25">
      <c r="A8" s="36" t="s">
        <v>148</v>
      </c>
      <c r="B8" s="32" t="s">
        <v>77</v>
      </c>
      <c r="C8" s="38" t="s">
        <v>176</v>
      </c>
      <c r="D8" s="34">
        <f>'Симм отеч'!D8-'М-отеч'!D8</f>
        <v>-14</v>
      </c>
      <c r="E8" s="34">
        <f>'Симм отеч'!E8-'М-отеч'!E8</f>
        <v>55</v>
      </c>
      <c r="F8" s="34">
        <f>'Симм отеч'!F8-'М-отеч'!F8</f>
        <v>-7</v>
      </c>
      <c r="G8" s="34">
        <f>'Симм отеч'!G8-'М-отеч'!G8</f>
        <v>-2101</v>
      </c>
      <c r="H8" s="34">
        <f>'Симм отеч'!H8-'М-отеч'!H8</f>
        <v>3</v>
      </c>
      <c r="I8" s="34">
        <f>'Симм отеч'!I8-'М-отеч'!I8</f>
        <v>-1</v>
      </c>
      <c r="J8" s="34">
        <f>'Симм отеч'!J8-'М-отеч'!J8</f>
        <v>162</v>
      </c>
      <c r="K8" s="34">
        <f>'Симм отеч'!K8-'М-отеч'!K8</f>
        <v>160</v>
      </c>
      <c r="L8" s="34">
        <f>'Симм отеч'!L8-'М-отеч'!L8</f>
        <v>31</v>
      </c>
      <c r="M8" s="34">
        <f>'Симм отеч'!M8-'М-отеч'!M8</f>
        <v>0</v>
      </c>
      <c r="N8" s="34">
        <f>'Симм отеч'!N8-'М-отеч'!N8</f>
        <v>2</v>
      </c>
      <c r="O8" s="34">
        <f>'Симм отеч'!O8-'М-отеч'!O8</f>
        <v>0</v>
      </c>
      <c r="P8" s="34">
        <f>'Симм отеч'!P8-'М-отеч'!P8</f>
        <v>1</v>
      </c>
      <c r="Q8" s="34">
        <f>'Симм отеч'!Q8-'М-отеч'!Q8</f>
        <v>23</v>
      </c>
      <c r="R8" s="34">
        <f>'Симм отеч'!R8-'М-отеч'!R8</f>
        <v>-519</v>
      </c>
      <c r="S8" s="34">
        <f>'Симм отеч'!S8-'М-отеч'!S8</f>
        <v>298</v>
      </c>
      <c r="T8" s="34">
        <f>'Симм отеч'!T8-'М-отеч'!T8</f>
        <v>-2344</v>
      </c>
      <c r="U8" s="34">
        <f>'Симм отеч'!U8-'М-отеч'!U8</f>
        <v>3970</v>
      </c>
      <c r="V8" s="34">
        <f>'Симм отеч'!V8-'М-отеч'!V8</f>
        <v>20</v>
      </c>
      <c r="W8" s="34">
        <f>'Симм отеч'!W8-'М-отеч'!W8</f>
        <v>-158</v>
      </c>
      <c r="X8" s="34">
        <f>'Симм отеч'!X8-'М-отеч'!X8</f>
        <v>-5164</v>
      </c>
      <c r="Y8" s="34">
        <f>'Симм отеч'!Y8-'М-отеч'!Y8</f>
        <v>778</v>
      </c>
      <c r="Z8" s="34">
        <f>'Симм отеч'!Z8-'М-отеч'!Z8</f>
        <v>93</v>
      </c>
      <c r="AA8" s="34">
        <f>'Симм отеч'!AA8-'М-отеч'!AA8</f>
        <v>3</v>
      </c>
      <c r="AB8" s="34">
        <f>'Симм отеч'!AB8-'М-отеч'!AB8</f>
        <v>237</v>
      </c>
      <c r="AC8" s="34">
        <f>'Симм отеч'!AC8-'М-отеч'!AC8</f>
        <v>19</v>
      </c>
      <c r="AD8" s="34">
        <f>'Симм отеч'!AD8-'М-отеч'!AD8</f>
        <v>52</v>
      </c>
      <c r="AE8" s="34">
        <f>'Симм отеч'!AE8-'М-отеч'!AE8</f>
        <v>289</v>
      </c>
      <c r="AF8" s="34">
        <f>'Симм отеч'!AF8-'М-отеч'!AF8</f>
        <v>-125</v>
      </c>
      <c r="AG8" s="34">
        <f>'Симм отеч'!AG8-'М-отеч'!AG8</f>
        <v>100</v>
      </c>
      <c r="AH8" s="34">
        <f>'Симм отеч'!AH8-'М-отеч'!AH8</f>
        <v>104</v>
      </c>
      <c r="AI8" s="34">
        <f>'Симм отеч'!AI8-'М-отеч'!AI8</f>
        <v>-1673</v>
      </c>
      <c r="AJ8" s="34">
        <f>'Симм отеч'!AJ8-'М-отеч'!AJ8</f>
        <v>939</v>
      </c>
      <c r="AK8" s="34">
        <f>'Симм отеч'!AK8-'М-отеч'!AK8</f>
        <v>1968</v>
      </c>
      <c r="AL8" s="34">
        <f>'Симм отеч'!AL8-'М-отеч'!AL8</f>
        <v>21</v>
      </c>
      <c r="AM8" s="34">
        <f>'Симм отеч'!AM8-'М-отеч'!AM8</f>
        <v>-347</v>
      </c>
      <c r="AN8" s="34">
        <f>'Симм отеч'!AN8-'М-отеч'!AN8</f>
        <v>149</v>
      </c>
      <c r="AO8" s="34">
        <f>'Симм отеч'!AO8-'М-отеч'!AO8</f>
        <v>193</v>
      </c>
      <c r="AP8" s="34">
        <f>'Симм отеч'!AP8-'М-отеч'!AP8</f>
        <v>750</v>
      </c>
      <c r="AQ8" s="34">
        <f>'Симм отеч'!AQ8-'М-отеч'!AQ8</f>
        <v>-1</v>
      </c>
      <c r="AR8" s="34">
        <f>'Симм отеч'!AR8-'М-отеч'!AR8</f>
        <v>2</v>
      </c>
      <c r="AS8" s="34">
        <f>'Симм отеч'!AS8-'М-отеч'!AS8</f>
        <v>364</v>
      </c>
      <c r="AT8" s="34">
        <f>'Симм отеч'!AT8-'М-отеч'!AT8</f>
        <v>23</v>
      </c>
      <c r="AU8" s="34">
        <f>'Симм отеч'!AU8-'М-отеч'!AU8</f>
        <v>11</v>
      </c>
      <c r="AV8" s="34">
        <f>'Симм отеч'!AV8-'М-отеч'!AV8</f>
        <v>0</v>
      </c>
      <c r="AW8" s="34">
        <f>'Симм отеч'!AW8-'М-отеч'!AW8</f>
        <v>0</v>
      </c>
      <c r="AX8" s="34">
        <f>'Симм отеч'!AX8-'М-отеч'!AX8</f>
        <v>306</v>
      </c>
      <c r="AY8" s="34">
        <f>'Симм отеч'!AY8-'М-отеч'!AY8</f>
        <v>0</v>
      </c>
      <c r="AZ8" s="34">
        <f>'Симм отеч'!AZ8-'М-отеч'!AZ8</f>
        <v>42</v>
      </c>
      <c r="BA8" s="34">
        <f>'Симм отеч'!BA8-'М-отеч'!BA8</f>
        <v>24</v>
      </c>
      <c r="BB8" s="34">
        <f>'Симм отеч'!BB8-'М-отеч'!BB8</f>
        <v>593</v>
      </c>
      <c r="BC8" s="34">
        <f>'Симм отеч'!BC8-'М-отеч'!BC8</f>
        <v>-22</v>
      </c>
      <c r="BD8" s="34">
        <f>'Симм отеч'!BD8-'М-отеч'!BD8</f>
        <v>16</v>
      </c>
      <c r="BE8" s="34">
        <f>'Симм отеч'!BE8-'М-отеч'!BE8</f>
        <v>42</v>
      </c>
      <c r="BF8" s="34">
        <f>'Симм отеч'!BF8-'М-отеч'!BF8</f>
        <v>554</v>
      </c>
      <c r="BG8" s="34">
        <f>'Симм отеч'!BG8-'М-отеч'!BG8</f>
        <v>-2</v>
      </c>
      <c r="BH8" s="34">
        <f>'Симм отеч'!BH8-'М-отеч'!BH8</f>
        <v>9</v>
      </c>
      <c r="BI8" s="34">
        <f>'Симм отеч'!BI8-'М-отеч'!BI8</f>
        <v>72</v>
      </c>
      <c r="BJ8" s="34">
        <f>'Симм отеч'!BJ8-'М-отеч'!BJ8</f>
        <v>0</v>
      </c>
      <c r="BK8" s="34">
        <f>'Симм отеч'!BK8-'М-отеч'!BK8</f>
        <v>0</v>
      </c>
      <c r="BL8" s="34">
        <f>'Симм отеч'!BL8-'М-отеч'!BL8</f>
        <v>0</v>
      </c>
      <c r="BM8" s="34">
        <f>'Симм отеч'!BM8-'М-отеч'!BM8</f>
        <v>0</v>
      </c>
      <c r="BN8" s="34">
        <f>'Симм отеч'!BN8-'М-отеч'!BN8</f>
        <v>0</v>
      </c>
      <c r="BO8" s="34">
        <f>'Симм отеч'!BO8-'М-отеч'!BO8</f>
        <v>0</v>
      </c>
      <c r="BP8" s="34">
        <f>'Симм отеч'!BP8-'М-отеч'!BP8</f>
        <v>0</v>
      </c>
      <c r="BQ8" s="34">
        <f>'Симм отеч'!BQ8-'М-отеч'!BQ8</f>
        <v>0</v>
      </c>
      <c r="BR8" s="34">
        <f>'Симм отеч'!BR8-'М-отеч'!BR8</f>
        <v>-1</v>
      </c>
      <c r="BS8" s="34">
        <f>'Симм отеч'!BS8-'М-отеч'!BS8</f>
        <v>0</v>
      </c>
      <c r="BT8" s="34">
        <f>'Симм отеч'!BT8-'М-отеч'!BT8</f>
        <v>-1</v>
      </c>
      <c r="BU8" s="34">
        <f>'Симм отеч'!BU8-'М-отеч'!BU8</f>
        <v>0</v>
      </c>
      <c r="BV8" s="34">
        <f>'Симм отеч'!BV8-'М-отеч'!BV8</f>
        <v>-1</v>
      </c>
      <c r="BW8" s="34">
        <f>'Симм отеч'!BW8-'М-отеч'!BW8</f>
        <v>0</v>
      </c>
    </row>
    <row r="9" spans="1:75" ht="37.5" x14ac:dyDescent="0.25">
      <c r="A9" s="36" t="s">
        <v>76</v>
      </c>
      <c r="B9" s="32" t="s">
        <v>78</v>
      </c>
      <c r="C9" s="33" t="s">
        <v>177</v>
      </c>
      <c r="D9" s="34">
        <f>'Симм отеч'!D9-'М-отеч'!D9</f>
        <v>9</v>
      </c>
      <c r="E9" s="34">
        <f>'Симм отеч'!E9-'М-отеч'!E9</f>
        <v>1</v>
      </c>
      <c r="F9" s="34">
        <f>'Симм отеч'!F9-'М-отеч'!F9</f>
        <v>0</v>
      </c>
      <c r="G9" s="34">
        <f>'Симм отеч'!G9-'М-отеч'!G9</f>
        <v>-6</v>
      </c>
      <c r="H9" s="34">
        <f>'Симм отеч'!H9-'М-отеч'!H9</f>
        <v>155598</v>
      </c>
      <c r="I9" s="34">
        <f>'Симм отеч'!I9-'М-отеч'!I9</f>
        <v>0</v>
      </c>
      <c r="J9" s="34">
        <f>'Симм отеч'!J9-'М-отеч'!J9</f>
        <v>3</v>
      </c>
      <c r="K9" s="34">
        <f>'Симм отеч'!K9-'М-отеч'!K9</f>
        <v>5879</v>
      </c>
      <c r="L9" s="34">
        <f>'Симм отеч'!L9-'М-отеч'!L9</f>
        <v>3</v>
      </c>
      <c r="M9" s="34">
        <f>'Симм отеч'!M9-'М-отеч'!M9</f>
        <v>0</v>
      </c>
      <c r="N9" s="34">
        <f>'Симм отеч'!N9-'М-отеч'!N9</f>
        <v>0</v>
      </c>
      <c r="O9" s="34">
        <f>'Симм отеч'!O9-'М-отеч'!O9</f>
        <v>1</v>
      </c>
      <c r="P9" s="34">
        <f>'Симм отеч'!P9-'М-отеч'!P9</f>
        <v>0</v>
      </c>
      <c r="Q9" s="34">
        <f>'Симм отеч'!Q9-'М-отеч'!Q9</f>
        <v>2</v>
      </c>
      <c r="R9" s="34">
        <f>'Симм отеч'!R9-'М-отеч'!R9</f>
        <v>6</v>
      </c>
      <c r="S9" s="34">
        <f>'Симм отеч'!S9-'М-отеч'!S9</f>
        <v>5</v>
      </c>
      <c r="T9" s="34">
        <f>'Симм отеч'!T9-'М-отеч'!T9</f>
        <v>-184462</v>
      </c>
      <c r="U9" s="34">
        <f>'Симм отеч'!U9-'М-отеч'!U9</f>
        <v>66806</v>
      </c>
      <c r="V9" s="34">
        <f>'Симм отеч'!V9-'М-отеч'!V9</f>
        <v>848</v>
      </c>
      <c r="W9" s="34">
        <f>'Симм отеч'!W9-'М-отеч'!W9</f>
        <v>212</v>
      </c>
      <c r="X9" s="34">
        <f>'Симм отеч'!X9-'М-отеч'!X9</f>
        <v>1189</v>
      </c>
      <c r="Y9" s="34">
        <f>'Симм отеч'!Y9-'М-отеч'!Y9</f>
        <v>257</v>
      </c>
      <c r="Z9" s="34">
        <f>'Симм отеч'!Z9-'М-отеч'!Z9</f>
        <v>1708</v>
      </c>
      <c r="AA9" s="34">
        <f>'Симм отеч'!AA9-'М-отеч'!AA9</f>
        <v>0</v>
      </c>
      <c r="AB9" s="34">
        <f>'Симм отеч'!AB9-'М-отеч'!AB9</f>
        <v>171</v>
      </c>
      <c r="AC9" s="34">
        <f>'Симм отеч'!AC9-'М-отеч'!AC9</f>
        <v>11</v>
      </c>
      <c r="AD9" s="34">
        <f>'Симм отеч'!AD9-'М-отеч'!AD9</f>
        <v>125</v>
      </c>
      <c r="AE9" s="34">
        <f>'Симм отеч'!AE9-'М-отеч'!AE9</f>
        <v>44</v>
      </c>
      <c r="AF9" s="34">
        <f>'Симм отеч'!AF9-'М-отеч'!AF9</f>
        <v>4</v>
      </c>
      <c r="AG9" s="34">
        <f>'Симм отеч'!AG9-'М-отеч'!AG9</f>
        <v>8</v>
      </c>
      <c r="AH9" s="34">
        <f>'Симм отеч'!AH9-'М-отеч'!AH9</f>
        <v>1</v>
      </c>
      <c r="AI9" s="34">
        <f>'Симм отеч'!AI9-'М-отеч'!AI9</f>
        <v>-4470</v>
      </c>
      <c r="AJ9" s="34">
        <f>'Симм отеч'!AJ9-'М-отеч'!AJ9</f>
        <v>337</v>
      </c>
      <c r="AK9" s="34">
        <f>'Симм отеч'!AK9-'М-отеч'!AK9</f>
        <v>6517</v>
      </c>
      <c r="AL9" s="34">
        <f>'Симм отеч'!AL9-'М-отеч'!AL9</f>
        <v>6</v>
      </c>
      <c r="AM9" s="34">
        <f>'Симм отеч'!AM9-'М-отеч'!AM9</f>
        <v>-63049</v>
      </c>
      <c r="AN9" s="34">
        <f>'Симм отеч'!AN9-'М-отеч'!AN9</f>
        <v>2972</v>
      </c>
      <c r="AO9" s="34">
        <f>'Симм отеч'!AO9-'М-отеч'!AO9</f>
        <v>452</v>
      </c>
      <c r="AP9" s="34">
        <f>'Симм отеч'!AP9-'М-отеч'!AP9</f>
        <v>2477</v>
      </c>
      <c r="AQ9" s="34">
        <f>'Симм отеч'!AQ9-'М-отеч'!AQ9</f>
        <v>93</v>
      </c>
      <c r="AR9" s="34">
        <f>'Симм отеч'!AR9-'М-отеч'!AR9</f>
        <v>35</v>
      </c>
      <c r="AS9" s="34">
        <f>'Симм отеч'!AS9-'М-отеч'!AS9</f>
        <v>1803</v>
      </c>
      <c r="AT9" s="34">
        <f>'Симм отеч'!AT9-'М-отеч'!AT9</f>
        <v>83</v>
      </c>
      <c r="AU9" s="34">
        <f>'Симм отеч'!AU9-'М-отеч'!AU9</f>
        <v>75</v>
      </c>
      <c r="AV9" s="34">
        <f>'Симм отеч'!AV9-'М-отеч'!AV9</f>
        <v>0</v>
      </c>
      <c r="AW9" s="34">
        <f>'Симм отеч'!AW9-'М-отеч'!AW9</f>
        <v>0</v>
      </c>
      <c r="AX9" s="34">
        <f>'Симм отеч'!AX9-'М-отеч'!AX9</f>
        <v>532</v>
      </c>
      <c r="AY9" s="34">
        <f>'Симм отеч'!AY9-'М-отеч'!AY9</f>
        <v>0</v>
      </c>
      <c r="AZ9" s="34">
        <f>'Симм отеч'!AZ9-'М-отеч'!AZ9</f>
        <v>363</v>
      </c>
      <c r="BA9" s="34">
        <f>'Симм отеч'!BA9-'М-отеч'!BA9</f>
        <v>21</v>
      </c>
      <c r="BB9" s="34">
        <f>'Симм отеч'!BB9-'М-отеч'!BB9</f>
        <v>2329</v>
      </c>
      <c r="BC9" s="34">
        <f>'Симм отеч'!BC9-'М-отеч'!BC9</f>
        <v>0</v>
      </c>
      <c r="BD9" s="34">
        <f>'Симм отеч'!BD9-'М-отеч'!BD9</f>
        <v>22</v>
      </c>
      <c r="BE9" s="34">
        <f>'Симм отеч'!BE9-'М-отеч'!BE9</f>
        <v>390</v>
      </c>
      <c r="BF9" s="34">
        <f>'Симм отеч'!BF9-'М-отеч'!BF9</f>
        <v>384</v>
      </c>
      <c r="BG9" s="34">
        <f>'Симм отеч'!BG9-'М-отеч'!BG9</f>
        <v>0</v>
      </c>
      <c r="BH9" s="34">
        <f>'Симм отеч'!BH9-'М-отеч'!BH9</f>
        <v>35</v>
      </c>
      <c r="BI9" s="34">
        <f>'Симм отеч'!BI9-'М-отеч'!BI9</f>
        <v>173</v>
      </c>
      <c r="BJ9" s="34">
        <f>'Симм отеч'!BJ9-'М-отеч'!BJ9</f>
        <v>0</v>
      </c>
      <c r="BK9" s="34">
        <f>'Симм отеч'!BK9-'М-отеч'!BK9</f>
        <v>-1</v>
      </c>
      <c r="BL9" s="34">
        <f>'Симм отеч'!BL9-'М-отеч'!BL9</f>
        <v>0</v>
      </c>
      <c r="BM9" s="34">
        <f>'Симм отеч'!BM9-'М-отеч'!BM9</f>
        <v>0</v>
      </c>
      <c r="BN9" s="34">
        <f>'Симм отеч'!BN9-'М-отеч'!BN9</f>
        <v>0</v>
      </c>
      <c r="BO9" s="34">
        <f>'Симм отеч'!BO9-'М-отеч'!BO9</f>
        <v>0</v>
      </c>
      <c r="BP9" s="34">
        <f>'Симм отеч'!BP9-'М-отеч'!BP9</f>
        <v>0</v>
      </c>
      <c r="BQ9" s="34">
        <f>'Симм отеч'!BQ9-'М-отеч'!BQ9</f>
        <v>0</v>
      </c>
      <c r="BR9" s="34">
        <f>'Симм отеч'!BR9-'М-отеч'!BR9</f>
        <v>0</v>
      </c>
      <c r="BS9" s="34">
        <f>'Симм отеч'!BS9-'М-отеч'!BS9</f>
        <v>0</v>
      </c>
      <c r="BT9" s="34">
        <f>'Симм отеч'!BT9-'М-отеч'!BT9</f>
        <v>0</v>
      </c>
      <c r="BU9" s="34">
        <f>'Симм отеч'!BU9-'М-отеч'!BU9</f>
        <v>0</v>
      </c>
      <c r="BV9" s="34">
        <f>'Симм отеч'!BV9-'М-отеч'!BV9</f>
        <v>-1</v>
      </c>
      <c r="BW9" s="34">
        <f>'Симм отеч'!BW9-'М-отеч'!BW9</f>
        <v>1</v>
      </c>
    </row>
    <row r="10" spans="1:75" ht="12.5" x14ac:dyDescent="0.25">
      <c r="A10" s="36" t="s">
        <v>149</v>
      </c>
      <c r="B10" s="39" t="s">
        <v>79</v>
      </c>
      <c r="C10" s="38" t="s">
        <v>178</v>
      </c>
      <c r="D10" s="34">
        <f>'Симм отеч'!D10-'М-отеч'!D10</f>
        <v>0</v>
      </c>
      <c r="E10" s="34">
        <f>'Симм отеч'!E10-'М-отеч'!E10</f>
        <v>0</v>
      </c>
      <c r="F10" s="34">
        <f>'Симм отеч'!F10-'М-отеч'!F10</f>
        <v>0</v>
      </c>
      <c r="G10" s="34">
        <f>'Симм отеч'!G10-'М-отеч'!G10</f>
        <v>0</v>
      </c>
      <c r="H10" s="34">
        <f>'Симм отеч'!H10-'М-отеч'!H10</f>
        <v>2</v>
      </c>
      <c r="I10" s="34">
        <f>'Симм отеч'!I10-'М-отеч'!I10</f>
        <v>0</v>
      </c>
      <c r="J10" s="34">
        <f>'Симм отеч'!J10-'М-отеч'!J10</f>
        <v>0</v>
      </c>
      <c r="K10" s="34">
        <f>'Симм отеч'!K10-'М-отеч'!K10</f>
        <v>0</v>
      </c>
      <c r="L10" s="34">
        <f>'Симм отеч'!L10-'М-отеч'!L10</f>
        <v>0</v>
      </c>
      <c r="M10" s="34">
        <f>'Симм отеч'!M10-'М-отеч'!M10</f>
        <v>0</v>
      </c>
      <c r="N10" s="34">
        <f>'Симм отеч'!N10-'М-отеч'!N10</f>
        <v>1</v>
      </c>
      <c r="O10" s="34">
        <f>'Симм отеч'!O10-'М-отеч'!O10</f>
        <v>0</v>
      </c>
      <c r="P10" s="34">
        <f>'Симм отеч'!P10-'М-отеч'!P10</f>
        <v>1</v>
      </c>
      <c r="Q10" s="34">
        <f>'Симм отеч'!Q10-'М-отеч'!Q10</f>
        <v>1</v>
      </c>
      <c r="R10" s="34">
        <f>'Симм отеч'!R10-'М-отеч'!R10</f>
        <v>0</v>
      </c>
      <c r="S10" s="34">
        <f>'Симм отеч'!S10-'М-отеч'!S10</f>
        <v>0</v>
      </c>
      <c r="T10" s="34">
        <f>'Симм отеч'!T10-'М-отеч'!T10</f>
        <v>1</v>
      </c>
      <c r="U10" s="34">
        <f>'Симм отеч'!U10-'М-отеч'!U10</f>
        <v>39</v>
      </c>
      <c r="V10" s="34">
        <f>'Симм отеч'!V10-'М-отеч'!V10</f>
        <v>5</v>
      </c>
      <c r="W10" s="34">
        <f>'Симм отеч'!W10-'М-отеч'!W10</f>
        <v>1</v>
      </c>
      <c r="X10" s="34">
        <f>'Симм отеч'!X10-'М-отеч'!X10</f>
        <v>27</v>
      </c>
      <c r="Y10" s="34">
        <f>'Симм отеч'!Y10-'М-отеч'!Y10</f>
        <v>58</v>
      </c>
      <c r="Z10" s="34">
        <f>'Симм отеч'!Z10-'М-отеч'!Z10</f>
        <v>209</v>
      </c>
      <c r="AA10" s="34">
        <f>'Симм отеч'!AA10-'М-отеч'!AA10</f>
        <v>0</v>
      </c>
      <c r="AB10" s="34">
        <f>'Симм отеч'!AB10-'М-отеч'!AB10</f>
        <v>14</v>
      </c>
      <c r="AC10" s="34">
        <f>'Симм отеч'!AC10-'М-отеч'!AC10</f>
        <v>0</v>
      </c>
      <c r="AD10" s="34">
        <f>'Симм отеч'!AD10-'М-отеч'!AD10</f>
        <v>21</v>
      </c>
      <c r="AE10" s="34">
        <f>'Симм отеч'!AE10-'М-отеч'!AE10</f>
        <v>31</v>
      </c>
      <c r="AF10" s="34">
        <f>'Симм отеч'!AF10-'М-отеч'!AF10</f>
        <v>-791</v>
      </c>
      <c r="AG10" s="34">
        <f>'Симм отеч'!AG10-'М-отеч'!AG10</f>
        <v>20</v>
      </c>
      <c r="AH10" s="34">
        <f>'Симм отеч'!AH10-'М-отеч'!AH10</f>
        <v>2</v>
      </c>
      <c r="AI10" s="34">
        <f>'Симм отеч'!AI10-'М-отеч'!AI10</f>
        <v>91</v>
      </c>
      <c r="AJ10" s="34">
        <f>'Симм отеч'!AJ10-'М-отеч'!AJ10</f>
        <v>5</v>
      </c>
      <c r="AK10" s="34">
        <f>'Симм отеч'!AK10-'М-отеч'!AK10</f>
        <v>32</v>
      </c>
      <c r="AL10" s="34">
        <f>'Симм отеч'!AL10-'М-отеч'!AL10</f>
        <v>1</v>
      </c>
      <c r="AM10" s="34">
        <f>'Симм отеч'!AM10-'М-отеч'!AM10</f>
        <v>0</v>
      </c>
      <c r="AN10" s="34">
        <f>'Симм отеч'!AN10-'М-отеч'!AN10</f>
        <v>2</v>
      </c>
      <c r="AO10" s="34">
        <f>'Симм отеч'!AO10-'М-отеч'!AO10</f>
        <v>21</v>
      </c>
      <c r="AP10" s="34">
        <f>'Симм отеч'!AP10-'М-отеч'!AP10</f>
        <v>51</v>
      </c>
      <c r="AQ10" s="34">
        <f>'Симм отеч'!AQ10-'М-отеч'!AQ10</f>
        <v>0</v>
      </c>
      <c r="AR10" s="34">
        <f>'Симм отеч'!AR10-'М-отеч'!AR10</f>
        <v>0</v>
      </c>
      <c r="AS10" s="34">
        <f>'Симм отеч'!AS10-'М-отеч'!AS10</f>
        <v>26</v>
      </c>
      <c r="AT10" s="34">
        <f>'Симм отеч'!AT10-'М-отеч'!AT10</f>
        <v>1</v>
      </c>
      <c r="AU10" s="34">
        <f>'Симм отеч'!AU10-'М-отеч'!AU10</f>
        <v>1</v>
      </c>
      <c r="AV10" s="34">
        <f>'Симм отеч'!AV10-'М-отеч'!AV10</f>
        <v>0</v>
      </c>
      <c r="AW10" s="34">
        <f>'Симм отеч'!AW10-'М-отеч'!AW10</f>
        <v>0</v>
      </c>
      <c r="AX10" s="34">
        <f>'Симм отеч'!AX10-'М-отеч'!AX10</f>
        <v>2</v>
      </c>
      <c r="AY10" s="34">
        <f>'Симм отеч'!AY10-'М-отеч'!AY10</f>
        <v>0</v>
      </c>
      <c r="AZ10" s="34">
        <f>'Симм отеч'!AZ10-'М-отеч'!AZ10</f>
        <v>1</v>
      </c>
      <c r="BA10" s="34">
        <f>'Симм отеч'!BA10-'М-отеч'!BA10</f>
        <v>70</v>
      </c>
      <c r="BB10" s="34">
        <f>'Симм отеч'!BB10-'М-отеч'!BB10</f>
        <v>26</v>
      </c>
      <c r="BC10" s="34">
        <f>'Симм отеч'!BC10-'М-отеч'!BC10</f>
        <v>0</v>
      </c>
      <c r="BD10" s="34">
        <f>'Симм отеч'!BD10-'М-отеч'!BD10</f>
        <v>5</v>
      </c>
      <c r="BE10" s="34">
        <f>'Симм отеч'!BE10-'М-отеч'!BE10</f>
        <v>10</v>
      </c>
      <c r="BF10" s="34">
        <f>'Симм отеч'!BF10-'М-отеч'!BF10</f>
        <v>3</v>
      </c>
      <c r="BG10" s="34">
        <f>'Симм отеч'!BG10-'М-отеч'!BG10</f>
        <v>0</v>
      </c>
      <c r="BH10" s="34">
        <f>'Симм отеч'!BH10-'М-отеч'!BH10</f>
        <v>2</v>
      </c>
      <c r="BI10" s="34">
        <f>'Симм отеч'!BI10-'М-отеч'!BI10</f>
        <v>2</v>
      </c>
      <c r="BJ10" s="34">
        <f>'Симм отеч'!BJ10-'М-отеч'!BJ10</f>
        <v>0</v>
      </c>
      <c r="BK10" s="34">
        <f>'Симм отеч'!BK10-'М-отеч'!BK10</f>
        <v>0</v>
      </c>
      <c r="BL10" s="34">
        <f>'Симм отеч'!BL10-'М-отеч'!BL10</f>
        <v>0</v>
      </c>
      <c r="BM10" s="34">
        <f>'Симм отеч'!BM10-'М-отеч'!BM10</f>
        <v>0</v>
      </c>
      <c r="BN10" s="34">
        <f>'Симм отеч'!BN10-'М-отеч'!BN10</f>
        <v>0</v>
      </c>
      <c r="BO10" s="34">
        <f>'Симм отеч'!BO10-'М-отеч'!BO10</f>
        <v>0</v>
      </c>
      <c r="BP10" s="34">
        <f>'Симм отеч'!BP10-'М-отеч'!BP10</f>
        <v>0</v>
      </c>
      <c r="BQ10" s="34">
        <f>'Симм отеч'!BQ10-'М-отеч'!BQ10</f>
        <v>0</v>
      </c>
      <c r="BR10" s="34">
        <f>'Симм отеч'!BR10-'М-отеч'!BR10</f>
        <v>0</v>
      </c>
      <c r="BS10" s="34">
        <f>'Симм отеч'!BS10-'М-отеч'!BS10</f>
        <v>0</v>
      </c>
      <c r="BT10" s="34">
        <f>'Симм отеч'!BT10-'М-отеч'!BT10</f>
        <v>0</v>
      </c>
      <c r="BU10" s="34">
        <f>'Симм отеч'!BU10-'М-отеч'!BU10</f>
        <v>0</v>
      </c>
      <c r="BV10" s="34">
        <f>'Симм отеч'!BV10-'М-отеч'!BV10</f>
        <v>0</v>
      </c>
      <c r="BW10" s="34">
        <f>'Симм отеч'!BW10-'М-отеч'!BW10</f>
        <v>-1</v>
      </c>
    </row>
    <row r="11" spans="1:75" ht="12.5" x14ac:dyDescent="0.25">
      <c r="A11" s="36" t="s">
        <v>150</v>
      </c>
      <c r="B11" s="39" t="s">
        <v>80</v>
      </c>
      <c r="C11" s="33" t="s">
        <v>179</v>
      </c>
      <c r="D11" s="34">
        <f>'Симм отеч'!D11-'М-отеч'!D11</f>
        <v>1</v>
      </c>
      <c r="E11" s="34">
        <f>'Симм отеч'!E11-'М-отеч'!E11</f>
        <v>1</v>
      </c>
      <c r="F11" s="34">
        <f>'Симм отеч'!F11-'М-отеч'!F11</f>
        <v>0</v>
      </c>
      <c r="G11" s="34">
        <f>'Симм отеч'!G11-'М-отеч'!G11</f>
        <v>20</v>
      </c>
      <c r="H11" s="34">
        <f>'Симм отеч'!H11-'М-отеч'!H11</f>
        <v>0</v>
      </c>
      <c r="I11" s="34">
        <f>'Симм отеч'!I11-'М-отеч'!I11</f>
        <v>0</v>
      </c>
      <c r="J11" s="34">
        <f>'Симм отеч'!J11-'М-отеч'!J11</f>
        <v>-149</v>
      </c>
      <c r="K11" s="34">
        <f>'Симм отеч'!K11-'М-отеч'!K11</f>
        <v>308</v>
      </c>
      <c r="L11" s="34">
        <f>'Симм отеч'!L11-'М-отеч'!L11</f>
        <v>1</v>
      </c>
      <c r="M11" s="34">
        <f>'Симм отеч'!M11-'М-отеч'!M11</f>
        <v>0</v>
      </c>
      <c r="N11" s="34">
        <f>'Симм отеч'!N11-'М-отеч'!N11</f>
        <v>1</v>
      </c>
      <c r="O11" s="34">
        <f>'Симм отеч'!O11-'М-отеч'!O11</f>
        <v>0</v>
      </c>
      <c r="P11" s="34">
        <f>'Симм отеч'!P11-'М-отеч'!P11</f>
        <v>0</v>
      </c>
      <c r="Q11" s="34">
        <f>'Симм отеч'!Q11-'М-отеч'!Q11</f>
        <v>7</v>
      </c>
      <c r="R11" s="34">
        <f>'Симм отеч'!R11-'М-отеч'!R11</f>
        <v>2</v>
      </c>
      <c r="S11" s="34">
        <f>'Симм отеч'!S11-'М-отеч'!S11</f>
        <v>2</v>
      </c>
      <c r="T11" s="34">
        <f>'Симм отеч'!T11-'М-отеч'!T11</f>
        <v>1453</v>
      </c>
      <c r="U11" s="34">
        <f>'Симм отеч'!U11-'М-отеч'!U11</f>
        <v>2808</v>
      </c>
      <c r="V11" s="34">
        <f>'Симм отеч'!V11-'М-отеч'!V11</f>
        <v>14</v>
      </c>
      <c r="W11" s="34">
        <f>'Симм отеч'!W11-'М-отеч'!W11</f>
        <v>92</v>
      </c>
      <c r="X11" s="34">
        <f>'Симм отеч'!X11-'М-отеч'!X11</f>
        <v>-10280</v>
      </c>
      <c r="Y11" s="34">
        <f>'Симм отеч'!Y11-'М-отеч'!Y11</f>
        <v>1244</v>
      </c>
      <c r="Z11" s="34">
        <f>'Симм отеч'!Z11-'М-отеч'!Z11</f>
        <v>44</v>
      </c>
      <c r="AA11" s="34">
        <f>'Симм отеч'!AA11-'М-отеч'!AA11</f>
        <v>0</v>
      </c>
      <c r="AB11" s="34">
        <f>'Симм отеч'!AB11-'М-отеч'!AB11</f>
        <v>299</v>
      </c>
      <c r="AC11" s="34">
        <f>'Симм отеч'!AC11-'М-отеч'!AC11</f>
        <v>3</v>
      </c>
      <c r="AD11" s="34">
        <f>'Симм отеч'!AD11-'М-отеч'!AD11</f>
        <v>3</v>
      </c>
      <c r="AE11" s="34">
        <f>'Симм отеч'!AE11-'М-отеч'!AE11</f>
        <v>493</v>
      </c>
      <c r="AF11" s="34">
        <f>'Симм отеч'!AF11-'М-отеч'!AF11</f>
        <v>38</v>
      </c>
      <c r="AG11" s="34">
        <f>'Симм отеч'!AG11-'М-отеч'!AG11</f>
        <v>189</v>
      </c>
      <c r="AH11" s="34">
        <f>'Симм отеч'!AH11-'М-отеч'!AH11</f>
        <v>170</v>
      </c>
      <c r="AI11" s="34">
        <f>'Симм отеч'!AI11-'М-отеч'!AI11</f>
        <v>1702</v>
      </c>
      <c r="AJ11" s="34">
        <f>'Симм отеч'!AJ11-'М-отеч'!AJ11</f>
        <v>70</v>
      </c>
      <c r="AK11" s="34">
        <f>'Симм отеч'!AK11-'М-отеч'!AK11</f>
        <v>268</v>
      </c>
      <c r="AL11" s="34">
        <f>'Симм отеч'!AL11-'М-отеч'!AL11</f>
        <v>2</v>
      </c>
      <c r="AM11" s="34">
        <f>'Симм отеч'!AM11-'М-отеч'!AM11</f>
        <v>0</v>
      </c>
      <c r="AN11" s="34">
        <f>'Симм отеч'!AN11-'М-отеч'!AN11</f>
        <v>6</v>
      </c>
      <c r="AO11" s="34">
        <f>'Симм отеч'!AO11-'М-отеч'!AO11</f>
        <v>183</v>
      </c>
      <c r="AP11" s="34">
        <f>'Симм отеч'!AP11-'М-отеч'!AP11</f>
        <v>286</v>
      </c>
      <c r="AQ11" s="34">
        <f>'Симм отеч'!AQ11-'М-отеч'!AQ11</f>
        <v>33</v>
      </c>
      <c r="AR11" s="34">
        <f>'Симм отеч'!AR11-'М-отеч'!AR11</f>
        <v>0</v>
      </c>
      <c r="AS11" s="34">
        <f>'Симм отеч'!AS11-'М-отеч'!AS11</f>
        <v>138</v>
      </c>
      <c r="AT11" s="34">
        <f>'Симм отеч'!AT11-'М-отеч'!AT11</f>
        <v>8</v>
      </c>
      <c r="AU11" s="34">
        <f>'Симм отеч'!AU11-'М-отеч'!AU11</f>
        <v>8</v>
      </c>
      <c r="AV11" s="34">
        <f>'Симм отеч'!AV11-'М-отеч'!AV11</f>
        <v>0</v>
      </c>
      <c r="AW11" s="34">
        <f>'Симм отеч'!AW11-'М-отеч'!AW11</f>
        <v>0</v>
      </c>
      <c r="AX11" s="34">
        <f>'Симм отеч'!AX11-'М-отеч'!AX11</f>
        <v>112</v>
      </c>
      <c r="AY11" s="34">
        <f>'Симм отеч'!AY11-'М-отеч'!AY11</f>
        <v>0</v>
      </c>
      <c r="AZ11" s="34">
        <f>'Симм отеч'!AZ11-'М-отеч'!AZ11</f>
        <v>23</v>
      </c>
      <c r="BA11" s="34">
        <f>'Симм отеч'!BA11-'М-отеч'!BA11</f>
        <v>1</v>
      </c>
      <c r="BB11" s="34">
        <f>'Симм отеч'!BB11-'М-отеч'!BB11</f>
        <v>299</v>
      </c>
      <c r="BC11" s="34">
        <f>'Симм отеч'!BC11-'М-отеч'!BC11</f>
        <v>0</v>
      </c>
      <c r="BD11" s="34">
        <f>'Симм отеч'!BD11-'М-отеч'!BD11</f>
        <v>2</v>
      </c>
      <c r="BE11" s="34">
        <f>'Симм отеч'!BE11-'М-отеч'!BE11</f>
        <v>33</v>
      </c>
      <c r="BF11" s="34">
        <f>'Симм отеч'!BF11-'М-отеч'!BF11</f>
        <v>27</v>
      </c>
      <c r="BG11" s="34">
        <f>'Симм отеч'!BG11-'М-отеч'!BG11</f>
        <v>0</v>
      </c>
      <c r="BH11" s="34">
        <f>'Симм отеч'!BH11-'М-отеч'!BH11</f>
        <v>7</v>
      </c>
      <c r="BI11" s="34">
        <f>'Симм отеч'!BI11-'М-отеч'!BI11</f>
        <v>15</v>
      </c>
      <c r="BJ11" s="34">
        <f>'Симм отеч'!BJ11-'М-отеч'!BJ11</f>
        <v>0</v>
      </c>
      <c r="BK11" s="34">
        <f>'Симм отеч'!BK11-'М-отеч'!BK11</f>
        <v>-1</v>
      </c>
      <c r="BL11" s="34">
        <f>'Симм отеч'!BL11-'М-отеч'!BL11</f>
        <v>0</v>
      </c>
      <c r="BM11" s="34">
        <f>'Симм отеч'!BM11-'М-отеч'!BM11</f>
        <v>0</v>
      </c>
      <c r="BN11" s="34">
        <f>'Симм отеч'!BN11-'М-отеч'!BN11</f>
        <v>0</v>
      </c>
      <c r="BO11" s="34">
        <f>'Симм отеч'!BO11-'М-отеч'!BO11</f>
        <v>0</v>
      </c>
      <c r="BP11" s="34">
        <f>'Симм отеч'!BP11-'М-отеч'!BP11</f>
        <v>0</v>
      </c>
      <c r="BQ11" s="34">
        <f>'Симм отеч'!BQ11-'М-отеч'!BQ11</f>
        <v>0</v>
      </c>
      <c r="BR11" s="34">
        <f>'Симм отеч'!BR11-'М-отеч'!BR11</f>
        <v>0</v>
      </c>
      <c r="BS11" s="34">
        <f>'Симм отеч'!BS11-'М-отеч'!BS11</f>
        <v>0</v>
      </c>
      <c r="BT11" s="34">
        <f>'Симм отеч'!BT11-'М-отеч'!BT11</f>
        <v>0</v>
      </c>
      <c r="BU11" s="34">
        <f>'Симм отеч'!BU11-'М-отеч'!BU11</f>
        <v>0</v>
      </c>
      <c r="BV11" s="34">
        <f>'Симм отеч'!BV11-'М-отеч'!BV11</f>
        <v>0</v>
      </c>
      <c r="BW11" s="34">
        <f>'Симм отеч'!BW11-'М-отеч'!BW11</f>
        <v>0</v>
      </c>
    </row>
    <row r="12" spans="1:75" ht="25" x14ac:dyDescent="0.25">
      <c r="A12" s="36" t="s">
        <v>151</v>
      </c>
      <c r="B12" s="32" t="s">
        <v>81</v>
      </c>
      <c r="C12" s="38" t="s">
        <v>180</v>
      </c>
      <c r="D12" s="34">
        <f>'Симм отеч'!D12-'М-отеч'!D12</f>
        <v>-63</v>
      </c>
      <c r="E12" s="34">
        <f>'Симм отеч'!E12-'М-отеч'!E12</f>
        <v>6</v>
      </c>
      <c r="F12" s="34">
        <f>'Симм отеч'!F12-'М-отеч'!F12</f>
        <v>2</v>
      </c>
      <c r="G12" s="34">
        <f>'Симм отеч'!G12-'М-отеч'!G12</f>
        <v>-11</v>
      </c>
      <c r="H12" s="34">
        <f>'Симм отеч'!H12-'М-отеч'!H12</f>
        <v>58</v>
      </c>
      <c r="I12" s="34">
        <f>'Симм отеч'!I12-'М-отеч'!I12</f>
        <v>0</v>
      </c>
      <c r="J12" s="34">
        <f>'Симм отеч'!J12-'М-отеч'!J12</f>
        <v>-132</v>
      </c>
      <c r="K12" s="34">
        <f>'Симм отеч'!K12-'М-отеч'!K12</f>
        <v>62</v>
      </c>
      <c r="L12" s="34">
        <f>'Симм отеч'!L12-'М-отеч'!L12</f>
        <v>74</v>
      </c>
      <c r="M12" s="34">
        <f>'Симм отеч'!M12-'М-отеч'!M12</f>
        <v>0</v>
      </c>
      <c r="N12" s="34">
        <f>'Симм отеч'!N12-'М-отеч'!N12</f>
        <v>20</v>
      </c>
      <c r="O12" s="34">
        <f>'Симм отеч'!O12-'М-отеч'!O12</f>
        <v>9</v>
      </c>
      <c r="P12" s="34">
        <f>'Симм отеч'!P12-'М-отеч'!P12</f>
        <v>0</v>
      </c>
      <c r="Q12" s="34">
        <f>'Симм отеч'!Q12-'М-отеч'!Q12</f>
        <v>75</v>
      </c>
      <c r="R12" s="34">
        <f>'Симм отеч'!R12-'М-отеч'!R12</f>
        <v>6</v>
      </c>
      <c r="S12" s="34">
        <f>'Симм отеч'!S12-'М-отеч'!S12</f>
        <v>25</v>
      </c>
      <c r="T12" s="34">
        <f>'Симм отеч'!T12-'М-отеч'!T12</f>
        <v>262</v>
      </c>
      <c r="U12" s="34">
        <f>'Симм отеч'!U12-'М-отеч'!U12</f>
        <v>-1052</v>
      </c>
      <c r="V12" s="34">
        <f>'Симм отеч'!V12-'М-отеч'!V12</f>
        <v>250</v>
      </c>
      <c r="W12" s="34">
        <f>'Симм отеч'!W12-'М-отеч'!W12</f>
        <v>-3172</v>
      </c>
      <c r="X12" s="34">
        <f>'Симм отеч'!X12-'М-отеч'!X12</f>
        <v>45</v>
      </c>
      <c r="Y12" s="34">
        <f>'Симм отеч'!Y12-'М-отеч'!Y12</f>
        <v>691</v>
      </c>
      <c r="Z12" s="34">
        <f>'Симм отеч'!Z12-'М-отеч'!Z12</f>
        <v>196</v>
      </c>
      <c r="AA12" s="34">
        <f>'Симм отеч'!AA12-'М-отеч'!AA12</f>
        <v>1</v>
      </c>
      <c r="AB12" s="34">
        <f>'Симм отеч'!AB12-'М-отеч'!AB12</f>
        <v>51</v>
      </c>
      <c r="AC12" s="34">
        <f>'Симм отеч'!AC12-'М-отеч'!AC12</f>
        <v>153</v>
      </c>
      <c r="AD12" s="34">
        <f>'Симм отеч'!AD12-'М-отеч'!AD12</f>
        <v>33</v>
      </c>
      <c r="AE12" s="34">
        <f>'Симм отеч'!AE12-'М-отеч'!AE12</f>
        <v>31</v>
      </c>
      <c r="AF12" s="34">
        <f>'Симм отеч'!AF12-'М-отеч'!AF12</f>
        <v>-12</v>
      </c>
      <c r="AG12" s="34">
        <f>'Симм отеч'!AG12-'М-отеч'!AG12</f>
        <v>-288</v>
      </c>
      <c r="AH12" s="34">
        <f>'Симм отеч'!AH12-'М-отеч'!AH12</f>
        <v>30</v>
      </c>
      <c r="AI12" s="34">
        <f>'Симм отеч'!AI12-'М-отеч'!AI12</f>
        <v>453</v>
      </c>
      <c r="AJ12" s="34">
        <f>'Симм отеч'!AJ12-'М-отеч'!AJ12</f>
        <v>75</v>
      </c>
      <c r="AK12" s="34">
        <f>'Симм отеч'!AK12-'М-отеч'!AK12</f>
        <v>-71</v>
      </c>
      <c r="AL12" s="34">
        <f>'Симм отеч'!AL12-'М-отеч'!AL12</f>
        <v>62</v>
      </c>
      <c r="AM12" s="34">
        <f>'Симм отеч'!AM12-'М-отеч'!AM12</f>
        <v>-54</v>
      </c>
      <c r="AN12" s="34">
        <f>'Симм отеч'!AN12-'М-отеч'!AN12</f>
        <v>239</v>
      </c>
      <c r="AO12" s="34">
        <f>'Симм отеч'!AO12-'М-отеч'!AO12</f>
        <v>154</v>
      </c>
      <c r="AP12" s="34">
        <f>'Симм отеч'!AP12-'М-отеч'!AP12</f>
        <v>593</v>
      </c>
      <c r="AQ12" s="34">
        <f>'Симм отеч'!AQ12-'М-отеч'!AQ12</f>
        <v>12</v>
      </c>
      <c r="AR12" s="34">
        <f>'Симм отеч'!AR12-'М-отеч'!AR12</f>
        <v>62</v>
      </c>
      <c r="AS12" s="34">
        <f>'Симм отеч'!AS12-'М-отеч'!AS12</f>
        <v>179</v>
      </c>
      <c r="AT12" s="34">
        <f>'Симм отеч'!AT12-'М-отеч'!AT12</f>
        <v>23</v>
      </c>
      <c r="AU12" s="34">
        <f>'Симм отеч'!AU12-'М-отеч'!AU12</f>
        <v>5</v>
      </c>
      <c r="AV12" s="34">
        <f>'Симм отеч'!AV12-'М-отеч'!AV12</f>
        <v>0</v>
      </c>
      <c r="AW12" s="34">
        <f>'Симм отеч'!AW12-'М-отеч'!AW12</f>
        <v>0</v>
      </c>
      <c r="AX12" s="34">
        <f>'Симм отеч'!AX12-'М-отеч'!AX12</f>
        <v>282</v>
      </c>
      <c r="AY12" s="34">
        <f>'Симм отеч'!AY12-'М-отеч'!AY12</f>
        <v>-1</v>
      </c>
      <c r="AZ12" s="34">
        <f>'Симм отеч'!AZ12-'М-отеч'!AZ12</f>
        <v>35</v>
      </c>
      <c r="BA12" s="34">
        <f>'Симм отеч'!BA12-'М-отеч'!BA12</f>
        <v>4</v>
      </c>
      <c r="BB12" s="34">
        <f>'Симм отеч'!BB12-'М-отеч'!BB12</f>
        <v>486</v>
      </c>
      <c r="BC12" s="34">
        <f>'Симм отеч'!BC12-'М-отеч'!BC12</f>
        <v>-1</v>
      </c>
      <c r="BD12" s="34">
        <f>'Симм отеч'!BD12-'М-отеч'!BD12</f>
        <v>5</v>
      </c>
      <c r="BE12" s="34">
        <f>'Симм отеч'!BE12-'М-отеч'!BE12</f>
        <v>40</v>
      </c>
      <c r="BF12" s="34">
        <f>'Симм отеч'!BF12-'М-отеч'!BF12</f>
        <v>24</v>
      </c>
      <c r="BG12" s="34">
        <f>'Симм отеч'!BG12-'М-отеч'!BG12</f>
        <v>-2</v>
      </c>
      <c r="BH12" s="34">
        <f>'Симм отеч'!BH12-'М-отеч'!BH12</f>
        <v>7</v>
      </c>
      <c r="BI12" s="34">
        <f>'Симм отеч'!BI12-'М-отеч'!BI12</f>
        <v>20</v>
      </c>
      <c r="BJ12" s="34">
        <f>'Симм отеч'!BJ12-'М-отеч'!BJ12</f>
        <v>0</v>
      </c>
      <c r="BK12" s="34">
        <f>'Симм отеч'!BK12-'М-отеч'!BK12</f>
        <v>-1</v>
      </c>
      <c r="BL12" s="34">
        <f>'Симм отеч'!BL12-'М-отеч'!BL12</f>
        <v>0</v>
      </c>
      <c r="BM12" s="34">
        <f>'Симм отеч'!BM12-'М-отеч'!BM12</f>
        <v>0</v>
      </c>
      <c r="BN12" s="34">
        <f>'Симм отеч'!BN12-'М-отеч'!BN12</f>
        <v>0</v>
      </c>
      <c r="BO12" s="34">
        <f>'Симм отеч'!BO12-'М-отеч'!BO12</f>
        <v>0</v>
      </c>
      <c r="BP12" s="34">
        <f>'Симм отеч'!BP12-'М-отеч'!BP12</f>
        <v>0</v>
      </c>
      <c r="BQ12" s="34">
        <f>'Симм отеч'!BQ12-'М-отеч'!BQ12</f>
        <v>0</v>
      </c>
      <c r="BR12" s="34">
        <f>'Симм отеч'!BR12-'М-отеч'!BR12</f>
        <v>1</v>
      </c>
      <c r="BS12" s="34">
        <f>'Симм отеч'!BS12-'М-отеч'!BS12</f>
        <v>0</v>
      </c>
      <c r="BT12" s="34">
        <f>'Симм отеч'!BT12-'М-отеч'!BT12</f>
        <v>1</v>
      </c>
      <c r="BU12" s="34">
        <f>'Симм отеч'!BU12-'М-отеч'!BU12</f>
        <v>-1</v>
      </c>
      <c r="BV12" s="34">
        <f>'Симм отеч'!BV12-'М-отеч'!BV12</f>
        <v>1</v>
      </c>
      <c r="BW12" s="34">
        <f>'Симм отеч'!BW12-'М-отеч'!BW12</f>
        <v>0</v>
      </c>
    </row>
    <row r="13" spans="1:75" ht="12.5" x14ac:dyDescent="0.25">
      <c r="A13" s="36" t="s">
        <v>152</v>
      </c>
      <c r="B13" s="39" t="s">
        <v>82</v>
      </c>
      <c r="C13" s="38" t="s">
        <v>181</v>
      </c>
      <c r="D13" s="34">
        <f>'Симм отеч'!D13-'М-отеч'!D13</f>
        <v>-2668</v>
      </c>
      <c r="E13" s="34">
        <f>'Симм отеч'!E13-'М-отеч'!E13</f>
        <v>120</v>
      </c>
      <c r="F13" s="34">
        <f>'Симм отеч'!F13-'М-отеч'!F13</f>
        <v>-445</v>
      </c>
      <c r="G13" s="34">
        <f>'Симм отеч'!G13-'М-отеч'!G13</f>
        <v>36</v>
      </c>
      <c r="H13" s="34">
        <f>'Симм отеч'!H13-'М-отеч'!H13</f>
        <v>9</v>
      </c>
      <c r="I13" s="34">
        <f>'Симм отеч'!I13-'М-отеч'!I13</f>
        <v>0</v>
      </c>
      <c r="J13" s="34">
        <f>'Симм отеч'!J13-'М-отеч'!J13</f>
        <v>-5</v>
      </c>
      <c r="K13" s="34">
        <f>'Симм отеч'!K13-'М-отеч'!K13</f>
        <v>12</v>
      </c>
      <c r="L13" s="34">
        <f>'Симм отеч'!L13-'М-отеч'!L13</f>
        <v>-3939</v>
      </c>
      <c r="M13" s="34">
        <f>'Симм отеч'!M13-'М-отеч'!M13</f>
        <v>0</v>
      </c>
      <c r="N13" s="34">
        <f>'Симм отеч'!N13-'М-отеч'!N13</f>
        <v>8</v>
      </c>
      <c r="O13" s="34">
        <f>'Симм отеч'!O13-'М-отеч'!O13</f>
        <v>70</v>
      </c>
      <c r="P13" s="34">
        <f>'Симм отеч'!P13-'М-отеч'!P13</f>
        <v>-22</v>
      </c>
      <c r="Q13" s="34">
        <f>'Симм отеч'!Q13-'М-отеч'!Q13</f>
        <v>53</v>
      </c>
      <c r="R13" s="34">
        <f>'Симм отеч'!R13-'М-отеч'!R13</f>
        <v>33</v>
      </c>
      <c r="S13" s="34">
        <f>'Симм отеч'!S13-'М-отеч'!S13</f>
        <v>27</v>
      </c>
      <c r="T13" s="34">
        <f>'Симм отеч'!T13-'М-отеч'!T13</f>
        <v>19</v>
      </c>
      <c r="U13" s="34">
        <f>'Симм отеч'!U13-'М-отеч'!U13</f>
        <v>1543</v>
      </c>
      <c r="V13" s="34">
        <f>'Симм отеч'!V13-'М-отеч'!V13</f>
        <v>119</v>
      </c>
      <c r="W13" s="34">
        <f>'Симм отеч'!W13-'М-отеч'!W13</f>
        <v>24</v>
      </c>
      <c r="X13" s="34">
        <f>'Симм отеч'!X13-'М-отеч'!X13</f>
        <v>26</v>
      </c>
      <c r="Y13" s="34">
        <f>'Симм отеч'!Y13-'М-отеч'!Y13</f>
        <v>48</v>
      </c>
      <c r="Z13" s="34">
        <f>'Симм отеч'!Z13-'М-отеч'!Z13</f>
        <v>88</v>
      </c>
      <c r="AA13" s="34">
        <f>'Симм отеч'!AA13-'М-отеч'!AA13</f>
        <v>6</v>
      </c>
      <c r="AB13" s="34">
        <f>'Симм отеч'!AB13-'М-отеч'!AB13</f>
        <v>25</v>
      </c>
      <c r="AC13" s="34">
        <f>'Симм отеч'!AC13-'М-отеч'!AC13</f>
        <v>13</v>
      </c>
      <c r="AD13" s="34">
        <f>'Симм отеч'!AD13-'М-отеч'!AD13</f>
        <v>36</v>
      </c>
      <c r="AE13" s="34">
        <f>'Симм отеч'!AE13-'М-отеч'!AE13</f>
        <v>1</v>
      </c>
      <c r="AF13" s="34">
        <f>'Симм отеч'!AF13-'М-отеч'!AF13</f>
        <v>45</v>
      </c>
      <c r="AG13" s="34">
        <f>'Симм отеч'!AG13-'М-отеч'!AG13</f>
        <v>25</v>
      </c>
      <c r="AH13" s="34">
        <f>'Симм отеч'!AH13-'М-отеч'!AH13</f>
        <v>26</v>
      </c>
      <c r="AI13" s="34">
        <f>'Симм отеч'!AI13-'М-отеч'!AI13</f>
        <v>401</v>
      </c>
      <c r="AJ13" s="34">
        <f>'Симм отеч'!AJ13-'М-отеч'!AJ13</f>
        <v>-5</v>
      </c>
      <c r="AK13" s="34">
        <f>'Симм отеч'!AK13-'М-отеч'!AK13</f>
        <v>1591</v>
      </c>
      <c r="AL13" s="34">
        <f>'Симм отеч'!AL13-'М-отеч'!AL13</f>
        <v>189</v>
      </c>
      <c r="AM13" s="34">
        <f>'Симм отеч'!AM13-'М-отеч'!AM13</f>
        <v>-707</v>
      </c>
      <c r="AN13" s="34">
        <f>'Симм отеч'!AN13-'М-отеч'!AN13</f>
        <v>2128</v>
      </c>
      <c r="AO13" s="34">
        <f>'Симм отеч'!AO13-'М-отеч'!AO13</f>
        <v>-2860</v>
      </c>
      <c r="AP13" s="34">
        <f>'Симм отеч'!AP13-'М-отеч'!AP13</f>
        <v>1266</v>
      </c>
      <c r="AQ13" s="34">
        <f>'Симм отеч'!AQ13-'М-отеч'!AQ13</f>
        <v>85</v>
      </c>
      <c r="AR13" s="34">
        <f>'Симм отеч'!AR13-'М-отеч'!AR13</f>
        <v>0</v>
      </c>
      <c r="AS13" s="34">
        <f>'Симм отеч'!AS13-'М-отеч'!AS13</f>
        <v>216</v>
      </c>
      <c r="AT13" s="34">
        <f>'Симм отеч'!AT13-'М-отеч'!AT13</f>
        <v>24</v>
      </c>
      <c r="AU13" s="34">
        <f>'Симм отеч'!AU13-'М-отеч'!AU13</f>
        <v>27</v>
      </c>
      <c r="AV13" s="34">
        <f>'Симм отеч'!AV13-'М-отеч'!AV13</f>
        <v>-2</v>
      </c>
      <c r="AW13" s="34">
        <f>'Симм отеч'!AW13-'М-отеч'!AW13</f>
        <v>2</v>
      </c>
      <c r="AX13" s="34">
        <f>'Симм отеч'!AX13-'М-отеч'!AX13</f>
        <v>316</v>
      </c>
      <c r="AY13" s="34">
        <f>'Симм отеч'!AY13-'М-отеч'!AY13</f>
        <v>-4</v>
      </c>
      <c r="AZ13" s="34">
        <f>'Симм отеч'!AZ13-'М-отеч'!AZ13</f>
        <v>69</v>
      </c>
      <c r="BA13" s="34">
        <f>'Симм отеч'!BA13-'М-отеч'!BA13</f>
        <v>-207</v>
      </c>
      <c r="BB13" s="34">
        <f>'Симм отеч'!BB13-'М-отеч'!BB13</f>
        <v>2098</v>
      </c>
      <c r="BC13" s="34">
        <f>'Симм отеч'!BC13-'М-отеч'!BC13</f>
        <v>-458</v>
      </c>
      <c r="BD13" s="34">
        <f>'Симм отеч'!BD13-'М-отеч'!BD13</f>
        <v>9</v>
      </c>
      <c r="BE13" s="34">
        <f>'Симм отеч'!BE13-'М-отеч'!BE13</f>
        <v>-56</v>
      </c>
      <c r="BF13" s="34">
        <f>'Симм отеч'!BF13-'М-отеч'!BF13</f>
        <v>162</v>
      </c>
      <c r="BG13" s="34">
        <f>'Симм отеч'!BG13-'М-отеч'!BG13</f>
        <v>-131</v>
      </c>
      <c r="BH13" s="34">
        <f>'Симм отеч'!BH13-'М-отеч'!BH13</f>
        <v>237</v>
      </c>
      <c r="BI13" s="34">
        <f>'Симм отеч'!BI13-'М-отеч'!BI13</f>
        <v>283</v>
      </c>
      <c r="BJ13" s="34">
        <f>'Симм отеч'!BJ13-'М-отеч'!BJ13</f>
        <v>0</v>
      </c>
      <c r="BK13" s="34">
        <f>'Симм отеч'!BK13-'М-отеч'!BK13</f>
        <v>-2</v>
      </c>
      <c r="BL13" s="34">
        <f>'Симм отеч'!BL13-'М-отеч'!BL13</f>
        <v>0</v>
      </c>
      <c r="BM13" s="34">
        <f>'Симм отеч'!BM13-'М-отеч'!BM13</f>
        <v>1</v>
      </c>
      <c r="BN13" s="34">
        <f>'Симм отеч'!BN13-'М-отеч'!BN13</f>
        <v>0</v>
      </c>
      <c r="BO13" s="34">
        <f>'Симм отеч'!BO13-'М-отеч'!BO13</f>
        <v>-2</v>
      </c>
      <c r="BP13" s="34">
        <f>'Симм отеч'!BP13-'М-отеч'!BP13</f>
        <v>-2</v>
      </c>
      <c r="BQ13" s="34">
        <f>'Симм отеч'!BQ13-'М-отеч'!BQ13</f>
        <v>0</v>
      </c>
      <c r="BR13" s="34">
        <f>'Симм отеч'!BR13-'М-отеч'!BR13</f>
        <v>-3</v>
      </c>
      <c r="BS13" s="34">
        <f>'Симм отеч'!BS13-'М-отеч'!BS13</f>
        <v>0</v>
      </c>
      <c r="BT13" s="34">
        <f>'Симм отеч'!BT13-'М-отеч'!BT13</f>
        <v>-3</v>
      </c>
      <c r="BU13" s="34">
        <f>'Симм отеч'!BU13-'М-отеч'!BU13</f>
        <v>1</v>
      </c>
      <c r="BV13" s="34">
        <f>'Симм отеч'!BV13-'М-отеч'!BV13</f>
        <v>-3</v>
      </c>
      <c r="BW13" s="34">
        <f>'Симм отеч'!BW13-'М-отеч'!BW13</f>
        <v>0</v>
      </c>
    </row>
    <row r="14" spans="1:75" ht="12.5" x14ac:dyDescent="0.25">
      <c r="A14" s="36" t="s">
        <v>77</v>
      </c>
      <c r="B14" s="32" t="s">
        <v>83</v>
      </c>
      <c r="C14" s="38" t="s">
        <v>182</v>
      </c>
      <c r="D14" s="34">
        <f>'Симм отеч'!D14-'М-отеч'!D14</f>
        <v>0</v>
      </c>
      <c r="E14" s="34">
        <f>'Симм отеч'!E14-'М-отеч'!E14</f>
        <v>0</v>
      </c>
      <c r="F14" s="34">
        <f>'Симм отеч'!F14-'М-отеч'!F14</f>
        <v>0</v>
      </c>
      <c r="G14" s="34">
        <f>'Симм отеч'!G14-'М-отеч'!G14</f>
        <v>0</v>
      </c>
      <c r="H14" s="34">
        <f>'Симм отеч'!H14-'М-отеч'!H14</f>
        <v>0</v>
      </c>
      <c r="I14" s="34">
        <f>'Симм отеч'!I14-'М-отеч'!I14</f>
        <v>0</v>
      </c>
      <c r="J14" s="34">
        <f>'Симм отеч'!J14-'М-отеч'!J14</f>
        <v>0</v>
      </c>
      <c r="K14" s="34">
        <f>'Симм отеч'!K14-'М-отеч'!K14</f>
        <v>0</v>
      </c>
      <c r="L14" s="34">
        <f>'Симм отеч'!L14-'М-отеч'!L14</f>
        <v>1</v>
      </c>
      <c r="M14" s="34">
        <f>'Симм отеч'!M14-'М-отеч'!M14</f>
        <v>-2</v>
      </c>
      <c r="N14" s="34">
        <f>'Симм отеч'!N14-'М-отеч'!N14</f>
        <v>0</v>
      </c>
      <c r="O14" s="34">
        <f>'Симм отеч'!O14-'М-отеч'!O14</f>
        <v>0</v>
      </c>
      <c r="P14" s="34">
        <f>'Симм отеч'!P14-'М-отеч'!P14</f>
        <v>0</v>
      </c>
      <c r="Q14" s="34">
        <f>'Симм отеч'!Q14-'М-отеч'!Q14</f>
        <v>0</v>
      </c>
      <c r="R14" s="34">
        <f>'Симм отеч'!R14-'М-отеч'!R14</f>
        <v>0</v>
      </c>
      <c r="S14" s="34">
        <f>'Симм отеч'!S14-'М-отеч'!S14</f>
        <v>0</v>
      </c>
      <c r="T14" s="34">
        <f>'Симм отеч'!T14-'М-отеч'!T14</f>
        <v>0</v>
      </c>
      <c r="U14" s="34">
        <f>'Симм отеч'!U14-'М-отеч'!U14</f>
        <v>0</v>
      </c>
      <c r="V14" s="34">
        <f>'Симм отеч'!V14-'М-отеч'!V14</f>
        <v>0</v>
      </c>
      <c r="W14" s="34">
        <f>'Симм отеч'!W14-'М-отеч'!W14</f>
        <v>0</v>
      </c>
      <c r="X14" s="34">
        <f>'Симм отеч'!X14-'М-отеч'!X14</f>
        <v>0</v>
      </c>
      <c r="Y14" s="34">
        <f>'Симм отеч'!Y14-'М-отеч'!Y14</f>
        <v>0</v>
      </c>
      <c r="Z14" s="34">
        <f>'Симм отеч'!Z14-'М-отеч'!Z14</f>
        <v>0</v>
      </c>
      <c r="AA14" s="34">
        <f>'Симм отеч'!AA14-'М-отеч'!AA14</f>
        <v>0</v>
      </c>
      <c r="AB14" s="34">
        <f>'Симм отеч'!AB14-'М-отеч'!AB14</f>
        <v>0</v>
      </c>
      <c r="AC14" s="34">
        <f>'Симм отеч'!AC14-'М-отеч'!AC14</f>
        <v>0</v>
      </c>
      <c r="AD14" s="34">
        <f>'Симм отеч'!AD14-'М-отеч'!AD14</f>
        <v>0</v>
      </c>
      <c r="AE14" s="34">
        <f>'Симм отеч'!AE14-'М-отеч'!AE14</f>
        <v>0</v>
      </c>
      <c r="AF14" s="34">
        <f>'Симм отеч'!AF14-'М-отеч'!AF14</f>
        <v>0</v>
      </c>
      <c r="AG14" s="34">
        <f>'Симм отеч'!AG14-'М-отеч'!AG14</f>
        <v>0</v>
      </c>
      <c r="AH14" s="34">
        <f>'Симм отеч'!AH14-'М-отеч'!AH14</f>
        <v>0</v>
      </c>
      <c r="AI14" s="34">
        <f>'Симм отеч'!AI14-'М-отеч'!AI14</f>
        <v>0</v>
      </c>
      <c r="AJ14" s="34">
        <f>'Симм отеч'!AJ14-'М-отеч'!AJ14</f>
        <v>0</v>
      </c>
      <c r="AK14" s="34">
        <f>'Симм отеч'!AK14-'М-отеч'!AK14</f>
        <v>1</v>
      </c>
      <c r="AL14" s="34">
        <f>'Симм отеч'!AL14-'М-отеч'!AL14</f>
        <v>0</v>
      </c>
      <c r="AM14" s="34">
        <f>'Симм отеч'!AM14-'М-отеч'!AM14</f>
        <v>0</v>
      </c>
      <c r="AN14" s="34">
        <f>'Симм отеч'!AN14-'М-отеч'!AN14</f>
        <v>1</v>
      </c>
      <c r="AO14" s="34">
        <f>'Симм отеч'!AO14-'М-отеч'!AO14</f>
        <v>-4</v>
      </c>
      <c r="AP14" s="34">
        <f>'Симм отеч'!AP14-'М-отеч'!AP14</f>
        <v>0</v>
      </c>
      <c r="AQ14" s="34">
        <f>'Симм отеч'!AQ14-'М-отеч'!AQ14</f>
        <v>0</v>
      </c>
      <c r="AR14" s="34">
        <f>'Симм отеч'!AR14-'М-отеч'!AR14</f>
        <v>0</v>
      </c>
      <c r="AS14" s="34">
        <f>'Симм отеч'!AS14-'М-отеч'!AS14</f>
        <v>1</v>
      </c>
      <c r="AT14" s="34">
        <f>'Симм отеч'!AT14-'М-отеч'!AT14</f>
        <v>0</v>
      </c>
      <c r="AU14" s="34">
        <f>'Симм отеч'!AU14-'М-отеч'!AU14</f>
        <v>0</v>
      </c>
      <c r="AV14" s="34">
        <f>'Симм отеч'!AV14-'М-отеч'!AV14</f>
        <v>0</v>
      </c>
      <c r="AW14" s="34">
        <f>'Симм отеч'!AW14-'М-отеч'!AW14</f>
        <v>0</v>
      </c>
      <c r="AX14" s="34">
        <f>'Симм отеч'!AX14-'М-отеч'!AX14</f>
        <v>1</v>
      </c>
      <c r="AY14" s="34">
        <f>'Симм отеч'!AY14-'М-отеч'!AY14</f>
        <v>0</v>
      </c>
      <c r="AZ14" s="34">
        <f>'Симм отеч'!AZ14-'М-отеч'!AZ14</f>
        <v>0</v>
      </c>
      <c r="BA14" s="34">
        <f>'Симм отеч'!BA14-'М-отеч'!BA14</f>
        <v>0</v>
      </c>
      <c r="BB14" s="34">
        <f>'Симм отеч'!BB14-'М-отеч'!BB14</f>
        <v>1</v>
      </c>
      <c r="BC14" s="34">
        <f>'Симм отеч'!BC14-'М-отеч'!BC14</f>
        <v>-1</v>
      </c>
      <c r="BD14" s="34">
        <f>'Симм отеч'!BD14-'М-отеч'!BD14</f>
        <v>0</v>
      </c>
      <c r="BE14" s="34">
        <f>'Симм отеч'!BE14-'М-отеч'!BE14</f>
        <v>0</v>
      </c>
      <c r="BF14" s="34">
        <f>'Симм отеч'!BF14-'М-отеч'!BF14</f>
        <v>0</v>
      </c>
      <c r="BG14" s="34">
        <f>'Симм отеч'!BG14-'М-отеч'!BG14</f>
        <v>0</v>
      </c>
      <c r="BH14" s="34">
        <f>'Симм отеч'!BH14-'М-отеч'!BH14</f>
        <v>0</v>
      </c>
      <c r="BI14" s="34">
        <f>'Симм отеч'!BI14-'М-отеч'!BI14</f>
        <v>0</v>
      </c>
      <c r="BJ14" s="34">
        <f>'Симм отеч'!BJ14-'М-отеч'!BJ14</f>
        <v>0</v>
      </c>
      <c r="BK14" s="34">
        <f>'Симм отеч'!BK14-'М-отеч'!BK14</f>
        <v>0</v>
      </c>
      <c r="BL14" s="34">
        <f>'Симм отеч'!BL14-'М-отеч'!BL14</f>
        <v>0</v>
      </c>
      <c r="BM14" s="34">
        <f>'Симм отеч'!BM14-'М-отеч'!BM14</f>
        <v>0</v>
      </c>
      <c r="BN14" s="34">
        <f>'Симм отеч'!BN14-'М-отеч'!BN14</f>
        <v>0</v>
      </c>
      <c r="BO14" s="34">
        <f>'Симм отеч'!BO14-'М-отеч'!BO14</f>
        <v>0</v>
      </c>
      <c r="BP14" s="34">
        <f>'Симм отеч'!BP14-'М-отеч'!BP14</f>
        <v>0</v>
      </c>
      <c r="BQ14" s="34">
        <f>'Симм отеч'!BQ14-'М-отеч'!BQ14</f>
        <v>0</v>
      </c>
      <c r="BR14" s="34">
        <f>'Симм отеч'!BR14-'М-отеч'!BR14</f>
        <v>-1</v>
      </c>
      <c r="BS14" s="34">
        <f>'Симм отеч'!BS14-'М-отеч'!BS14</f>
        <v>0</v>
      </c>
      <c r="BT14" s="34">
        <f>'Симм отеч'!BT14-'М-отеч'!BT14</f>
        <v>-1</v>
      </c>
      <c r="BU14" s="34">
        <f>'Симм отеч'!BU14-'М-отеч'!BU14</f>
        <v>0</v>
      </c>
      <c r="BV14" s="34">
        <f>'Симм отеч'!BV14-'М-отеч'!BV14</f>
        <v>0</v>
      </c>
      <c r="BW14" s="34">
        <f>'Симм отеч'!BW14-'М-отеч'!BW14</f>
        <v>0</v>
      </c>
    </row>
    <row r="15" spans="1:75" ht="12.5" x14ac:dyDescent="0.25">
      <c r="A15" s="36" t="s">
        <v>78</v>
      </c>
      <c r="B15" s="32" t="s">
        <v>84</v>
      </c>
      <c r="C15" s="38" t="s">
        <v>183</v>
      </c>
      <c r="D15" s="34">
        <f>'Симм отеч'!D15-'М-отеч'!D15</f>
        <v>21</v>
      </c>
      <c r="E15" s="34">
        <f>'Симм отеч'!E15-'М-отеч'!E15</f>
        <v>2</v>
      </c>
      <c r="F15" s="34">
        <f>'Симм отеч'!F15-'М-отеч'!F15</f>
        <v>-110</v>
      </c>
      <c r="G15" s="34">
        <f>'Симм отеч'!G15-'М-отеч'!G15</f>
        <v>-2</v>
      </c>
      <c r="H15" s="34">
        <f>'Симм отеч'!H15-'М-отеч'!H15</f>
        <v>7</v>
      </c>
      <c r="I15" s="34">
        <f>'Симм отеч'!I15-'М-отеч'!I15</f>
        <v>0</v>
      </c>
      <c r="J15" s="34">
        <f>'Симм отеч'!J15-'М-отеч'!J15</f>
        <v>-4</v>
      </c>
      <c r="K15" s="34">
        <f>'Симм отеч'!K15-'М-отеч'!K15</f>
        <v>-1</v>
      </c>
      <c r="L15" s="34">
        <f>'Симм отеч'!L15-'М-отеч'!L15</f>
        <v>57</v>
      </c>
      <c r="M15" s="34">
        <f>'Симм отеч'!M15-'М-отеч'!M15</f>
        <v>-1</v>
      </c>
      <c r="N15" s="34">
        <f>'Симм отеч'!N15-'М-отеч'!N15</f>
        <v>-550</v>
      </c>
      <c r="O15" s="34">
        <f>'Симм отеч'!O15-'М-отеч'!O15</f>
        <v>-355</v>
      </c>
      <c r="P15" s="34">
        <f>'Симм отеч'!P15-'М-отеч'!P15</f>
        <v>178</v>
      </c>
      <c r="Q15" s="34">
        <f>'Симм отеч'!Q15-'М-отеч'!Q15</f>
        <v>57</v>
      </c>
      <c r="R15" s="34">
        <f>'Симм отеч'!R15-'М-отеч'!R15</f>
        <v>9</v>
      </c>
      <c r="S15" s="34">
        <f>'Симм отеч'!S15-'М-отеч'!S15</f>
        <v>17</v>
      </c>
      <c r="T15" s="34">
        <f>'Симм отеч'!T15-'М-отеч'!T15</f>
        <v>-1</v>
      </c>
      <c r="U15" s="34">
        <f>'Симм отеч'!U15-'М-отеч'!U15</f>
        <v>58</v>
      </c>
      <c r="V15" s="34">
        <f>'Симм отеч'!V15-'М-отеч'!V15</f>
        <v>-145</v>
      </c>
      <c r="W15" s="34">
        <f>'Симм отеч'!W15-'М-отеч'!W15</f>
        <v>12</v>
      </c>
      <c r="X15" s="34">
        <f>'Симм отеч'!X15-'М-отеч'!X15</f>
        <v>26</v>
      </c>
      <c r="Y15" s="34">
        <f>'Симм отеч'!Y15-'М-отеч'!Y15</f>
        <v>127</v>
      </c>
      <c r="Z15" s="34">
        <f>'Симм отеч'!Z15-'М-отеч'!Z15</f>
        <v>5</v>
      </c>
      <c r="AA15" s="34">
        <f>'Симм отеч'!AA15-'М-отеч'!AA15</f>
        <v>1</v>
      </c>
      <c r="AB15" s="34">
        <f>'Симм отеч'!AB15-'М-отеч'!AB15</f>
        <v>9</v>
      </c>
      <c r="AC15" s="34">
        <f>'Симм отеч'!AC15-'М-отеч'!AC15</f>
        <v>14</v>
      </c>
      <c r="AD15" s="34">
        <f>'Симм отеч'!AD15-'М-отеч'!AD15</f>
        <v>18</v>
      </c>
      <c r="AE15" s="34">
        <f>'Симм отеч'!AE15-'М-отеч'!AE15</f>
        <v>-60</v>
      </c>
      <c r="AF15" s="34">
        <f>'Симм отеч'!AF15-'М-отеч'!AF15</f>
        <v>-12</v>
      </c>
      <c r="AG15" s="34">
        <f>'Симм отеч'!AG15-'М-отеч'!AG15</f>
        <v>-69</v>
      </c>
      <c r="AH15" s="34">
        <f>'Симм отеч'!AH15-'М-отеч'!AH15</f>
        <v>10</v>
      </c>
      <c r="AI15" s="34">
        <f>'Симм отеч'!AI15-'М-отеч'!AI15</f>
        <v>106</v>
      </c>
      <c r="AJ15" s="34">
        <f>'Симм отеч'!AJ15-'М-отеч'!AJ15</f>
        <v>9</v>
      </c>
      <c r="AK15" s="34">
        <f>'Симм отеч'!AK15-'М-отеч'!AK15</f>
        <v>-104</v>
      </c>
      <c r="AL15" s="34">
        <f>'Симм отеч'!AL15-'М-отеч'!AL15</f>
        <v>197</v>
      </c>
      <c r="AM15" s="34">
        <f>'Симм отеч'!AM15-'М-отеч'!AM15</f>
        <v>-20</v>
      </c>
      <c r="AN15" s="34">
        <f>'Симм отеч'!AN15-'М-отеч'!AN15</f>
        <v>273</v>
      </c>
      <c r="AO15" s="34">
        <f>'Симм отеч'!AO15-'М-отеч'!AO15</f>
        <v>26</v>
      </c>
      <c r="AP15" s="34">
        <f>'Симм отеч'!AP15-'М-отеч'!AP15</f>
        <v>42</v>
      </c>
      <c r="AQ15" s="34">
        <f>'Симм отеч'!AQ15-'М-отеч'!AQ15</f>
        <v>27</v>
      </c>
      <c r="AR15" s="34">
        <f>'Симм отеч'!AR15-'М-отеч'!AR15</f>
        <v>3</v>
      </c>
      <c r="AS15" s="34">
        <f>'Симм отеч'!AS15-'М-отеч'!AS15</f>
        <v>37</v>
      </c>
      <c r="AT15" s="34">
        <f>'Симм отеч'!AT15-'М-отеч'!AT15</f>
        <v>-2</v>
      </c>
      <c r="AU15" s="34">
        <f>'Симм отеч'!AU15-'М-отеч'!AU15</f>
        <v>4</v>
      </c>
      <c r="AV15" s="34">
        <f>'Симм отеч'!AV15-'М-отеч'!AV15</f>
        <v>0</v>
      </c>
      <c r="AW15" s="34">
        <f>'Симм отеч'!AW15-'М-отеч'!AW15</f>
        <v>1</v>
      </c>
      <c r="AX15" s="34">
        <f>'Симм отеч'!AX15-'М-отеч'!AX15</f>
        <v>36</v>
      </c>
      <c r="AY15" s="34">
        <f>'Симм отеч'!AY15-'М-отеч'!AY15</f>
        <v>1</v>
      </c>
      <c r="AZ15" s="34">
        <f>'Симм отеч'!AZ15-'М-отеч'!AZ15</f>
        <v>20</v>
      </c>
      <c r="BA15" s="34">
        <f>'Симм отеч'!BA15-'М-отеч'!BA15</f>
        <v>-76</v>
      </c>
      <c r="BB15" s="34">
        <f>'Симм отеч'!BB15-'М-отеч'!BB15</f>
        <v>116</v>
      </c>
      <c r="BC15" s="34">
        <f>'Симм отеч'!BC15-'М-отеч'!BC15</f>
        <v>-28</v>
      </c>
      <c r="BD15" s="34">
        <f>'Симм отеч'!BD15-'М-отеч'!BD15</f>
        <v>5</v>
      </c>
      <c r="BE15" s="34">
        <f>'Симм отеч'!BE15-'М-отеч'!BE15</f>
        <v>-4</v>
      </c>
      <c r="BF15" s="34">
        <f>'Симм отеч'!BF15-'М-отеч'!BF15</f>
        <v>14</v>
      </c>
      <c r="BG15" s="34">
        <f>'Симм отеч'!BG15-'М-отеч'!BG15</f>
        <v>-8</v>
      </c>
      <c r="BH15" s="34">
        <f>'Симм отеч'!BH15-'М-отеч'!BH15</f>
        <v>1</v>
      </c>
      <c r="BI15" s="34">
        <f>'Симм отеч'!BI15-'М-отеч'!BI15</f>
        <v>0</v>
      </c>
      <c r="BJ15" s="34">
        <f>'Симм отеч'!BJ15-'М-отеч'!BJ15</f>
        <v>0</v>
      </c>
      <c r="BK15" s="34">
        <f>'Симм отеч'!BK15-'М-отеч'!BK15</f>
        <v>1</v>
      </c>
      <c r="BL15" s="34">
        <f>'Симм отеч'!BL15-'М-отеч'!BL15</f>
        <v>0</v>
      </c>
      <c r="BM15" s="34">
        <f>'Симм отеч'!BM15-'М-отеч'!BM15</f>
        <v>0</v>
      </c>
      <c r="BN15" s="34">
        <f>'Симм отеч'!BN15-'М-отеч'!BN15</f>
        <v>0</v>
      </c>
      <c r="BO15" s="34">
        <f>'Симм отеч'!BO15-'М-отеч'!BO15</f>
        <v>0</v>
      </c>
      <c r="BP15" s="34">
        <f>'Симм отеч'!BP15-'М-отеч'!BP15</f>
        <v>0</v>
      </c>
      <c r="BQ15" s="34">
        <f>'Симм отеч'!BQ15-'М-отеч'!BQ15</f>
        <v>1</v>
      </c>
      <c r="BR15" s="34">
        <f>'Симм отеч'!BR15-'М-отеч'!BR15</f>
        <v>0</v>
      </c>
      <c r="BS15" s="34">
        <f>'Симм отеч'!BS15-'М-отеч'!BS15</f>
        <v>0</v>
      </c>
      <c r="BT15" s="34">
        <f>'Симм отеч'!BT15-'М-отеч'!BT15</f>
        <v>0</v>
      </c>
      <c r="BU15" s="34">
        <f>'Симм отеч'!BU15-'М-отеч'!BU15</f>
        <v>-1</v>
      </c>
      <c r="BV15" s="34">
        <f>'Симм отеч'!BV15-'М-отеч'!BV15</f>
        <v>1</v>
      </c>
      <c r="BW15" s="34">
        <f>'Симм отеч'!BW15-'М-отеч'!BW15</f>
        <v>1</v>
      </c>
    </row>
    <row r="16" spans="1:75" ht="12.5" x14ac:dyDescent="0.25">
      <c r="A16" s="36" t="s">
        <v>79</v>
      </c>
      <c r="B16" s="39" t="s">
        <v>85</v>
      </c>
      <c r="C16" s="38" t="s">
        <v>184</v>
      </c>
      <c r="D16" s="34">
        <f>'Симм отеч'!D16-'М-отеч'!D16</f>
        <v>-7</v>
      </c>
      <c r="E16" s="34">
        <f>'Симм отеч'!E16-'М-отеч'!E16</f>
        <v>-5</v>
      </c>
      <c r="F16" s="34">
        <f>'Симм отеч'!F16-'М-отеч'!F16</f>
        <v>1</v>
      </c>
      <c r="G16" s="34">
        <f>'Симм отеч'!G16-'М-отеч'!G16</f>
        <v>-5</v>
      </c>
      <c r="H16" s="34">
        <f>'Симм отеч'!H16-'М-отеч'!H16</f>
        <v>-61</v>
      </c>
      <c r="I16" s="34">
        <f>'Симм отеч'!I16-'М-отеч'!I16</f>
        <v>-3</v>
      </c>
      <c r="J16" s="34">
        <f>'Симм отеч'!J16-'М-отеч'!J16</f>
        <v>-47</v>
      </c>
      <c r="K16" s="34">
        <f>'Симм отеч'!K16-'М-отеч'!K16</f>
        <v>-3</v>
      </c>
      <c r="L16" s="34">
        <f>'Симм отеч'!L16-'М-отеч'!L16</f>
        <v>8</v>
      </c>
      <c r="M16" s="34">
        <f>'Симм отеч'!M16-'М-отеч'!M16</f>
        <v>0</v>
      </c>
      <c r="N16" s="34">
        <f>'Симм отеч'!N16-'М-отеч'!N16</f>
        <v>17</v>
      </c>
      <c r="O16" s="34">
        <f>'Симм отеч'!O16-'М-отеч'!O16</f>
        <v>-83</v>
      </c>
      <c r="P16" s="34">
        <f>'Симм отеч'!P16-'М-отеч'!P16</f>
        <v>21</v>
      </c>
      <c r="Q16" s="34">
        <f>'Симм отеч'!Q16-'М-отеч'!Q16</f>
        <v>3</v>
      </c>
      <c r="R16" s="34">
        <f>'Симм отеч'!R16-'М-отеч'!R16</f>
        <v>-29</v>
      </c>
      <c r="S16" s="34">
        <f>'Симм отеч'!S16-'М-отеч'!S16</f>
        <v>18</v>
      </c>
      <c r="T16" s="34">
        <f>'Симм отеч'!T16-'М-отеч'!T16</f>
        <v>-36</v>
      </c>
      <c r="U16" s="34">
        <f>'Симм отеч'!U16-'М-отеч'!U16</f>
        <v>58</v>
      </c>
      <c r="V16" s="34">
        <f>'Симм отеч'!V16-'М-отеч'!V16</f>
        <v>5</v>
      </c>
      <c r="W16" s="34">
        <f>'Симм отеч'!W16-'М-отеч'!W16</f>
        <v>-10</v>
      </c>
      <c r="X16" s="34">
        <f>'Симм отеч'!X16-'М-отеч'!X16</f>
        <v>-7</v>
      </c>
      <c r="Y16" s="34">
        <f>'Симм отеч'!Y16-'М-отеч'!Y16</f>
        <v>47</v>
      </c>
      <c r="Z16" s="34">
        <f>'Симм отеч'!Z16-'М-отеч'!Z16</f>
        <v>1</v>
      </c>
      <c r="AA16" s="34">
        <f>'Симм отеч'!AA16-'М-отеч'!AA16</f>
        <v>1</v>
      </c>
      <c r="AB16" s="34">
        <f>'Симм отеч'!AB16-'М-отеч'!AB16</f>
        <v>9</v>
      </c>
      <c r="AC16" s="34">
        <f>'Симм отеч'!AC16-'М-отеч'!AC16</f>
        <v>9</v>
      </c>
      <c r="AD16" s="34">
        <f>'Симм отеч'!AD16-'М-отеч'!AD16</f>
        <v>17</v>
      </c>
      <c r="AE16" s="34">
        <f>'Симм отеч'!AE16-'М-отеч'!AE16</f>
        <v>2</v>
      </c>
      <c r="AF16" s="34">
        <f>'Симм отеч'!AF16-'М-отеч'!AF16</f>
        <v>-126</v>
      </c>
      <c r="AG16" s="34">
        <f>'Симм отеч'!AG16-'М-отеч'!AG16</f>
        <v>-10</v>
      </c>
      <c r="AH16" s="34">
        <f>'Симм отеч'!AH16-'М-отеч'!AH16</f>
        <v>3</v>
      </c>
      <c r="AI16" s="34">
        <f>'Симм отеч'!AI16-'М-отеч'!AI16</f>
        <v>36</v>
      </c>
      <c r="AJ16" s="34">
        <f>'Симм отеч'!AJ16-'М-отеч'!AJ16</f>
        <v>3</v>
      </c>
      <c r="AK16" s="34">
        <f>'Симм отеч'!AK16-'М-отеч'!AK16</f>
        <v>-22</v>
      </c>
      <c r="AL16" s="34">
        <f>'Симм отеч'!AL16-'М-отеч'!AL16</f>
        <v>16</v>
      </c>
      <c r="AM16" s="34">
        <f>'Симм отеч'!AM16-'М-отеч'!AM16</f>
        <v>-47</v>
      </c>
      <c r="AN16" s="34">
        <f>'Симм отеч'!AN16-'М-отеч'!AN16</f>
        <v>29</v>
      </c>
      <c r="AO16" s="34">
        <f>'Симм отеч'!AO16-'М-отеч'!AO16</f>
        <v>15</v>
      </c>
      <c r="AP16" s="34">
        <f>'Симм отеч'!AP16-'М-отеч'!AP16</f>
        <v>25</v>
      </c>
      <c r="AQ16" s="34">
        <f>'Симм отеч'!AQ16-'М-отеч'!AQ16</f>
        <v>-2</v>
      </c>
      <c r="AR16" s="34">
        <f>'Симм отеч'!AR16-'М-отеч'!AR16</f>
        <v>3</v>
      </c>
      <c r="AS16" s="34">
        <f>'Симм отеч'!AS16-'М-отеч'!AS16</f>
        <v>41</v>
      </c>
      <c r="AT16" s="34">
        <f>'Симм отеч'!AT16-'М-отеч'!AT16</f>
        <v>1</v>
      </c>
      <c r="AU16" s="34">
        <f>'Симм отеч'!AU16-'М-отеч'!AU16</f>
        <v>2</v>
      </c>
      <c r="AV16" s="34">
        <f>'Симм отеч'!AV16-'М-отеч'!AV16</f>
        <v>0</v>
      </c>
      <c r="AW16" s="34">
        <f>'Симм отеч'!AW16-'М-отеч'!AW16</f>
        <v>2</v>
      </c>
      <c r="AX16" s="34">
        <f>'Симм отеч'!AX16-'М-отеч'!AX16</f>
        <v>28</v>
      </c>
      <c r="AY16" s="34">
        <f>'Симм отеч'!AY16-'М-отеч'!AY16</f>
        <v>0</v>
      </c>
      <c r="AZ16" s="34">
        <f>'Симм отеч'!AZ16-'М-отеч'!AZ16</f>
        <v>21</v>
      </c>
      <c r="BA16" s="34">
        <f>'Симм отеч'!BA16-'М-отеч'!BA16</f>
        <v>-61</v>
      </c>
      <c r="BB16" s="34">
        <f>'Симм отеч'!BB16-'М-отеч'!BB16</f>
        <v>176</v>
      </c>
      <c r="BC16" s="34">
        <f>'Симм отеч'!BC16-'М-отеч'!BC16</f>
        <v>-87</v>
      </c>
      <c r="BD16" s="34">
        <f>'Симм отеч'!BD16-'М-отеч'!BD16</f>
        <v>5</v>
      </c>
      <c r="BE16" s="34">
        <f>'Симм отеч'!BE16-'М-отеч'!BE16</f>
        <v>5</v>
      </c>
      <c r="BF16" s="34">
        <f>'Симм отеч'!BF16-'М-отеч'!BF16</f>
        <v>9</v>
      </c>
      <c r="BG16" s="34">
        <f>'Симм отеч'!BG16-'М-отеч'!BG16</f>
        <v>-2</v>
      </c>
      <c r="BH16" s="34">
        <f>'Симм отеч'!BH16-'М-отеч'!BH16</f>
        <v>-2</v>
      </c>
      <c r="BI16" s="34">
        <f>'Симм отеч'!BI16-'М-отеч'!BI16</f>
        <v>6</v>
      </c>
      <c r="BJ16" s="34">
        <f>'Симм отеч'!BJ16-'М-отеч'!BJ16</f>
        <v>0</v>
      </c>
      <c r="BK16" s="34">
        <f>'Симм отеч'!BK16-'М-отеч'!BK16</f>
        <v>1</v>
      </c>
      <c r="BL16" s="34">
        <f>'Симм отеч'!BL16-'М-отеч'!BL16</f>
        <v>1</v>
      </c>
      <c r="BM16" s="34">
        <f>'Симм отеч'!BM16-'М-отеч'!BM16</f>
        <v>1</v>
      </c>
      <c r="BN16" s="34">
        <f>'Симм отеч'!BN16-'М-отеч'!BN16</f>
        <v>0</v>
      </c>
      <c r="BO16" s="34">
        <f>'Симм отеч'!BO16-'М-отеч'!BO16</f>
        <v>2</v>
      </c>
      <c r="BP16" s="34">
        <f>'Симм отеч'!BP16-'М-отеч'!BP16</f>
        <v>1</v>
      </c>
      <c r="BQ16" s="34">
        <f>'Симм отеч'!BQ16-'М-отеч'!BQ16</f>
        <v>0</v>
      </c>
      <c r="BR16" s="34">
        <f>'Симм отеч'!BR16-'М-отеч'!BR16</f>
        <v>2</v>
      </c>
      <c r="BS16" s="34">
        <f>'Симм отеч'!BS16-'М-отеч'!BS16</f>
        <v>0</v>
      </c>
      <c r="BT16" s="34">
        <f>'Симм отеч'!BT16-'М-отеч'!BT16</f>
        <v>2</v>
      </c>
      <c r="BU16" s="34">
        <f>'Симм отеч'!BU16-'М-отеч'!BU16</f>
        <v>0</v>
      </c>
      <c r="BV16" s="34">
        <f>'Симм отеч'!BV16-'М-отеч'!BV16</f>
        <v>0</v>
      </c>
      <c r="BW16" s="34">
        <f>'Симм отеч'!BW16-'М-отеч'!BW16</f>
        <v>0</v>
      </c>
    </row>
    <row r="17" spans="1:75" ht="12.5" x14ac:dyDescent="0.25">
      <c r="A17" s="36" t="s">
        <v>80</v>
      </c>
      <c r="B17" s="39" t="s">
        <v>86</v>
      </c>
      <c r="C17" s="33" t="s">
        <v>185</v>
      </c>
      <c r="D17" s="34">
        <f>'Симм отеч'!D17-'М-отеч'!D17</f>
        <v>2</v>
      </c>
      <c r="E17" s="34">
        <f>'Симм отеч'!E17-'М-отеч'!E17</f>
        <v>-1</v>
      </c>
      <c r="F17" s="34">
        <f>'Симм отеч'!F17-'М-отеч'!F17</f>
        <v>-1</v>
      </c>
      <c r="G17" s="34">
        <f>'Симм отеч'!G17-'М-отеч'!G17</f>
        <v>-1</v>
      </c>
      <c r="H17" s="34">
        <f>'Симм отеч'!H17-'М-отеч'!H17</f>
        <v>-2</v>
      </c>
      <c r="I17" s="34">
        <f>'Симм отеч'!I17-'М-отеч'!I17</f>
        <v>0</v>
      </c>
      <c r="J17" s="34">
        <f>'Симм отеч'!J17-'М-отеч'!J17</f>
        <v>0</v>
      </c>
      <c r="K17" s="34">
        <f>'Симм отеч'!K17-'М-отеч'!K17</f>
        <v>0</v>
      </c>
      <c r="L17" s="34">
        <f>'Симм отеч'!L17-'М-отеч'!L17</f>
        <v>2</v>
      </c>
      <c r="M17" s="34">
        <f>'Симм отеч'!M17-'М-отеч'!M17</f>
        <v>0</v>
      </c>
      <c r="N17" s="34">
        <f>'Симм отеч'!N17-'М-отеч'!N17</f>
        <v>25</v>
      </c>
      <c r="O17" s="34">
        <f>'Симм отеч'!O17-'М-отеч'!O17</f>
        <v>8</v>
      </c>
      <c r="P17" s="34">
        <f>'Симм отеч'!P17-'М-отеч'!P17</f>
        <v>-131</v>
      </c>
      <c r="Q17" s="34">
        <f>'Симм отеч'!Q17-'М-отеч'!Q17</f>
        <v>24</v>
      </c>
      <c r="R17" s="34">
        <f>'Симм отеч'!R17-'М-отеч'!R17</f>
        <v>2</v>
      </c>
      <c r="S17" s="34">
        <f>'Симм отеч'!S17-'М-отеч'!S17</f>
        <v>0</v>
      </c>
      <c r="T17" s="34">
        <f>'Симм отеч'!T17-'М-отеч'!T17</f>
        <v>0</v>
      </c>
      <c r="U17" s="34">
        <f>'Симм отеч'!U17-'М-отеч'!U17</f>
        <v>3</v>
      </c>
      <c r="V17" s="34">
        <f>'Симм отеч'!V17-'М-отеч'!V17</f>
        <v>12</v>
      </c>
      <c r="W17" s="34">
        <f>'Симм отеч'!W17-'М-отеч'!W17</f>
        <v>-2</v>
      </c>
      <c r="X17" s="34">
        <f>'Симм отеч'!X17-'М-отеч'!X17</f>
        <v>4</v>
      </c>
      <c r="Y17" s="34">
        <f>'Симм отеч'!Y17-'М-отеч'!Y17</f>
        <v>1</v>
      </c>
      <c r="Z17" s="34">
        <f>'Симм отеч'!Z17-'М-отеч'!Z17</f>
        <v>0</v>
      </c>
      <c r="AA17" s="34">
        <f>'Симм отеч'!AA17-'М-отеч'!AA17</f>
        <v>0</v>
      </c>
      <c r="AB17" s="34">
        <f>'Симм отеч'!AB17-'М-отеч'!AB17</f>
        <v>1</v>
      </c>
      <c r="AC17" s="34">
        <f>'Симм отеч'!AC17-'М-отеч'!AC17</f>
        <v>-1</v>
      </c>
      <c r="AD17" s="34">
        <f>'Симм отеч'!AD17-'М-отеч'!AD17</f>
        <v>-5</v>
      </c>
      <c r="AE17" s="34">
        <f>'Симм отеч'!AE17-'М-отеч'!AE17</f>
        <v>2</v>
      </c>
      <c r="AF17" s="34">
        <f>'Симм отеч'!AF17-'М-отеч'!AF17</f>
        <v>5</v>
      </c>
      <c r="AG17" s="34">
        <f>'Симм отеч'!AG17-'М-отеч'!AG17</f>
        <v>-56</v>
      </c>
      <c r="AH17" s="34">
        <f>'Симм отеч'!AH17-'М-отеч'!AH17</f>
        <v>2</v>
      </c>
      <c r="AI17" s="34">
        <f>'Симм отеч'!AI17-'М-отеч'!AI17</f>
        <v>5</v>
      </c>
      <c r="AJ17" s="34">
        <f>'Симм отеч'!AJ17-'М-отеч'!AJ17</f>
        <v>0</v>
      </c>
      <c r="AK17" s="34">
        <f>'Симм отеч'!AK17-'М-отеч'!AK17</f>
        <v>5</v>
      </c>
      <c r="AL17" s="34">
        <f>'Симм отеч'!AL17-'М-отеч'!AL17</f>
        <v>-1</v>
      </c>
      <c r="AM17" s="34">
        <f>'Симм отеч'!AM17-'М-отеч'!AM17</f>
        <v>-7</v>
      </c>
      <c r="AN17" s="34">
        <f>'Симм отеч'!AN17-'М-отеч'!AN17</f>
        <v>44</v>
      </c>
      <c r="AO17" s="34">
        <f>'Симм отеч'!AO17-'М-отеч'!AO17</f>
        <v>13</v>
      </c>
      <c r="AP17" s="34">
        <f>'Симм отеч'!AP17-'М-отеч'!AP17</f>
        <v>4</v>
      </c>
      <c r="AQ17" s="34">
        <f>'Симм отеч'!AQ17-'М-отеч'!AQ17</f>
        <v>0</v>
      </c>
      <c r="AR17" s="34">
        <f>'Симм отеч'!AR17-'М-отеч'!AR17</f>
        <v>0</v>
      </c>
      <c r="AS17" s="34">
        <f>'Симм отеч'!AS17-'М-отеч'!AS17</f>
        <v>2</v>
      </c>
      <c r="AT17" s="34">
        <f>'Симм отеч'!AT17-'М-отеч'!AT17</f>
        <v>1</v>
      </c>
      <c r="AU17" s="34">
        <f>'Симм отеч'!AU17-'М-отеч'!AU17</f>
        <v>0</v>
      </c>
      <c r="AV17" s="34">
        <f>'Симм отеч'!AV17-'М-отеч'!AV17</f>
        <v>0</v>
      </c>
      <c r="AW17" s="34">
        <f>'Симм отеч'!AW17-'М-отеч'!AW17</f>
        <v>0</v>
      </c>
      <c r="AX17" s="34">
        <f>'Симм отеч'!AX17-'М-отеч'!AX17</f>
        <v>5</v>
      </c>
      <c r="AY17" s="34">
        <f>'Симм отеч'!AY17-'М-отеч'!AY17</f>
        <v>0</v>
      </c>
      <c r="AZ17" s="34">
        <f>'Симм отеч'!AZ17-'М-отеч'!AZ17</f>
        <v>-1</v>
      </c>
      <c r="BA17" s="34">
        <f>'Симм отеч'!BA17-'М-отеч'!BA17</f>
        <v>1</v>
      </c>
      <c r="BB17" s="34">
        <f>'Симм отеч'!BB17-'М-отеч'!BB17</f>
        <v>10</v>
      </c>
      <c r="BC17" s="34">
        <f>'Симм отеч'!BC17-'М-отеч'!BC17</f>
        <v>-6</v>
      </c>
      <c r="BD17" s="34">
        <f>'Симм отеч'!BD17-'М-отеч'!BD17</f>
        <v>1</v>
      </c>
      <c r="BE17" s="34">
        <f>'Симм отеч'!BE17-'М-отеч'!BE17</f>
        <v>0</v>
      </c>
      <c r="BF17" s="34">
        <f>'Симм отеч'!BF17-'М-отеч'!BF17</f>
        <v>2</v>
      </c>
      <c r="BG17" s="34">
        <f>'Симм отеч'!BG17-'М-отеч'!BG17</f>
        <v>-2</v>
      </c>
      <c r="BH17" s="34">
        <f>'Симм отеч'!BH17-'М-отеч'!BH17</f>
        <v>0</v>
      </c>
      <c r="BI17" s="34">
        <f>'Симм отеч'!BI17-'М-отеч'!BI17</f>
        <v>1</v>
      </c>
      <c r="BJ17" s="34">
        <f>'Симм отеч'!BJ17-'М-отеч'!BJ17</f>
        <v>0</v>
      </c>
      <c r="BK17" s="34">
        <f>'Симм отеч'!BK17-'М-отеч'!BK17</f>
        <v>-1</v>
      </c>
      <c r="BL17" s="34">
        <f>'Симм отеч'!BL17-'М-отеч'!BL17</f>
        <v>1</v>
      </c>
      <c r="BM17" s="34">
        <f>'Симм отеч'!BM17-'М-отеч'!BM17</f>
        <v>-1</v>
      </c>
      <c r="BN17" s="34">
        <f>'Симм отеч'!BN17-'М-отеч'!BN17</f>
        <v>0</v>
      </c>
      <c r="BO17" s="34">
        <f>'Симм отеч'!BO17-'М-отеч'!BO17</f>
        <v>0</v>
      </c>
      <c r="BP17" s="34">
        <f>'Симм отеч'!BP17-'М-отеч'!BP17</f>
        <v>-2</v>
      </c>
      <c r="BQ17" s="34">
        <f>'Симм отеч'!BQ17-'М-отеч'!BQ17</f>
        <v>0</v>
      </c>
      <c r="BR17" s="34">
        <f>'Симм отеч'!BR17-'М-отеч'!BR17</f>
        <v>0</v>
      </c>
      <c r="BS17" s="34">
        <f>'Симм отеч'!BS17-'М-отеч'!BS17</f>
        <v>0</v>
      </c>
      <c r="BT17" s="34">
        <f>'Симм отеч'!BT17-'М-отеч'!BT17</f>
        <v>0</v>
      </c>
      <c r="BU17" s="34">
        <f>'Симм отеч'!BU17-'М-отеч'!BU17</f>
        <v>0</v>
      </c>
      <c r="BV17" s="34">
        <f>'Симм отеч'!BV17-'М-отеч'!BV17</f>
        <v>1</v>
      </c>
      <c r="BW17" s="34">
        <f>'Симм отеч'!BW17-'М-отеч'!BW17</f>
        <v>1</v>
      </c>
    </row>
    <row r="18" spans="1:75" ht="37.5" x14ac:dyDescent="0.25">
      <c r="A18" s="36" t="s">
        <v>81</v>
      </c>
      <c r="B18" s="39" t="s">
        <v>87</v>
      </c>
      <c r="C18" s="38" t="s">
        <v>186</v>
      </c>
      <c r="D18" s="34">
        <f>'Симм отеч'!D18-'М-отеч'!D18</f>
        <v>-33</v>
      </c>
      <c r="E18" s="34">
        <f>'Симм отеч'!E18-'М-отеч'!E18</f>
        <v>119</v>
      </c>
      <c r="F18" s="34">
        <f>'Симм отеч'!F18-'М-отеч'!F18</f>
        <v>0</v>
      </c>
      <c r="G18" s="34">
        <f>'Симм отеч'!G18-'М-отеч'!G18</f>
        <v>-5</v>
      </c>
      <c r="H18" s="34">
        <f>'Симм отеч'!H18-'М-отеч'!H18</f>
        <v>84</v>
      </c>
      <c r="I18" s="34">
        <f>'Симм отеч'!I18-'М-отеч'!I18</f>
        <v>0</v>
      </c>
      <c r="J18" s="34">
        <f>'Симм отеч'!J18-'М-отеч'!J18</f>
        <v>-1</v>
      </c>
      <c r="K18" s="34">
        <f>'Симм отеч'!K18-'М-отеч'!K18</f>
        <v>82</v>
      </c>
      <c r="L18" s="34">
        <f>'Симм отеч'!L18-'М-отеч'!L18</f>
        <v>14</v>
      </c>
      <c r="M18" s="34">
        <f>'Симм отеч'!M18-'М-отеч'!M18</f>
        <v>0</v>
      </c>
      <c r="N18" s="34">
        <f>'Симм отеч'!N18-'М-отеч'!N18</f>
        <v>52</v>
      </c>
      <c r="O18" s="34">
        <f>'Симм отеч'!O18-'М-отеч'!O18</f>
        <v>8</v>
      </c>
      <c r="P18" s="34">
        <f>'Симм отеч'!P18-'М-отеч'!P18</f>
        <v>-2</v>
      </c>
      <c r="Q18" s="34">
        <f>'Симм отеч'!Q18-'М-отеч'!Q18</f>
        <v>-311</v>
      </c>
      <c r="R18" s="34">
        <f>'Симм отеч'!R18-'М-отеч'!R18</f>
        <v>-648</v>
      </c>
      <c r="S18" s="34">
        <f>'Симм отеч'!S18-'М-отеч'!S18</f>
        <v>372</v>
      </c>
      <c r="T18" s="34">
        <f>'Симм отеч'!T18-'М-отеч'!T18</f>
        <v>0</v>
      </c>
      <c r="U18" s="34">
        <f>'Симм отеч'!U18-'М-отеч'!U18</f>
        <v>73</v>
      </c>
      <c r="V18" s="34">
        <f>'Симм отеч'!V18-'М-отеч'!V18</f>
        <v>105</v>
      </c>
      <c r="W18" s="34">
        <f>'Симм отеч'!W18-'М-отеч'!W18</f>
        <v>0</v>
      </c>
      <c r="X18" s="34">
        <f>'Симм отеч'!X18-'М-отеч'!X18</f>
        <v>-6</v>
      </c>
      <c r="Y18" s="34">
        <f>'Симм отеч'!Y18-'М-отеч'!Y18</f>
        <v>323</v>
      </c>
      <c r="Z18" s="34">
        <f>'Симм отеч'!Z18-'М-отеч'!Z18</f>
        <v>184</v>
      </c>
      <c r="AA18" s="34">
        <f>'Симм отеч'!AA18-'М-отеч'!AA18</f>
        <v>3</v>
      </c>
      <c r="AB18" s="34">
        <f>'Симм отеч'!AB18-'М-отеч'!AB18</f>
        <v>-11</v>
      </c>
      <c r="AC18" s="34">
        <f>'Симм отеч'!AC18-'М-отеч'!AC18</f>
        <v>106</v>
      </c>
      <c r="AD18" s="34">
        <f>'Симм отеч'!AD18-'М-отеч'!AD18</f>
        <v>44</v>
      </c>
      <c r="AE18" s="34">
        <f>'Симм отеч'!AE18-'М-отеч'!AE18</f>
        <v>0</v>
      </c>
      <c r="AF18" s="34">
        <f>'Симм отеч'!AF18-'М-отеч'!AF18</f>
        <v>34</v>
      </c>
      <c r="AG18" s="34">
        <f>'Симм отеч'!AG18-'М-отеч'!AG18</f>
        <v>-826</v>
      </c>
      <c r="AH18" s="34">
        <f>'Симм отеч'!AH18-'М-отеч'!AH18</f>
        <v>18</v>
      </c>
      <c r="AI18" s="34">
        <f>'Симм отеч'!AI18-'М-отеч'!AI18</f>
        <v>303</v>
      </c>
      <c r="AJ18" s="34">
        <f>'Симм отеч'!AJ18-'М-отеч'!AJ18</f>
        <v>37</v>
      </c>
      <c r="AK18" s="34">
        <f>'Симм отеч'!AK18-'М-отеч'!AK18</f>
        <v>-1645</v>
      </c>
      <c r="AL18" s="34">
        <f>'Симм отеч'!AL18-'М-отеч'!AL18</f>
        <v>69</v>
      </c>
      <c r="AM18" s="34">
        <f>'Симм отеч'!AM18-'М-отеч'!AM18</f>
        <v>-109</v>
      </c>
      <c r="AN18" s="34">
        <f>'Симм отеч'!AN18-'М-отеч'!AN18</f>
        <v>264</v>
      </c>
      <c r="AO18" s="34">
        <f>'Симм отеч'!AO18-'М-отеч'!AO18</f>
        <v>106</v>
      </c>
      <c r="AP18" s="34">
        <f>'Симм отеч'!AP18-'М-отеч'!AP18</f>
        <v>270</v>
      </c>
      <c r="AQ18" s="34">
        <f>'Симм отеч'!AQ18-'М-отеч'!AQ18</f>
        <v>6</v>
      </c>
      <c r="AR18" s="34">
        <f>'Симм отеч'!AR18-'М-отеч'!AR18</f>
        <v>6</v>
      </c>
      <c r="AS18" s="34">
        <f>'Симм отеч'!AS18-'М-отеч'!AS18</f>
        <v>274</v>
      </c>
      <c r="AT18" s="34">
        <f>'Симм отеч'!AT18-'М-отеч'!AT18</f>
        <v>19</v>
      </c>
      <c r="AU18" s="34">
        <f>'Симм отеч'!AU18-'М-отеч'!AU18</f>
        <v>12</v>
      </c>
      <c r="AV18" s="34">
        <f>'Симм отеч'!AV18-'М-отеч'!AV18</f>
        <v>0</v>
      </c>
      <c r="AW18" s="34">
        <f>'Симм отеч'!AW18-'М-отеч'!AW18</f>
        <v>0</v>
      </c>
      <c r="AX18" s="34">
        <f>'Симм отеч'!AX18-'М-отеч'!AX18</f>
        <v>-157</v>
      </c>
      <c r="AY18" s="34">
        <f>'Симм отеч'!AY18-'М-отеч'!AY18</f>
        <v>-2</v>
      </c>
      <c r="AZ18" s="34">
        <f>'Симм отеч'!AZ18-'М-отеч'!AZ18</f>
        <v>57</v>
      </c>
      <c r="BA18" s="34">
        <f>'Симм отеч'!BA18-'М-отеч'!BA18</f>
        <v>-60</v>
      </c>
      <c r="BB18" s="34">
        <f>'Симм отеч'!BB18-'М-отеч'!BB18</f>
        <v>551</v>
      </c>
      <c r="BC18" s="34">
        <f>'Симм отеч'!BC18-'М-отеч'!BC18</f>
        <v>-10</v>
      </c>
      <c r="BD18" s="34">
        <f>'Симм отеч'!BD18-'М-отеч'!BD18</f>
        <v>9</v>
      </c>
      <c r="BE18" s="34">
        <f>'Симм отеч'!BE18-'М-отеч'!BE18</f>
        <v>25</v>
      </c>
      <c r="BF18" s="34">
        <f>'Симм отеч'!BF18-'М-отеч'!BF18</f>
        <v>126</v>
      </c>
      <c r="BG18" s="34">
        <f>'Симм отеч'!BG18-'М-отеч'!BG18</f>
        <v>-7</v>
      </c>
      <c r="BH18" s="34">
        <f>'Симм отеч'!BH18-'М-отеч'!BH18</f>
        <v>4</v>
      </c>
      <c r="BI18" s="34">
        <f>'Симм отеч'!BI18-'М-отеч'!BI18</f>
        <v>46</v>
      </c>
      <c r="BJ18" s="34">
        <f>'Симм отеч'!BJ18-'М-отеч'!BJ18</f>
        <v>0</v>
      </c>
      <c r="BK18" s="34">
        <f>'Симм отеч'!BK18-'М-отеч'!BK18</f>
        <v>1</v>
      </c>
      <c r="BL18" s="34">
        <f>'Симм отеч'!BL18-'М-отеч'!BL18</f>
        <v>-3</v>
      </c>
      <c r="BM18" s="34">
        <f>'Симм отеч'!BM18-'М-отеч'!BM18</f>
        <v>0</v>
      </c>
      <c r="BN18" s="34">
        <f>'Симм отеч'!BN18-'М-отеч'!BN18</f>
        <v>0</v>
      </c>
      <c r="BO18" s="34">
        <f>'Симм отеч'!BO18-'М-отеч'!BO18</f>
        <v>-1</v>
      </c>
      <c r="BP18" s="34">
        <f>'Симм отеч'!BP18-'М-отеч'!BP18</f>
        <v>-1</v>
      </c>
      <c r="BQ18" s="34">
        <f>'Симм отеч'!BQ18-'М-отеч'!BQ18</f>
        <v>1</v>
      </c>
      <c r="BR18" s="34">
        <f>'Симм отеч'!BR18-'М-отеч'!BR18</f>
        <v>2</v>
      </c>
      <c r="BS18" s="34">
        <f>'Симм отеч'!BS18-'М-отеч'!BS18</f>
        <v>0</v>
      </c>
      <c r="BT18" s="34">
        <f>'Симм отеч'!BT18-'М-отеч'!BT18</f>
        <v>1</v>
      </c>
      <c r="BU18" s="34">
        <f>'Симм отеч'!BU18-'М-отеч'!BU18</f>
        <v>0</v>
      </c>
      <c r="BV18" s="34">
        <f>'Симм отеч'!BV18-'М-отеч'!BV18</f>
        <v>0</v>
      </c>
      <c r="BW18" s="34">
        <f>'Симм отеч'!BW18-'М-отеч'!BW18</f>
        <v>-1</v>
      </c>
    </row>
    <row r="19" spans="1:75" ht="12.5" x14ac:dyDescent="0.25">
      <c r="A19" s="36" t="s">
        <v>82</v>
      </c>
      <c r="B19" s="32" t="s">
        <v>88</v>
      </c>
      <c r="C19" s="38" t="s">
        <v>187</v>
      </c>
      <c r="D19" s="34">
        <f>'Симм отеч'!D19-'М-отеч'!D19</f>
        <v>-1186</v>
      </c>
      <c r="E19" s="34">
        <f>'Симм отеч'!E19-'М-отеч'!E19</f>
        <v>283</v>
      </c>
      <c r="F19" s="34">
        <f>'Симм отеч'!F19-'М-отеч'!F19</f>
        <v>-245</v>
      </c>
      <c r="G19" s="34">
        <f>'Симм отеч'!G19-'М-отеч'!G19</f>
        <v>32</v>
      </c>
      <c r="H19" s="34">
        <f>'Симм отеч'!H19-'М-отеч'!H19</f>
        <v>28</v>
      </c>
      <c r="I19" s="34">
        <f>'Симм отеч'!I19-'М-отеч'!I19</f>
        <v>0</v>
      </c>
      <c r="J19" s="34">
        <f>'Симм отеч'!J19-'М-отеч'!J19</f>
        <v>-4</v>
      </c>
      <c r="K19" s="34">
        <f>'Симм отеч'!K19-'М-отеч'!K19</f>
        <v>70</v>
      </c>
      <c r="L19" s="34">
        <f>'Симм отеч'!L19-'М-отеч'!L19</f>
        <v>715</v>
      </c>
      <c r="M19" s="34">
        <f>'Симм отеч'!M19-'М-отеч'!M19</f>
        <v>-12</v>
      </c>
      <c r="N19" s="34">
        <f>'Симм отеч'!N19-'М-отеч'!N19</f>
        <v>-13</v>
      </c>
      <c r="O19" s="34">
        <f>'Симм отеч'!O19-'М-отеч'!O19</f>
        <v>23</v>
      </c>
      <c r="P19" s="34">
        <f>'Симм отеч'!P19-'М-отеч'!P19</f>
        <v>-5</v>
      </c>
      <c r="Q19" s="34">
        <f>'Симм отеч'!Q19-'М-отеч'!Q19</f>
        <v>-31</v>
      </c>
      <c r="R19" s="34">
        <f>'Симм отеч'!R19-'М-отеч'!R19</f>
        <v>-2352</v>
      </c>
      <c r="S19" s="34">
        <f>'Симм отеч'!S19-'М-отеч'!S19</f>
        <v>480</v>
      </c>
      <c r="T19" s="34">
        <f>'Симм отеч'!T19-'М-отеч'!T19</f>
        <v>17</v>
      </c>
      <c r="U19" s="34">
        <f>'Симм отеч'!U19-'М-отеч'!U19</f>
        <v>200</v>
      </c>
      <c r="V19" s="34">
        <f>'Симм отеч'!V19-'М-отеч'!V19</f>
        <v>50</v>
      </c>
      <c r="W19" s="34">
        <f>'Симм отеч'!W19-'М-отеч'!W19</f>
        <v>-508</v>
      </c>
      <c r="X19" s="34">
        <f>'Симм отеч'!X19-'М-отеч'!X19</f>
        <v>169</v>
      </c>
      <c r="Y19" s="34">
        <f>'Симм отеч'!Y19-'М-отеч'!Y19</f>
        <v>141</v>
      </c>
      <c r="Z19" s="34">
        <f>'Симм отеч'!Z19-'М-отеч'!Z19</f>
        <v>57</v>
      </c>
      <c r="AA19" s="34">
        <f>'Симм отеч'!AA19-'М-отеч'!AA19</f>
        <v>13</v>
      </c>
      <c r="AB19" s="34">
        <f>'Симм отеч'!AB19-'М-отеч'!AB19</f>
        <v>-102</v>
      </c>
      <c r="AC19" s="34">
        <f>'Симм отеч'!AC19-'М-отеч'!AC19</f>
        <v>-9</v>
      </c>
      <c r="AD19" s="34">
        <f>'Симм отеч'!AD19-'М-отеч'!AD19</f>
        <v>66</v>
      </c>
      <c r="AE19" s="34">
        <f>'Симм отеч'!AE19-'М-отеч'!AE19</f>
        <v>-13</v>
      </c>
      <c r="AF19" s="34">
        <f>'Симм отеч'!AF19-'М-отеч'!AF19</f>
        <v>35</v>
      </c>
      <c r="AG19" s="34">
        <f>'Симм отеч'!AG19-'М-отеч'!AG19</f>
        <v>260</v>
      </c>
      <c r="AH19" s="34">
        <f>'Симм отеч'!AH19-'М-отеч'!AH19</f>
        <v>-20</v>
      </c>
      <c r="AI19" s="34">
        <f>'Симм отеч'!AI19-'М-отеч'!AI19</f>
        <v>371</v>
      </c>
      <c r="AJ19" s="34">
        <f>'Симм отеч'!AJ19-'М-отеч'!AJ19</f>
        <v>22</v>
      </c>
      <c r="AK19" s="34">
        <f>'Симм отеч'!AK19-'М-отеч'!AK19</f>
        <v>679</v>
      </c>
      <c r="AL19" s="34">
        <f>'Симм отеч'!AL19-'М-отеч'!AL19</f>
        <v>74</v>
      </c>
      <c r="AM19" s="34">
        <f>'Симм отеч'!AM19-'М-отеч'!AM19</f>
        <v>-742</v>
      </c>
      <c r="AN19" s="34">
        <f>'Симм отеч'!AN19-'М-отеч'!AN19</f>
        <v>-54</v>
      </c>
      <c r="AO19" s="34">
        <f>'Симм отеч'!AO19-'М-отеч'!AO19</f>
        <v>118</v>
      </c>
      <c r="AP19" s="34">
        <f>'Симм отеч'!AP19-'М-отеч'!AP19</f>
        <v>431</v>
      </c>
      <c r="AQ19" s="34">
        <f>'Симм отеч'!AQ19-'М-отеч'!AQ19</f>
        <v>26</v>
      </c>
      <c r="AR19" s="34">
        <f>'Симм отеч'!AR19-'М-отеч'!AR19</f>
        <v>8</v>
      </c>
      <c r="AS19" s="34">
        <f>'Симм отеч'!AS19-'М-отеч'!AS19</f>
        <v>138</v>
      </c>
      <c r="AT19" s="34">
        <f>'Симм отеч'!AT19-'М-отеч'!AT19</f>
        <v>28</v>
      </c>
      <c r="AU19" s="34">
        <f>'Симм отеч'!AU19-'М-отеч'!AU19</f>
        <v>-40</v>
      </c>
      <c r="AV19" s="34">
        <f>'Симм отеч'!AV19-'М-отеч'!AV19</f>
        <v>-17</v>
      </c>
      <c r="AW19" s="34">
        <f>'Симм отеч'!AW19-'М-отеч'!AW19</f>
        <v>78</v>
      </c>
      <c r="AX19" s="34">
        <f>'Симм отеч'!AX19-'М-отеч'!AX19</f>
        <v>39</v>
      </c>
      <c r="AY19" s="34">
        <f>'Симм отеч'!AY19-'М-отеч'!AY19</f>
        <v>-1</v>
      </c>
      <c r="AZ19" s="34">
        <f>'Симм отеч'!AZ19-'М-отеч'!AZ19</f>
        <v>106</v>
      </c>
      <c r="BA19" s="34">
        <f>'Симм отеч'!BA19-'М-отеч'!BA19</f>
        <v>-224</v>
      </c>
      <c r="BB19" s="34">
        <f>'Симм отеч'!BB19-'М-отеч'!BB19</f>
        <v>769</v>
      </c>
      <c r="BC19" s="34">
        <f>'Симм отеч'!BC19-'М-отеч'!BC19</f>
        <v>-93</v>
      </c>
      <c r="BD19" s="34">
        <f>'Симм отеч'!BD19-'М-отеч'!BD19</f>
        <v>19</v>
      </c>
      <c r="BE19" s="34">
        <f>'Симм отеч'!BE19-'М-отеч'!BE19</f>
        <v>30</v>
      </c>
      <c r="BF19" s="34">
        <f>'Симм отеч'!BF19-'М-отеч'!BF19</f>
        <v>66</v>
      </c>
      <c r="BG19" s="34">
        <f>'Симм отеч'!BG19-'М-отеч'!BG19</f>
        <v>-64</v>
      </c>
      <c r="BH19" s="34">
        <f>'Симм отеч'!BH19-'М-отеч'!BH19</f>
        <v>24</v>
      </c>
      <c r="BI19" s="34">
        <f>'Симм отеч'!BI19-'М-отеч'!BI19</f>
        <v>69</v>
      </c>
      <c r="BJ19" s="34">
        <f>'Симм отеч'!BJ19-'М-отеч'!BJ19</f>
        <v>0</v>
      </c>
      <c r="BK19" s="34">
        <f>'Симм отеч'!BK19-'М-отеч'!BK19</f>
        <v>0</v>
      </c>
      <c r="BL19" s="34">
        <f>'Симм отеч'!BL19-'М-отеч'!BL19</f>
        <v>0</v>
      </c>
      <c r="BM19" s="34">
        <f>'Симм отеч'!BM19-'М-отеч'!BM19</f>
        <v>0</v>
      </c>
      <c r="BN19" s="34">
        <f>'Симм отеч'!BN19-'М-отеч'!BN19</f>
        <v>0</v>
      </c>
      <c r="BO19" s="34">
        <f>'Симм отеч'!BO19-'М-отеч'!BO19</f>
        <v>0</v>
      </c>
      <c r="BP19" s="34">
        <f>'Симм отеч'!BP19-'М-отеч'!BP19</f>
        <v>0</v>
      </c>
      <c r="BQ19" s="34">
        <f>'Симм отеч'!BQ19-'М-отеч'!BQ19</f>
        <v>0</v>
      </c>
      <c r="BR19" s="34">
        <f>'Симм отеч'!BR19-'М-отеч'!BR19</f>
        <v>-1</v>
      </c>
      <c r="BS19" s="34">
        <f>'Симм отеч'!BS19-'М-отеч'!BS19</f>
        <v>0</v>
      </c>
      <c r="BT19" s="34">
        <f>'Симм отеч'!BT19-'М-отеч'!BT19</f>
        <v>-1</v>
      </c>
      <c r="BU19" s="34">
        <f>'Симм отеч'!BU19-'М-отеч'!BU19</f>
        <v>0</v>
      </c>
      <c r="BV19" s="34">
        <f>'Симм отеч'!BV19-'М-отеч'!BV19</f>
        <v>-1</v>
      </c>
      <c r="BW19" s="34">
        <f>'Симм отеч'!BW19-'М-отеч'!BW19</f>
        <v>0</v>
      </c>
    </row>
    <row r="20" spans="1:75" ht="25" x14ac:dyDescent="0.25">
      <c r="A20" s="36" t="s">
        <v>83</v>
      </c>
      <c r="B20" s="32" t="s">
        <v>89</v>
      </c>
      <c r="C20" s="38" t="s">
        <v>188</v>
      </c>
      <c r="D20" s="34">
        <f>'Симм отеч'!D20-'М-отеч'!D20</f>
        <v>25</v>
      </c>
      <c r="E20" s="34">
        <f>'Симм отеч'!E20-'М-отеч'!E20</f>
        <v>5</v>
      </c>
      <c r="F20" s="34">
        <f>'Симм отеч'!F20-'М-отеч'!F20</f>
        <v>-1</v>
      </c>
      <c r="G20" s="34">
        <f>'Симм отеч'!G20-'М-отеч'!G20</f>
        <v>98</v>
      </c>
      <c r="H20" s="34">
        <f>'Симм отеч'!H20-'М-отеч'!H20</f>
        <v>33</v>
      </c>
      <c r="I20" s="34">
        <f>'Симм отеч'!I20-'М-отеч'!I20</f>
        <v>0</v>
      </c>
      <c r="J20" s="34">
        <f>'Симм отеч'!J20-'М-отеч'!J20</f>
        <v>-1</v>
      </c>
      <c r="K20" s="34">
        <f>'Симм отеч'!K20-'М-отеч'!K20</f>
        <v>7</v>
      </c>
      <c r="L20" s="34">
        <f>'Симм отеч'!L20-'М-отеч'!L20</f>
        <v>247</v>
      </c>
      <c r="M20" s="34">
        <f>'Симм отеч'!M20-'М-отеч'!M20</f>
        <v>0</v>
      </c>
      <c r="N20" s="34">
        <f>'Симм отеч'!N20-'М-отеч'!N20</f>
        <v>3</v>
      </c>
      <c r="O20" s="34">
        <f>'Симм отеч'!O20-'М-отеч'!O20</f>
        <v>5</v>
      </c>
      <c r="P20" s="34">
        <f>'Симм отеч'!P20-'М-отеч'!P20</f>
        <v>5</v>
      </c>
      <c r="Q20" s="34">
        <f>'Симм отеч'!Q20-'М-отеч'!Q20</f>
        <v>20</v>
      </c>
      <c r="R20" s="34">
        <f>'Симм отеч'!R20-'М-отеч'!R20</f>
        <v>225</v>
      </c>
      <c r="S20" s="34">
        <f>'Симм отеч'!S20-'М-отеч'!S20</f>
        <v>-675</v>
      </c>
      <c r="T20" s="34">
        <f>'Симм отеч'!T20-'М-отеч'!T20</f>
        <v>3</v>
      </c>
      <c r="U20" s="34">
        <f>'Симм отеч'!U20-'М-отеч'!U20</f>
        <v>54</v>
      </c>
      <c r="V20" s="34">
        <f>'Симм отеч'!V20-'М-отеч'!V20</f>
        <v>55</v>
      </c>
      <c r="W20" s="34">
        <f>'Симм отеч'!W20-'М-отеч'!W20</f>
        <v>19</v>
      </c>
      <c r="X20" s="34">
        <f>'Симм отеч'!X20-'М-отеч'!X20</f>
        <v>91</v>
      </c>
      <c r="Y20" s="34">
        <f>'Симм отеч'!Y20-'М-отеч'!Y20</f>
        <v>107</v>
      </c>
      <c r="Z20" s="34">
        <f>'Симм отеч'!Z20-'М-отеч'!Z20</f>
        <v>68</v>
      </c>
      <c r="AA20" s="34">
        <f>'Симм отеч'!AA20-'М-отеч'!AA20</f>
        <v>22</v>
      </c>
      <c r="AB20" s="34">
        <f>'Симм отеч'!AB20-'М-отеч'!AB20</f>
        <v>54</v>
      </c>
      <c r="AC20" s="34">
        <f>'Симм отеч'!AC20-'М-отеч'!AC20</f>
        <v>32</v>
      </c>
      <c r="AD20" s="34">
        <f>'Симм отеч'!AD20-'М-отеч'!AD20</f>
        <v>95</v>
      </c>
      <c r="AE20" s="34">
        <f>'Симм отеч'!AE20-'М-отеч'!AE20</f>
        <v>5</v>
      </c>
      <c r="AF20" s="34">
        <f>'Симм отеч'!AF20-'М-отеч'!AF20</f>
        <v>106</v>
      </c>
      <c r="AG20" s="34">
        <f>'Симм отеч'!AG20-'М-отеч'!AG20</f>
        <v>27</v>
      </c>
      <c r="AH20" s="34">
        <f>'Симм отеч'!AH20-'М-отеч'!AH20</f>
        <v>30</v>
      </c>
      <c r="AI20" s="34">
        <f>'Симм отеч'!AI20-'М-отеч'!AI20</f>
        <v>51</v>
      </c>
      <c r="AJ20" s="34">
        <f>'Симм отеч'!AJ20-'М-отеч'!AJ20</f>
        <v>0</v>
      </c>
      <c r="AK20" s="34">
        <f>'Симм отеч'!AK20-'М-отеч'!AK20</f>
        <v>236</v>
      </c>
      <c r="AL20" s="34">
        <f>'Симм отеч'!AL20-'М-отеч'!AL20</f>
        <v>16</v>
      </c>
      <c r="AM20" s="34">
        <f>'Симм отеч'!AM20-'М-отеч'!AM20</f>
        <v>-2206</v>
      </c>
      <c r="AN20" s="34">
        <f>'Симм отеч'!AN20-'М-отеч'!AN20</f>
        <v>-424</v>
      </c>
      <c r="AO20" s="34">
        <f>'Симм отеч'!AO20-'М-отеч'!AO20</f>
        <v>118</v>
      </c>
      <c r="AP20" s="34">
        <f>'Симм отеч'!AP20-'М-отеч'!AP20</f>
        <v>722</v>
      </c>
      <c r="AQ20" s="34">
        <f>'Симм отеч'!AQ20-'М-отеч'!AQ20</f>
        <v>5</v>
      </c>
      <c r="AR20" s="34">
        <f>'Симм отеч'!AR20-'М-отеч'!AR20</f>
        <v>7</v>
      </c>
      <c r="AS20" s="34">
        <f>'Симм отеч'!AS20-'М-отеч'!AS20</f>
        <v>156</v>
      </c>
      <c r="AT20" s="34">
        <f>'Симм отеч'!AT20-'М-отеч'!AT20</f>
        <v>69</v>
      </c>
      <c r="AU20" s="34">
        <f>'Симм отеч'!AU20-'М-отеч'!AU20</f>
        <v>-156</v>
      </c>
      <c r="AV20" s="34">
        <f>'Симм отеч'!AV20-'М-отеч'!AV20</f>
        <v>-150</v>
      </c>
      <c r="AW20" s="34">
        <f>'Симм отеч'!AW20-'М-отеч'!AW20</f>
        <v>333</v>
      </c>
      <c r="AX20" s="34">
        <f>'Симм отеч'!AX20-'М-отеч'!AX20</f>
        <v>103</v>
      </c>
      <c r="AY20" s="34">
        <f>'Симм отеч'!AY20-'М-отеч'!AY20</f>
        <v>-5</v>
      </c>
      <c r="AZ20" s="34">
        <f>'Симм отеч'!AZ20-'М-отеч'!AZ20</f>
        <v>158</v>
      </c>
      <c r="BA20" s="34">
        <f>'Симм отеч'!BA20-'М-отеч'!BA20</f>
        <v>-426</v>
      </c>
      <c r="BB20" s="34">
        <f>'Симм отеч'!BB20-'М-отеч'!BB20</f>
        <v>1251</v>
      </c>
      <c r="BC20" s="34">
        <f>'Симм отеч'!BC20-'М-отеч'!BC20</f>
        <v>-246</v>
      </c>
      <c r="BD20" s="34">
        <f>'Симм отеч'!BD20-'М-отеч'!BD20</f>
        <v>58</v>
      </c>
      <c r="BE20" s="34">
        <f>'Симм отеч'!BE20-'М-отеч'!BE20</f>
        <v>11</v>
      </c>
      <c r="BF20" s="34">
        <f>'Симм отеч'!BF20-'М-отеч'!BF20</f>
        <v>20</v>
      </c>
      <c r="BG20" s="34">
        <f>'Симм отеч'!BG20-'М-отеч'!BG20</f>
        <v>-543</v>
      </c>
      <c r="BH20" s="34">
        <f>'Симм отеч'!BH20-'М-отеч'!BH20</f>
        <v>12</v>
      </c>
      <c r="BI20" s="34">
        <f>'Симм отеч'!BI20-'М-отеч'!BI20</f>
        <v>49</v>
      </c>
      <c r="BJ20" s="34">
        <f>'Симм отеч'!BJ20-'М-отеч'!BJ20</f>
        <v>0</v>
      </c>
      <c r="BK20" s="34">
        <f>'Симм отеч'!BK20-'М-отеч'!BK20</f>
        <v>-1</v>
      </c>
      <c r="BL20" s="34">
        <f>'Симм отеч'!BL20-'М-отеч'!BL20</f>
        <v>0</v>
      </c>
      <c r="BM20" s="34">
        <f>'Симм отеч'!BM20-'М-отеч'!BM20</f>
        <v>0</v>
      </c>
      <c r="BN20" s="34">
        <f>'Симм отеч'!BN20-'М-отеч'!BN20</f>
        <v>-1</v>
      </c>
      <c r="BO20" s="34">
        <f>'Симм отеч'!BO20-'М-отеч'!BO20</f>
        <v>1</v>
      </c>
      <c r="BP20" s="34">
        <f>'Симм отеч'!BP20-'М-отеч'!BP20</f>
        <v>1</v>
      </c>
      <c r="BQ20" s="34">
        <f>'Симм отеч'!BQ20-'М-отеч'!BQ20</f>
        <v>0</v>
      </c>
      <c r="BR20" s="34">
        <f>'Симм отеч'!BR20-'М-отеч'!BR20</f>
        <v>-2</v>
      </c>
      <c r="BS20" s="34">
        <f>'Симм отеч'!BS20-'М-отеч'!BS20</f>
        <v>0</v>
      </c>
      <c r="BT20" s="34">
        <f>'Симм отеч'!BT20-'М-отеч'!BT20</f>
        <v>-2</v>
      </c>
      <c r="BU20" s="34">
        <f>'Симм отеч'!BU20-'М-отеч'!BU20</f>
        <v>0</v>
      </c>
      <c r="BV20" s="34">
        <f>'Симм отеч'!BV20-'М-отеч'!BV20</f>
        <v>0</v>
      </c>
      <c r="BW20" s="34">
        <f>'Симм отеч'!BW20-'М-отеч'!BW20</f>
        <v>1</v>
      </c>
    </row>
    <row r="21" spans="1:75" ht="25" x14ac:dyDescent="0.25">
      <c r="A21" s="36" t="s">
        <v>84</v>
      </c>
      <c r="B21" s="39" t="s">
        <v>90</v>
      </c>
      <c r="C21" s="38" t="s">
        <v>189</v>
      </c>
      <c r="D21" s="34">
        <f>'Симм отеч'!D21-'М-отеч'!D21</f>
        <v>-1385</v>
      </c>
      <c r="E21" s="34">
        <f>'Симм отеч'!E21-'М-отеч'!E21</f>
        <v>-1624</v>
      </c>
      <c r="F21" s="34">
        <f>'Симм отеч'!F21-'М-отеч'!F21</f>
        <v>-2326</v>
      </c>
      <c r="G21" s="34">
        <f>'Симм отеч'!G21-'М-отеч'!G21</f>
        <v>-710</v>
      </c>
      <c r="H21" s="34">
        <f>'Симм отеч'!H21-'М-отеч'!H21</f>
        <v>-10690</v>
      </c>
      <c r="I21" s="34">
        <f>'Симм отеч'!I21-'М-отеч'!I21</f>
        <v>-117</v>
      </c>
      <c r="J21" s="34">
        <f>'Симм отеч'!J21-'М-отеч'!J21</f>
        <v>-2951</v>
      </c>
      <c r="K21" s="34">
        <f>'Симм отеч'!K21-'М-отеч'!K21</f>
        <v>1015</v>
      </c>
      <c r="L21" s="34">
        <f>'Симм отеч'!L21-'М-отеч'!L21</f>
        <v>2495</v>
      </c>
      <c r="M21" s="34">
        <f>'Симм отеч'!M21-'М-отеч'!M21</f>
        <v>-1</v>
      </c>
      <c r="N21" s="34">
        <f>'Симм отеч'!N21-'М-отеч'!N21</f>
        <v>95</v>
      </c>
      <c r="O21" s="34">
        <f>'Симм отеч'!O21-'М-отеч'!O21</f>
        <v>92</v>
      </c>
      <c r="P21" s="34">
        <f>'Симм отеч'!P21-'М-отеч'!P21</f>
        <v>15</v>
      </c>
      <c r="Q21" s="34">
        <f>'Симм отеч'!Q21-'М-отеч'!Q21</f>
        <v>1402</v>
      </c>
      <c r="R21" s="34">
        <f>'Симм отеч'!R21-'М-отеч'!R21</f>
        <v>-1211</v>
      </c>
      <c r="S21" s="34">
        <f>'Симм отеч'!S21-'М-отеч'!S21</f>
        <v>862</v>
      </c>
      <c r="T21" s="34">
        <f>'Симм отеч'!T21-'М-отеч'!T21</f>
        <v>11497</v>
      </c>
      <c r="U21" s="34">
        <f>'Симм отеч'!U21-'М-отеч'!U21</f>
        <v>15330</v>
      </c>
      <c r="V21" s="34">
        <f>'Симм отеч'!V21-'М-отеч'!V21</f>
        <v>1535</v>
      </c>
      <c r="W21" s="34">
        <f>'Симм отеч'!W21-'М-отеч'!W21</f>
        <v>-764</v>
      </c>
      <c r="X21" s="34">
        <f>'Симм отеч'!X21-'М-отеч'!X21</f>
        <v>-2169</v>
      </c>
      <c r="Y21" s="34">
        <f>'Симм отеч'!Y21-'М-отеч'!Y21</f>
        <v>1833</v>
      </c>
      <c r="Z21" s="34">
        <f>'Симм отеч'!Z21-'М-отеч'!Z21</f>
        <v>636</v>
      </c>
      <c r="AA21" s="34">
        <f>'Симм отеч'!AA21-'М-отеч'!AA21</f>
        <v>43</v>
      </c>
      <c r="AB21" s="34">
        <f>'Симм отеч'!AB21-'М-отеч'!AB21</f>
        <v>266</v>
      </c>
      <c r="AC21" s="34">
        <f>'Симм отеч'!AC21-'М-отеч'!AC21</f>
        <v>436</v>
      </c>
      <c r="AD21" s="34">
        <f>'Симм отеч'!AD21-'М-отеч'!AD21</f>
        <v>523</v>
      </c>
      <c r="AE21" s="34">
        <f>'Симм отеч'!AE21-'М-отеч'!AE21</f>
        <v>194</v>
      </c>
      <c r="AF21" s="34">
        <f>'Симм отеч'!AF21-'М-отеч'!AF21</f>
        <v>2</v>
      </c>
      <c r="AG21" s="34">
        <f>'Симм отеч'!AG21-'М-отеч'!AG21</f>
        <v>1140</v>
      </c>
      <c r="AH21" s="34">
        <f>'Симм отеч'!AH21-'М-отеч'!AH21</f>
        <v>181</v>
      </c>
      <c r="AI21" s="34">
        <f>'Симм отеч'!AI21-'М-отеч'!AI21</f>
        <v>-1827</v>
      </c>
      <c r="AJ21" s="34">
        <f>'Симм отеч'!AJ21-'М-отеч'!AJ21</f>
        <v>2584</v>
      </c>
      <c r="AK21" s="34">
        <f>'Симм отеч'!AK21-'М-отеч'!AK21</f>
        <v>2130</v>
      </c>
      <c r="AL21" s="34">
        <f>'Симм отеч'!AL21-'М-отеч'!AL21</f>
        <v>901</v>
      </c>
      <c r="AM21" s="34">
        <f>'Симм отеч'!AM21-'М-отеч'!AM21</f>
        <v>-28879</v>
      </c>
      <c r="AN21" s="34">
        <f>'Симм отеч'!AN21-'М-отеч'!AN21</f>
        <v>34</v>
      </c>
      <c r="AO21" s="34">
        <f>'Симм отеч'!AO21-'М-отеч'!AO21</f>
        <v>1554</v>
      </c>
      <c r="AP21" s="34">
        <f>'Симм отеч'!AP21-'М-отеч'!AP21</f>
        <v>-2888</v>
      </c>
      <c r="AQ21" s="34">
        <f>'Симм отеч'!AQ21-'М-отеч'!AQ21</f>
        <v>125</v>
      </c>
      <c r="AR21" s="34">
        <f>'Симм отеч'!AR21-'М-отеч'!AR21</f>
        <v>-2552</v>
      </c>
      <c r="AS21" s="34">
        <f>'Симм отеч'!AS21-'М-отеч'!AS21</f>
        <v>4951</v>
      </c>
      <c r="AT21" s="34">
        <f>'Симм отеч'!AT21-'М-отеч'!AT21</f>
        <v>658</v>
      </c>
      <c r="AU21" s="34">
        <f>'Симм отеч'!AU21-'М-отеч'!AU21</f>
        <v>26</v>
      </c>
      <c r="AV21" s="34">
        <f>'Симм отеч'!AV21-'М-отеч'!AV21</f>
        <v>-29</v>
      </c>
      <c r="AW21" s="34">
        <f>'Симм отеч'!AW21-'М-отеч'!AW21</f>
        <v>82</v>
      </c>
      <c r="AX21" s="34">
        <f>'Симм отеч'!AX21-'М-отеч'!AX21</f>
        <v>1564</v>
      </c>
      <c r="AY21" s="34">
        <f>'Симм отеч'!AY21-'М-отеч'!AY21</f>
        <v>-59</v>
      </c>
      <c r="AZ21" s="34">
        <f>'Симм отеч'!AZ21-'М-отеч'!AZ21</f>
        <v>661</v>
      </c>
      <c r="BA21" s="34">
        <f>'Симм отеч'!BA21-'М-отеч'!BA21</f>
        <v>-1625</v>
      </c>
      <c r="BB21" s="34">
        <f>'Симм отеч'!BB21-'М-отеч'!BB21</f>
        <v>5143</v>
      </c>
      <c r="BC21" s="34">
        <f>'Симм отеч'!BC21-'М-отеч'!BC21</f>
        <v>-559</v>
      </c>
      <c r="BD21" s="34">
        <f>'Симм отеч'!BD21-'М-отеч'!BD21</f>
        <v>156</v>
      </c>
      <c r="BE21" s="34">
        <f>'Симм отеч'!BE21-'М-отеч'!BE21</f>
        <v>459</v>
      </c>
      <c r="BF21" s="34">
        <f>'Симм отеч'!BF21-'М-отеч'!BF21</f>
        <v>1225</v>
      </c>
      <c r="BG21" s="34">
        <f>'Симм отеч'!BG21-'М-отеч'!BG21</f>
        <v>-47</v>
      </c>
      <c r="BH21" s="34">
        <f>'Симм отеч'!BH21-'М-отеч'!BH21</f>
        <v>83</v>
      </c>
      <c r="BI21" s="34">
        <f>'Симм отеч'!BI21-'М-отеч'!BI21</f>
        <v>477</v>
      </c>
      <c r="BJ21" s="34">
        <f>'Симм отеч'!BJ21-'М-отеч'!BJ21</f>
        <v>0</v>
      </c>
      <c r="BK21" s="34">
        <f>'Симм отеч'!BK21-'М-отеч'!BK21</f>
        <v>0</v>
      </c>
      <c r="BL21" s="34">
        <f>'Симм отеч'!BL21-'М-отеч'!BL21</f>
        <v>0</v>
      </c>
      <c r="BM21" s="34">
        <f>'Симм отеч'!BM21-'М-отеч'!BM21</f>
        <v>0</v>
      </c>
      <c r="BN21" s="34">
        <f>'Симм отеч'!BN21-'М-отеч'!BN21</f>
        <v>0</v>
      </c>
      <c r="BO21" s="34">
        <f>'Симм отеч'!BO21-'М-отеч'!BO21</f>
        <v>0</v>
      </c>
      <c r="BP21" s="34">
        <f>'Симм отеч'!BP21-'М-отеч'!BP21</f>
        <v>-1</v>
      </c>
      <c r="BQ21" s="34">
        <f>'Симм отеч'!BQ21-'М-отеч'!BQ21</f>
        <v>0</v>
      </c>
      <c r="BR21" s="34">
        <f>'Симм отеч'!BR21-'М-отеч'!BR21</f>
        <v>0</v>
      </c>
      <c r="BS21" s="34">
        <f>'Симм отеч'!BS21-'М-отеч'!BS21</f>
        <v>0</v>
      </c>
      <c r="BT21" s="34">
        <f>'Симм отеч'!BT21-'М-отеч'!BT21</f>
        <v>0</v>
      </c>
      <c r="BU21" s="34">
        <f>'Симм отеч'!BU21-'М-отеч'!BU21</f>
        <v>0</v>
      </c>
      <c r="BV21" s="34">
        <f>'Симм отеч'!BV21-'М-отеч'!BV21</f>
        <v>0</v>
      </c>
      <c r="BW21" s="34">
        <f>'Симм отеч'!BW21-'М-отеч'!BW21</f>
        <v>1</v>
      </c>
    </row>
    <row r="22" spans="1:75" ht="37.5" x14ac:dyDescent="0.25">
      <c r="A22" s="36" t="s">
        <v>85</v>
      </c>
      <c r="B22" s="39" t="s">
        <v>91</v>
      </c>
      <c r="C22" s="38" t="s">
        <v>190</v>
      </c>
      <c r="D22" s="34">
        <f>'Симм отеч'!D22-'М-отеч'!D22</f>
        <v>-1768</v>
      </c>
      <c r="E22" s="34">
        <f>'Симм отеч'!E22-'М-отеч'!E22</f>
        <v>243</v>
      </c>
      <c r="F22" s="34">
        <f>'Симм отеч'!F22-'М-отеч'!F22</f>
        <v>-6</v>
      </c>
      <c r="G22" s="34">
        <f>'Симм отеч'!G22-'М-отеч'!G22</f>
        <v>31</v>
      </c>
      <c r="H22" s="34">
        <f>'Симм отеч'!H22-'М-отеч'!H22</f>
        <v>-11</v>
      </c>
      <c r="I22" s="34">
        <f>'Симм отеч'!I22-'М-отеч'!I22</f>
        <v>-77</v>
      </c>
      <c r="J22" s="34">
        <f>'Симм отеч'!J22-'М-отеч'!J22</f>
        <v>-382</v>
      </c>
      <c r="K22" s="34">
        <f>'Симм отеч'!K22-'М-отеч'!K22</f>
        <v>520</v>
      </c>
      <c r="L22" s="34">
        <f>'Симм отеч'!L22-'М-отеч'!L22</f>
        <v>970</v>
      </c>
      <c r="M22" s="34">
        <f>'Симм отеч'!M22-'М-отеч'!M22</f>
        <v>-4</v>
      </c>
      <c r="N22" s="34">
        <f>'Симм отеч'!N22-'М-отеч'!N22</f>
        <v>-119</v>
      </c>
      <c r="O22" s="34">
        <f>'Симм отеч'!O22-'М-отеч'!O22</f>
        <v>295</v>
      </c>
      <c r="P22" s="34">
        <f>'Симм отеч'!P22-'М-отеч'!P22</f>
        <v>20</v>
      </c>
      <c r="Q22" s="34">
        <f>'Симм отеч'!Q22-'М-отеч'!Q22</f>
        <v>-98</v>
      </c>
      <c r="R22" s="34">
        <f>'Симм отеч'!R22-'М-отеч'!R22</f>
        <v>-869</v>
      </c>
      <c r="S22" s="34">
        <f>'Симм отеч'!S22-'М-отеч'!S22</f>
        <v>1165</v>
      </c>
      <c r="T22" s="34">
        <f>'Симм отеч'!T22-'М-отеч'!T22</f>
        <v>-1344</v>
      </c>
      <c r="U22" s="34">
        <f>'Симм отеч'!U22-'М-отеч'!U22</f>
        <v>-4767</v>
      </c>
      <c r="V22" s="34">
        <f>'Симм отеч'!V22-'М-отеч'!V22</f>
        <v>-5808</v>
      </c>
      <c r="W22" s="34">
        <f>'Симм отеч'!W22-'М-отеч'!W22</f>
        <v>-1288</v>
      </c>
      <c r="X22" s="34">
        <f>'Симм отеч'!X22-'М-отеч'!X22</f>
        <v>98</v>
      </c>
      <c r="Y22" s="34">
        <f>'Симм отеч'!Y22-'М-отеч'!Y22</f>
        <v>887</v>
      </c>
      <c r="Z22" s="34">
        <f>'Симм отеч'!Z22-'М-отеч'!Z22</f>
        <v>383</v>
      </c>
      <c r="AA22" s="34">
        <f>'Симм отеч'!AA22-'М-отеч'!AA22</f>
        <v>62</v>
      </c>
      <c r="AB22" s="34">
        <f>'Симм отеч'!AB22-'М-отеч'!AB22</f>
        <v>-535</v>
      </c>
      <c r="AC22" s="34">
        <f>'Симм отеч'!AC22-'М-отеч'!AC22</f>
        <v>130</v>
      </c>
      <c r="AD22" s="34">
        <f>'Симм отеч'!AD22-'М-отеч'!AD22</f>
        <v>570</v>
      </c>
      <c r="AE22" s="34">
        <f>'Симм отеч'!AE22-'М-отеч'!AE22</f>
        <v>-318</v>
      </c>
      <c r="AF22" s="34">
        <f>'Симм отеч'!AF22-'М-отеч'!AF22</f>
        <v>275</v>
      </c>
      <c r="AG22" s="34">
        <f>'Симм отеч'!AG22-'М-отеч'!AG22</f>
        <v>1126</v>
      </c>
      <c r="AH22" s="34">
        <f>'Симм отеч'!AH22-'М-отеч'!AH22</f>
        <v>93</v>
      </c>
      <c r="AI22" s="34">
        <f>'Симм отеч'!AI22-'М-отеч'!AI22</f>
        <v>1956</v>
      </c>
      <c r="AJ22" s="34">
        <f>'Симм отеч'!AJ22-'М-отеч'!AJ22</f>
        <v>-235</v>
      </c>
      <c r="AK22" s="34">
        <f>'Симм отеч'!AK22-'М-отеч'!AK22</f>
        <v>2446</v>
      </c>
      <c r="AL22" s="34">
        <f>'Симм отеч'!AL22-'М-отеч'!AL22</f>
        <v>2662</v>
      </c>
      <c r="AM22" s="34">
        <f>'Симм отеч'!AM22-'М-отеч'!AM22</f>
        <v>-411</v>
      </c>
      <c r="AN22" s="34">
        <f>'Симм отеч'!AN22-'М-отеч'!AN22</f>
        <v>843</v>
      </c>
      <c r="AO22" s="34">
        <f>'Симм отеч'!AO22-'М-отеч'!AO22</f>
        <v>494</v>
      </c>
      <c r="AP22" s="34">
        <f>'Симм отеч'!AP22-'М-отеч'!AP22</f>
        <v>1090</v>
      </c>
      <c r="AQ22" s="34">
        <f>'Симм отеч'!AQ22-'М-отеч'!AQ22</f>
        <v>16</v>
      </c>
      <c r="AR22" s="34">
        <f>'Симм отеч'!AR22-'М-отеч'!AR22</f>
        <v>71</v>
      </c>
      <c r="AS22" s="34">
        <f>'Симм отеч'!AS22-'М-отеч'!AS22</f>
        <v>422</v>
      </c>
      <c r="AT22" s="34">
        <f>'Симм отеч'!AT22-'М-отеч'!AT22</f>
        <v>64</v>
      </c>
      <c r="AU22" s="34">
        <f>'Симм отеч'!AU22-'М-отеч'!AU22</f>
        <v>24</v>
      </c>
      <c r="AV22" s="34">
        <f>'Симм отеч'!AV22-'М-отеч'!AV22</f>
        <v>-1</v>
      </c>
      <c r="AW22" s="34">
        <f>'Симм отеч'!AW22-'М-отеч'!AW22</f>
        <v>22</v>
      </c>
      <c r="AX22" s="34">
        <f>'Симм отеч'!AX22-'М-отеч'!AX22</f>
        <v>285</v>
      </c>
      <c r="AY22" s="34">
        <f>'Симм отеч'!AY22-'М-отеч'!AY22</f>
        <v>-3</v>
      </c>
      <c r="AZ22" s="34">
        <f>'Симм отеч'!AZ22-'М-отеч'!AZ22</f>
        <v>402</v>
      </c>
      <c r="BA22" s="34">
        <f>'Симм отеч'!BA22-'М-отеч'!BA22</f>
        <v>-2493</v>
      </c>
      <c r="BB22" s="34">
        <f>'Симм отеч'!BB22-'М-отеч'!BB22</f>
        <v>2067</v>
      </c>
      <c r="BC22" s="34">
        <f>'Симм отеч'!BC22-'М-отеч'!BC22</f>
        <v>-80</v>
      </c>
      <c r="BD22" s="34">
        <f>'Симм отеч'!BD22-'М-отеч'!BD22</f>
        <v>123</v>
      </c>
      <c r="BE22" s="34">
        <f>'Симм отеч'!BE22-'М-отеч'!BE22</f>
        <v>53</v>
      </c>
      <c r="BF22" s="34">
        <f>'Симм отеч'!BF22-'М-отеч'!BF22</f>
        <v>626</v>
      </c>
      <c r="BG22" s="34">
        <f>'Симм отеч'!BG22-'М-отеч'!BG22</f>
        <v>-14</v>
      </c>
      <c r="BH22" s="34">
        <f>'Симм отеч'!BH22-'М-отеч'!BH22</f>
        <v>12</v>
      </c>
      <c r="BI22" s="34">
        <f>'Симм отеч'!BI22-'М-отеч'!BI22</f>
        <v>57</v>
      </c>
      <c r="BJ22" s="34">
        <f>'Симм отеч'!BJ22-'М-отеч'!BJ22</f>
        <v>0</v>
      </c>
      <c r="BK22" s="34">
        <f>'Симм отеч'!BK22-'М-отеч'!BK22</f>
        <v>0</v>
      </c>
      <c r="BL22" s="34">
        <f>'Симм отеч'!BL22-'М-отеч'!BL22</f>
        <v>0</v>
      </c>
      <c r="BM22" s="34">
        <f>'Симм отеч'!BM22-'М-отеч'!BM22</f>
        <v>0</v>
      </c>
      <c r="BN22" s="34">
        <f>'Симм отеч'!BN22-'М-отеч'!BN22</f>
        <v>0</v>
      </c>
      <c r="BO22" s="34">
        <f>'Симм отеч'!BO22-'М-отеч'!BO22</f>
        <v>0</v>
      </c>
      <c r="BP22" s="34">
        <f>'Симм отеч'!BP22-'М-отеч'!BP22</f>
        <v>1</v>
      </c>
      <c r="BQ22" s="34">
        <f>'Симм отеч'!BQ22-'М-отеч'!BQ22</f>
        <v>0</v>
      </c>
      <c r="BR22" s="34">
        <f>'Симм отеч'!BR22-'М-отеч'!BR22</f>
        <v>-1</v>
      </c>
      <c r="BS22" s="34">
        <f>'Симм отеч'!BS22-'М-отеч'!BS22</f>
        <v>0</v>
      </c>
      <c r="BT22" s="34">
        <f>'Симм отеч'!BT22-'М-отеч'!BT22</f>
        <v>-1</v>
      </c>
      <c r="BU22" s="34">
        <f>'Симм отеч'!BU22-'М-отеч'!BU22</f>
        <v>0</v>
      </c>
      <c r="BV22" s="34">
        <f>'Симм отеч'!BV22-'М-отеч'!BV22</f>
        <v>1</v>
      </c>
      <c r="BW22" s="34">
        <f>'Симм отеч'!BW22-'М-отеч'!BW22</f>
        <v>-1</v>
      </c>
    </row>
    <row r="23" spans="1:75" ht="12.5" x14ac:dyDescent="0.25">
      <c r="A23" s="36" t="s">
        <v>86</v>
      </c>
      <c r="B23" s="39" t="s">
        <v>92</v>
      </c>
      <c r="C23" s="38" t="s">
        <v>191</v>
      </c>
      <c r="D23" s="34">
        <f>'Симм отеч'!D23-'М-отеч'!D23</f>
        <v>-1201</v>
      </c>
      <c r="E23" s="34">
        <f>'Симм отеч'!E23-'М-отеч'!E23</f>
        <v>24</v>
      </c>
      <c r="F23" s="34">
        <f>'Симм отеч'!F23-'М-отеч'!F23</f>
        <v>-292</v>
      </c>
      <c r="G23" s="34">
        <f>'Симм отеч'!G23-'М-отеч'!G23</f>
        <v>-34</v>
      </c>
      <c r="H23" s="34">
        <f>'Симм отеч'!H23-'М-отеч'!H23</f>
        <v>112</v>
      </c>
      <c r="I23" s="34">
        <f>'Симм отеч'!I23-'М-отеч'!I23</f>
        <v>-3</v>
      </c>
      <c r="J23" s="34">
        <f>'Симм отеч'!J23-'М-отеч'!J23</f>
        <v>-166</v>
      </c>
      <c r="K23" s="34">
        <f>'Симм отеч'!K23-'М-отеч'!K23</f>
        <v>47</v>
      </c>
      <c r="L23" s="34">
        <f>'Симм отеч'!L23-'М-отеч'!L23</f>
        <v>1174</v>
      </c>
      <c r="M23" s="34">
        <f>'Симм отеч'!M23-'М-отеч'!M23</f>
        <v>-2</v>
      </c>
      <c r="N23" s="34">
        <f>'Симм отеч'!N23-'М-отеч'!N23</f>
        <v>17</v>
      </c>
      <c r="O23" s="34">
        <f>'Симм отеч'!O23-'М-отеч'!O23</f>
        <v>20</v>
      </c>
      <c r="P23" s="34">
        <f>'Симм отеч'!P23-'М-отеч'!P23</f>
        <v>1</v>
      </c>
      <c r="Q23" s="34">
        <f>'Симм отеч'!Q23-'М-отеч'!Q23</f>
        <v>175</v>
      </c>
      <c r="R23" s="34">
        <f>'Симм отеч'!R23-'М-отеч'!R23</f>
        <v>-79</v>
      </c>
      <c r="S23" s="34">
        <f>'Симм отеч'!S23-'М-отеч'!S23</f>
        <v>106</v>
      </c>
      <c r="T23" s="34">
        <f>'Симм отеч'!T23-'М-отеч'!T23</f>
        <v>1</v>
      </c>
      <c r="U23" s="34">
        <f>'Симм отеч'!U23-'М-отеч'!U23</f>
        <v>-93</v>
      </c>
      <c r="V23" s="34">
        <f>'Симм отеч'!V23-'М-отеч'!V23</f>
        <v>-417</v>
      </c>
      <c r="W23" s="34">
        <f>'Симм отеч'!W23-'М-отеч'!W23</f>
        <v>272</v>
      </c>
      <c r="X23" s="34">
        <f>'Симм отеч'!X23-'М-отеч'!X23</f>
        <v>408</v>
      </c>
      <c r="Y23" s="34">
        <f>'Симм отеч'!Y23-'М-отеч'!Y23</f>
        <v>460</v>
      </c>
      <c r="Z23" s="34">
        <f>'Симм отеч'!Z23-'М-отеч'!Z23</f>
        <v>-5</v>
      </c>
      <c r="AA23" s="34">
        <f>'Симм отеч'!AA23-'М-отеч'!AA23</f>
        <v>19</v>
      </c>
      <c r="AB23" s="34">
        <f>'Симм отеч'!AB23-'М-отеч'!AB23</f>
        <v>-224</v>
      </c>
      <c r="AC23" s="34">
        <f>'Симм отеч'!AC23-'М-отеч'!AC23</f>
        <v>151</v>
      </c>
      <c r="AD23" s="34">
        <f>'Симм отеч'!AD23-'М-отеч'!AD23</f>
        <v>68</v>
      </c>
      <c r="AE23" s="34">
        <f>'Симм отеч'!AE23-'М-отеч'!AE23</f>
        <v>-1353</v>
      </c>
      <c r="AF23" s="34">
        <f>'Симм отеч'!AF23-'М-отеч'!AF23</f>
        <v>-188</v>
      </c>
      <c r="AG23" s="34">
        <f>'Симм отеч'!AG23-'М-отеч'!AG23</f>
        <v>-59</v>
      </c>
      <c r="AH23" s="34">
        <f>'Симм отеч'!AH23-'М-отеч'!AH23</f>
        <v>47</v>
      </c>
      <c r="AI23" s="34">
        <f>'Симм отеч'!AI23-'М-отеч'!AI23</f>
        <v>510</v>
      </c>
      <c r="AJ23" s="34">
        <f>'Симм отеч'!AJ23-'М-отеч'!AJ23</f>
        <v>-193</v>
      </c>
      <c r="AK23" s="34">
        <f>'Симм отеч'!AK23-'М-отеч'!AK23</f>
        <v>-2886</v>
      </c>
      <c r="AL23" s="34">
        <f>'Симм отеч'!AL23-'М-отеч'!AL23</f>
        <v>1004</v>
      </c>
      <c r="AM23" s="34">
        <f>'Симм отеч'!AM23-'М-отеч'!AM23</f>
        <v>-664</v>
      </c>
      <c r="AN23" s="34">
        <f>'Симм отеч'!AN23-'М-отеч'!AN23</f>
        <v>-266</v>
      </c>
      <c r="AO23" s="34">
        <f>'Симм отеч'!AO23-'М-отеч'!AO23</f>
        <v>265</v>
      </c>
      <c r="AP23" s="34">
        <f>'Симм отеч'!AP23-'М-отеч'!AP23</f>
        <v>694</v>
      </c>
      <c r="AQ23" s="34">
        <f>'Симм отеч'!AQ23-'М-отеч'!AQ23</f>
        <v>32</v>
      </c>
      <c r="AR23" s="34">
        <f>'Симм отеч'!AR23-'М-отеч'!AR23</f>
        <v>22</v>
      </c>
      <c r="AS23" s="34">
        <f>'Симм отеч'!AS23-'М-отеч'!AS23</f>
        <v>474</v>
      </c>
      <c r="AT23" s="34">
        <f>'Симм отеч'!AT23-'М-отеч'!AT23</f>
        <v>42</v>
      </c>
      <c r="AU23" s="34">
        <f>'Симм отеч'!AU23-'М-отеч'!AU23</f>
        <v>39</v>
      </c>
      <c r="AV23" s="34">
        <f>'Симм отеч'!AV23-'М-отеч'!AV23</f>
        <v>-5</v>
      </c>
      <c r="AW23" s="34">
        <f>'Симм отеч'!AW23-'М-отеч'!AW23</f>
        <v>12</v>
      </c>
      <c r="AX23" s="34">
        <f>'Симм отеч'!AX23-'М-отеч'!AX23</f>
        <v>-141</v>
      </c>
      <c r="AY23" s="34">
        <f>'Симм отеч'!AY23-'М-отеч'!AY23</f>
        <v>-4</v>
      </c>
      <c r="AZ23" s="34">
        <f>'Симм отеч'!AZ23-'М-отеч'!AZ23</f>
        <v>161</v>
      </c>
      <c r="BA23" s="34">
        <f>'Симм отеч'!BA23-'М-отеч'!BA23</f>
        <v>-210</v>
      </c>
      <c r="BB23" s="34">
        <f>'Симм отеч'!BB23-'М-отеч'!BB23</f>
        <v>1529</v>
      </c>
      <c r="BC23" s="34">
        <f>'Симм отеч'!BC23-'М-отеч'!BC23</f>
        <v>-16</v>
      </c>
      <c r="BD23" s="34">
        <f>'Симм отеч'!BD23-'М-отеч'!BD23</f>
        <v>27</v>
      </c>
      <c r="BE23" s="34">
        <f>'Симм отеч'!BE23-'М-отеч'!BE23</f>
        <v>51</v>
      </c>
      <c r="BF23" s="34">
        <f>'Симм отеч'!BF23-'М-отеч'!BF23</f>
        <v>434</v>
      </c>
      <c r="BG23" s="34">
        <f>'Симм отеч'!BG23-'М-отеч'!BG23</f>
        <v>-10</v>
      </c>
      <c r="BH23" s="34">
        <f>'Симм отеч'!BH23-'М-отеч'!BH23</f>
        <v>24</v>
      </c>
      <c r="BI23" s="34">
        <f>'Симм отеч'!BI23-'М-отеч'!BI23</f>
        <v>101</v>
      </c>
      <c r="BJ23" s="34">
        <f>'Симм отеч'!BJ23-'М-отеч'!BJ23</f>
        <v>0</v>
      </c>
      <c r="BK23" s="34">
        <f>'Симм отеч'!BK23-'М-отеч'!BK23</f>
        <v>0</v>
      </c>
      <c r="BL23" s="34">
        <f>'Симм отеч'!BL23-'М-отеч'!BL23</f>
        <v>1</v>
      </c>
      <c r="BM23" s="34">
        <f>'Симм отеч'!BM23-'М-отеч'!BM23</f>
        <v>0</v>
      </c>
      <c r="BN23" s="34">
        <f>'Симм отеч'!BN23-'М-отеч'!BN23</f>
        <v>0</v>
      </c>
      <c r="BO23" s="34">
        <f>'Симм отеч'!BO23-'М-отеч'!BO23</f>
        <v>0</v>
      </c>
      <c r="BP23" s="34">
        <f>'Симм отеч'!BP23-'М-отеч'!BP23</f>
        <v>1</v>
      </c>
      <c r="BQ23" s="34">
        <f>'Симм отеч'!BQ23-'М-отеч'!BQ23</f>
        <v>0</v>
      </c>
      <c r="BR23" s="34">
        <f>'Симм отеч'!BR23-'М-отеч'!BR23</f>
        <v>1</v>
      </c>
      <c r="BS23" s="34">
        <f>'Симм отеч'!BS23-'М-отеч'!BS23</f>
        <v>0</v>
      </c>
      <c r="BT23" s="34">
        <f>'Симм отеч'!BT23-'М-отеч'!BT23</f>
        <v>1</v>
      </c>
      <c r="BU23" s="34">
        <f>'Симм отеч'!BU23-'М-отеч'!BU23</f>
        <v>0</v>
      </c>
      <c r="BV23" s="34">
        <f>'Симм отеч'!BV23-'М-отеч'!BV23</f>
        <v>0</v>
      </c>
      <c r="BW23" s="34">
        <f>'Симм отеч'!BW23-'М-отеч'!BW23</f>
        <v>1</v>
      </c>
    </row>
    <row r="24" spans="1:75" ht="25" x14ac:dyDescent="0.25">
      <c r="A24" s="36" t="s">
        <v>87</v>
      </c>
      <c r="B24" s="39" t="s">
        <v>93</v>
      </c>
      <c r="C24" s="38" t="s">
        <v>192</v>
      </c>
      <c r="D24" s="34">
        <f>'Симм отеч'!D24-'М-отеч'!D24</f>
        <v>3</v>
      </c>
      <c r="E24" s="34">
        <f>'Симм отеч'!E24-'М-отеч'!E24</f>
        <v>52</v>
      </c>
      <c r="F24" s="34">
        <f>'Симм отеч'!F24-'М-отеч'!F24</f>
        <v>-11</v>
      </c>
      <c r="G24" s="34">
        <f>'Симм отеч'!G24-'М-отеч'!G24</f>
        <v>15</v>
      </c>
      <c r="H24" s="34">
        <f>'Симм отеч'!H24-'М-отеч'!H24</f>
        <v>353</v>
      </c>
      <c r="I24" s="34">
        <f>'Симм отеч'!I24-'М-отеч'!I24</f>
        <v>-17</v>
      </c>
      <c r="J24" s="34">
        <f>'Симм отеч'!J24-'М-отеч'!J24</f>
        <v>-57</v>
      </c>
      <c r="K24" s="34">
        <f>'Симм отеч'!K24-'М-отеч'!K24</f>
        <v>1263</v>
      </c>
      <c r="L24" s="34">
        <f>'Симм отеч'!L24-'М-отеч'!L24</f>
        <v>-156</v>
      </c>
      <c r="M24" s="34">
        <f>'Симм отеч'!M24-'М-отеч'!M24</f>
        <v>-1</v>
      </c>
      <c r="N24" s="34">
        <f>'Симм отеч'!N24-'М-отеч'!N24</f>
        <v>35</v>
      </c>
      <c r="O24" s="34">
        <f>'Симм отеч'!O24-'М-отеч'!O24</f>
        <v>8</v>
      </c>
      <c r="P24" s="34">
        <f>'Симм отеч'!P24-'М-отеч'!P24</f>
        <v>2</v>
      </c>
      <c r="Q24" s="34">
        <f>'Симм отеч'!Q24-'М-отеч'!Q24</f>
        <v>298</v>
      </c>
      <c r="R24" s="34">
        <f>'Симм отеч'!R24-'М-отеч'!R24</f>
        <v>52</v>
      </c>
      <c r="S24" s="34">
        <f>'Симм отеч'!S24-'М-отеч'!S24</f>
        <v>35</v>
      </c>
      <c r="T24" s="34">
        <f>'Симм отеч'!T24-'М-отеч'!T24</f>
        <v>168</v>
      </c>
      <c r="U24" s="34">
        <f>'Симм отеч'!U24-'М-отеч'!U24</f>
        <v>357</v>
      </c>
      <c r="V24" s="34">
        <f>'Симм отеч'!V24-'М-отеч'!V24</f>
        <v>115</v>
      </c>
      <c r="W24" s="34">
        <f>'Симм отеч'!W24-'М-отеч'!W24</f>
        <v>-6216</v>
      </c>
      <c r="X24" s="34">
        <f>'Симм отеч'!X24-'М-отеч'!X24</f>
        <v>-955</v>
      </c>
      <c r="Y24" s="34">
        <f>'Симм отеч'!Y24-'М-отеч'!Y24</f>
        <v>2382</v>
      </c>
      <c r="Z24" s="34">
        <f>'Симм отеч'!Z24-'М-отеч'!Z24</f>
        <v>599</v>
      </c>
      <c r="AA24" s="34">
        <f>'Симм отеч'!AA24-'М-отеч'!AA24</f>
        <v>16</v>
      </c>
      <c r="AB24" s="34">
        <f>'Симм отеч'!AB24-'М-отеч'!AB24</f>
        <v>26</v>
      </c>
      <c r="AC24" s="34">
        <f>'Симм отеч'!AC24-'М-отеч'!AC24</f>
        <v>741</v>
      </c>
      <c r="AD24" s="34">
        <f>'Симм отеч'!AD24-'М-отеч'!AD24</f>
        <v>196</v>
      </c>
      <c r="AE24" s="34">
        <f>'Симм отеч'!AE24-'М-отеч'!AE24</f>
        <v>-122</v>
      </c>
      <c r="AF24" s="34">
        <f>'Симм отеч'!AF24-'М-отеч'!AF24</f>
        <v>-78</v>
      </c>
      <c r="AG24" s="34">
        <f>'Симм отеч'!AG24-'М-отеч'!AG24</f>
        <v>108</v>
      </c>
      <c r="AH24" s="34">
        <f>'Симм отеч'!AH24-'М-отеч'!AH24</f>
        <v>157</v>
      </c>
      <c r="AI24" s="34">
        <f>'Симм отеч'!AI24-'М-отеч'!AI24</f>
        <v>1247</v>
      </c>
      <c r="AJ24" s="34">
        <f>'Симм отеч'!AJ24-'М-отеч'!AJ24</f>
        <v>210</v>
      </c>
      <c r="AK24" s="34">
        <f>'Симм отеч'!AK24-'М-отеч'!AK24</f>
        <v>-9783</v>
      </c>
      <c r="AL24" s="34">
        <f>'Симм отеч'!AL24-'М-отеч'!AL24</f>
        <v>303</v>
      </c>
      <c r="AM24" s="34">
        <f>'Симм отеч'!AM24-'М-отеч'!AM24</f>
        <v>-157</v>
      </c>
      <c r="AN24" s="34">
        <f>'Симм отеч'!AN24-'М-отеч'!AN24</f>
        <v>494</v>
      </c>
      <c r="AO24" s="34">
        <f>'Симм отеч'!AO24-'М-отеч'!AO24</f>
        <v>427</v>
      </c>
      <c r="AP24" s="34">
        <f>'Симм отеч'!AP24-'М-отеч'!AP24</f>
        <v>1871</v>
      </c>
      <c r="AQ24" s="34">
        <f>'Симм отеч'!AQ24-'М-отеч'!AQ24</f>
        <v>13</v>
      </c>
      <c r="AR24" s="34">
        <f>'Симм отеч'!AR24-'М-отеч'!AR24</f>
        <v>34</v>
      </c>
      <c r="AS24" s="34">
        <f>'Симм отеч'!AS24-'М-отеч'!AS24</f>
        <v>1516</v>
      </c>
      <c r="AT24" s="34">
        <f>'Симм отеч'!AT24-'М-отеч'!AT24</f>
        <v>112</v>
      </c>
      <c r="AU24" s="34">
        <f>'Симм отеч'!AU24-'М-отеч'!AU24</f>
        <v>43</v>
      </c>
      <c r="AV24" s="34">
        <f>'Симм отеч'!AV24-'М-отеч'!AV24</f>
        <v>1</v>
      </c>
      <c r="AW24" s="34">
        <f>'Симм отеч'!AW24-'М-отеч'!AW24</f>
        <v>1</v>
      </c>
      <c r="AX24" s="34">
        <f>'Симм отеч'!AX24-'М-отеч'!AX24</f>
        <v>637</v>
      </c>
      <c r="AY24" s="34">
        <f>'Симм отеч'!AY24-'М-отеч'!AY24</f>
        <v>-6</v>
      </c>
      <c r="AZ24" s="34">
        <f>'Симм отеч'!AZ24-'М-отеч'!AZ24</f>
        <v>316</v>
      </c>
      <c r="BA24" s="34">
        <f>'Симм отеч'!BA24-'М-отеч'!BA24</f>
        <v>-302</v>
      </c>
      <c r="BB24" s="34">
        <f>'Симм отеч'!BB24-'М-отеч'!BB24</f>
        <v>2990</v>
      </c>
      <c r="BC24" s="34">
        <f>'Симм отеч'!BC24-'М-отеч'!BC24</f>
        <v>-15</v>
      </c>
      <c r="BD24" s="34">
        <f>'Симм отеч'!BD24-'М-отеч'!BD24</f>
        <v>43</v>
      </c>
      <c r="BE24" s="34">
        <f>'Симм отеч'!BE24-'М-отеч'!BE24</f>
        <v>78</v>
      </c>
      <c r="BF24" s="34">
        <f>'Симм отеч'!BF24-'М-отеч'!BF24</f>
        <v>330</v>
      </c>
      <c r="BG24" s="34">
        <f>'Симм отеч'!BG24-'М-отеч'!BG24</f>
        <v>-89</v>
      </c>
      <c r="BH24" s="34">
        <f>'Симм отеч'!BH24-'М-отеч'!BH24</f>
        <v>27</v>
      </c>
      <c r="BI24" s="34">
        <f>'Симм отеч'!BI24-'М-отеч'!BI24</f>
        <v>259</v>
      </c>
      <c r="BJ24" s="34">
        <f>'Симм отеч'!BJ24-'М-отеч'!BJ24</f>
        <v>0</v>
      </c>
      <c r="BK24" s="34">
        <f>'Симм отеч'!BK24-'М-отеч'!BK24</f>
        <v>1</v>
      </c>
      <c r="BL24" s="34">
        <f>'Симм отеч'!BL24-'М-отеч'!BL24</f>
        <v>-1</v>
      </c>
      <c r="BM24" s="34">
        <f>'Симм отеч'!BM24-'М-отеч'!BM24</f>
        <v>0</v>
      </c>
      <c r="BN24" s="34">
        <f>'Симм отеч'!BN24-'М-отеч'!BN24</f>
        <v>0</v>
      </c>
      <c r="BO24" s="34">
        <f>'Симм отеч'!BO24-'М-отеч'!BO24</f>
        <v>-1</v>
      </c>
      <c r="BP24" s="34">
        <f>'Симм отеч'!BP24-'М-отеч'!BP24</f>
        <v>-1</v>
      </c>
      <c r="BQ24" s="34">
        <f>'Симм отеч'!BQ24-'М-отеч'!BQ24</f>
        <v>0</v>
      </c>
      <c r="BR24" s="34">
        <f>'Симм отеч'!BR24-'М-отеч'!BR24</f>
        <v>1</v>
      </c>
      <c r="BS24" s="34">
        <f>'Симм отеч'!BS24-'М-отеч'!BS24</f>
        <v>0</v>
      </c>
      <c r="BT24" s="34">
        <f>'Симм отеч'!BT24-'М-отеч'!BT24</f>
        <v>1</v>
      </c>
      <c r="BU24" s="34">
        <f>'Симм отеч'!BU24-'М-отеч'!BU24</f>
        <v>0</v>
      </c>
      <c r="BV24" s="34">
        <f>'Симм отеч'!BV24-'М-отеч'!BV24</f>
        <v>-2</v>
      </c>
      <c r="BW24" s="34">
        <f>'Симм отеч'!BW24-'М-отеч'!BW24</f>
        <v>-1</v>
      </c>
    </row>
    <row r="25" spans="1:75" ht="12.5" x14ac:dyDescent="0.25">
      <c r="A25" s="36" t="s">
        <v>88</v>
      </c>
      <c r="B25" s="32" t="s">
        <v>94</v>
      </c>
      <c r="C25" s="38" t="s">
        <v>193</v>
      </c>
      <c r="D25" s="34">
        <f>'Симм отеч'!D25-'М-отеч'!D25</f>
        <v>65</v>
      </c>
      <c r="E25" s="34">
        <f>'Симм отеч'!E25-'М-отеч'!E25</f>
        <v>79</v>
      </c>
      <c r="F25" s="34">
        <f>'Симм отеч'!F25-'М-отеч'!F25</f>
        <v>-151</v>
      </c>
      <c r="G25" s="34">
        <f>'Симм отеч'!G25-'М-отеч'!G25</f>
        <v>17</v>
      </c>
      <c r="H25" s="34">
        <f>'Симм отеч'!H25-'М-отеч'!H25</f>
        <v>-889</v>
      </c>
      <c r="I25" s="34">
        <f>'Симм отеч'!I25-'М-отеч'!I25</f>
        <v>-24</v>
      </c>
      <c r="J25" s="34">
        <f>'Симм отеч'!J25-'М-отеч'!J25</f>
        <v>-431</v>
      </c>
      <c r="K25" s="34">
        <f>'Симм отеч'!K25-'М-отеч'!K25</f>
        <v>1075</v>
      </c>
      <c r="L25" s="34">
        <f>'Симм отеч'!L25-'М-отеч'!L25</f>
        <v>526</v>
      </c>
      <c r="M25" s="34">
        <f>'Симм отеч'!M25-'М-отеч'!M25</f>
        <v>-2</v>
      </c>
      <c r="N25" s="34">
        <f>'Симм отеч'!N25-'М-отеч'!N25</f>
        <v>65</v>
      </c>
      <c r="O25" s="34">
        <f>'Симм отеч'!O25-'М-отеч'!O25</f>
        <v>30</v>
      </c>
      <c r="P25" s="34">
        <f>'Симм отеч'!P25-'М-отеч'!P25</f>
        <v>20</v>
      </c>
      <c r="Q25" s="34">
        <f>'Симм отеч'!Q25-'М-отеч'!Q25</f>
        <v>605</v>
      </c>
      <c r="R25" s="34">
        <f>'Симм отеч'!R25-'М-отеч'!R25</f>
        <v>-739</v>
      </c>
      <c r="S25" s="34">
        <f>'Симм отеч'!S25-'М-отеч'!S25</f>
        <v>574</v>
      </c>
      <c r="T25" s="34">
        <f>'Симм отеч'!T25-'М-отеч'!T25</f>
        <v>909</v>
      </c>
      <c r="U25" s="34">
        <f>'Симм отеч'!U25-'М-отеч'!U25</f>
        <v>5117</v>
      </c>
      <c r="V25" s="34">
        <f>'Симм отеч'!V25-'М-отеч'!V25</f>
        <v>977</v>
      </c>
      <c r="W25" s="34">
        <f>'Симм отеч'!W25-'М-отеч'!W25</f>
        <v>1298</v>
      </c>
      <c r="X25" s="34">
        <f>'Симм отеч'!X25-'М-отеч'!X25</f>
        <v>-20630</v>
      </c>
      <c r="Y25" s="34">
        <f>'Симм отеч'!Y25-'М-отеч'!Y25</f>
        <v>2107</v>
      </c>
      <c r="Z25" s="34">
        <f>'Симм отеч'!Z25-'М-отеч'!Z25</f>
        <v>-1163</v>
      </c>
      <c r="AA25" s="34">
        <f>'Симм отеч'!AA25-'М-отеч'!AA25</f>
        <v>195</v>
      </c>
      <c r="AB25" s="34">
        <f>'Симм отеч'!AB25-'М-отеч'!AB25</f>
        <v>-2309</v>
      </c>
      <c r="AC25" s="34">
        <f>'Симм отеч'!AC25-'М-отеч'!AC25</f>
        <v>731</v>
      </c>
      <c r="AD25" s="34">
        <f>'Симм отеч'!AD25-'М-отеч'!AD25</f>
        <v>520</v>
      </c>
      <c r="AE25" s="34">
        <f>'Симм отеч'!AE25-'М-отеч'!AE25</f>
        <v>-585</v>
      </c>
      <c r="AF25" s="34">
        <f>'Симм отеч'!AF25-'М-отеч'!AF25</f>
        <v>-6605</v>
      </c>
      <c r="AG25" s="34">
        <f>'Симм отеч'!AG25-'М-отеч'!AG25</f>
        <v>1034</v>
      </c>
      <c r="AH25" s="34">
        <f>'Симм отеч'!AH25-'М-отеч'!AH25</f>
        <v>-2533</v>
      </c>
      <c r="AI25" s="34">
        <f>'Симм отеч'!AI25-'М-отеч'!AI25</f>
        <v>5224</v>
      </c>
      <c r="AJ25" s="34">
        <f>'Симм отеч'!AJ25-'М-отеч'!AJ25</f>
        <v>-141</v>
      </c>
      <c r="AK25" s="34">
        <f>'Симм отеч'!AK25-'М-отеч'!AK25</f>
        <v>-148</v>
      </c>
      <c r="AL25" s="34">
        <f>'Симм отеч'!AL25-'М-отеч'!AL25</f>
        <v>2261</v>
      </c>
      <c r="AM25" s="34">
        <f>'Симм отеч'!AM25-'М-отеч'!AM25</f>
        <v>-1013</v>
      </c>
      <c r="AN25" s="34">
        <f>'Симм отеч'!AN25-'М-отеч'!AN25</f>
        <v>837</v>
      </c>
      <c r="AO25" s="34">
        <f>'Симм отеч'!AO25-'М-отеч'!AO25</f>
        <v>1103</v>
      </c>
      <c r="AP25" s="34">
        <f>'Симм отеч'!AP25-'М-отеч'!AP25</f>
        <v>2390</v>
      </c>
      <c r="AQ25" s="34">
        <f>'Симм отеч'!AQ25-'М-отеч'!AQ25</f>
        <v>198</v>
      </c>
      <c r="AR25" s="34">
        <f>'Симм отеч'!AR25-'М-отеч'!AR25</f>
        <v>114</v>
      </c>
      <c r="AS25" s="34">
        <f>'Симм отеч'!AS25-'М-отеч'!AS25</f>
        <v>1904</v>
      </c>
      <c r="AT25" s="34">
        <f>'Симм отеч'!AT25-'М-отеч'!AT25</f>
        <v>133</v>
      </c>
      <c r="AU25" s="34">
        <f>'Симм отеч'!AU25-'М-отеч'!AU25</f>
        <v>80</v>
      </c>
      <c r="AV25" s="34">
        <f>'Симм отеч'!AV25-'М-отеч'!AV25</f>
        <v>0</v>
      </c>
      <c r="AW25" s="34">
        <f>'Симм отеч'!AW25-'М-отеч'!AW25</f>
        <v>0</v>
      </c>
      <c r="AX25" s="34">
        <f>'Симм отеч'!AX25-'М-отеч'!AX25</f>
        <v>972</v>
      </c>
      <c r="AY25" s="34">
        <f>'Симм отеч'!AY25-'М-отеч'!AY25</f>
        <v>-7</v>
      </c>
      <c r="AZ25" s="34">
        <f>'Симм отеч'!AZ25-'М-отеч'!AZ25</f>
        <v>783</v>
      </c>
      <c r="BA25" s="34">
        <f>'Симм отеч'!BA25-'М-отеч'!BA25</f>
        <v>-1526</v>
      </c>
      <c r="BB25" s="34">
        <f>'Симм отеч'!BB25-'М-отеч'!BB25</f>
        <v>4938</v>
      </c>
      <c r="BC25" s="34">
        <f>'Симм отеч'!BC25-'М-отеч'!BC25</f>
        <v>-12</v>
      </c>
      <c r="BD25" s="34">
        <f>'Симм отеч'!BD25-'М-отеч'!BD25</f>
        <v>238</v>
      </c>
      <c r="BE25" s="34">
        <f>'Симм отеч'!BE25-'М-отеч'!BE25</f>
        <v>383</v>
      </c>
      <c r="BF25" s="34">
        <f>'Симм отеч'!BF25-'М-отеч'!BF25</f>
        <v>1065</v>
      </c>
      <c r="BG25" s="34">
        <f>'Симм отеч'!BG25-'М-отеч'!BG25</f>
        <v>-14</v>
      </c>
      <c r="BH25" s="34">
        <f>'Симм отеч'!BH25-'М-отеч'!BH25</f>
        <v>104</v>
      </c>
      <c r="BI25" s="34">
        <f>'Симм отеч'!BI25-'М-отеч'!BI25</f>
        <v>224</v>
      </c>
      <c r="BJ25" s="34">
        <f>'Симм отеч'!BJ25-'М-отеч'!BJ25</f>
        <v>0</v>
      </c>
      <c r="BK25" s="34">
        <f>'Симм отеч'!BK25-'М-отеч'!BK25</f>
        <v>1</v>
      </c>
      <c r="BL25" s="34">
        <f>'Симм отеч'!BL25-'М-отеч'!BL25</f>
        <v>-1</v>
      </c>
      <c r="BM25" s="34">
        <f>'Симм отеч'!BM25-'М-отеч'!BM25</f>
        <v>0</v>
      </c>
      <c r="BN25" s="34">
        <f>'Симм отеч'!BN25-'М-отеч'!BN25</f>
        <v>0</v>
      </c>
      <c r="BO25" s="34">
        <f>'Симм отеч'!BO25-'М-отеч'!BO25</f>
        <v>0</v>
      </c>
      <c r="BP25" s="34">
        <f>'Симм отеч'!BP25-'М-отеч'!BP25</f>
        <v>-1</v>
      </c>
      <c r="BQ25" s="34">
        <f>'Симм отеч'!BQ25-'М-отеч'!BQ25</f>
        <v>0</v>
      </c>
      <c r="BR25" s="34">
        <f>'Симм отеч'!BR25-'М-отеч'!BR25</f>
        <v>4</v>
      </c>
      <c r="BS25" s="34">
        <f>'Симм отеч'!BS25-'М-отеч'!BS25</f>
        <v>1</v>
      </c>
      <c r="BT25" s="34">
        <f>'Симм отеч'!BT25-'М-отеч'!BT25</f>
        <v>4</v>
      </c>
      <c r="BU25" s="34">
        <f>'Симм отеч'!BU25-'М-отеч'!BU25</f>
        <v>0</v>
      </c>
      <c r="BV25" s="34">
        <f>'Симм отеч'!BV25-'М-отеч'!BV25</f>
        <v>0</v>
      </c>
      <c r="BW25" s="34">
        <f>'Симм отеч'!BW25-'М-отеч'!BW25</f>
        <v>1</v>
      </c>
    </row>
    <row r="26" spans="1:75" ht="25" x14ac:dyDescent="0.25">
      <c r="A26" s="36" t="s">
        <v>89</v>
      </c>
      <c r="B26" s="32" t="s">
        <v>95</v>
      </c>
      <c r="C26" s="38" t="s">
        <v>194</v>
      </c>
      <c r="D26" s="34">
        <f>'Симм отеч'!D26-'М-отеч'!D26</f>
        <v>-110</v>
      </c>
      <c r="E26" s="34">
        <f>'Симм отеч'!E26-'М-отеч'!E26</f>
        <v>0</v>
      </c>
      <c r="F26" s="34">
        <f>'Симм отеч'!F26-'М-отеч'!F26</f>
        <v>-317</v>
      </c>
      <c r="G26" s="34">
        <f>'Симм отеч'!G26-'М-отеч'!G26</f>
        <v>-23</v>
      </c>
      <c r="H26" s="34">
        <f>'Симм отеч'!H26-'М-отеч'!H26</f>
        <v>183</v>
      </c>
      <c r="I26" s="34">
        <f>'Симм отеч'!I26-'М-отеч'!I26</f>
        <v>-1</v>
      </c>
      <c r="J26" s="34">
        <f>'Симм отеч'!J26-'М-отеч'!J26</f>
        <v>-240</v>
      </c>
      <c r="K26" s="34">
        <f>'Симм отеч'!K26-'М-отеч'!K26</f>
        <v>148</v>
      </c>
      <c r="L26" s="34">
        <f>'Симм отеч'!L26-'М-отеч'!L26</f>
        <v>329</v>
      </c>
      <c r="M26" s="34">
        <f>'Симм отеч'!M26-'М-отеч'!M26</f>
        <v>-1</v>
      </c>
      <c r="N26" s="34">
        <f>'Симм отеч'!N26-'М-отеч'!N26</f>
        <v>30</v>
      </c>
      <c r="O26" s="34">
        <f>'Симм отеч'!O26-'М-отеч'!O26</f>
        <v>3</v>
      </c>
      <c r="P26" s="34">
        <f>'Симм отеч'!P26-'М-отеч'!P26</f>
        <v>5</v>
      </c>
      <c r="Q26" s="34">
        <f>'Симм отеч'!Q26-'М-отеч'!Q26</f>
        <v>203</v>
      </c>
      <c r="R26" s="34">
        <f>'Симм отеч'!R26-'М-отеч'!R26</f>
        <v>-296</v>
      </c>
      <c r="S26" s="34">
        <f>'Симм отеч'!S26-'М-отеч'!S26</f>
        <v>217</v>
      </c>
      <c r="T26" s="34">
        <f>'Симм отеч'!T26-'М-отеч'!T26</f>
        <v>-69</v>
      </c>
      <c r="U26" s="34">
        <f>'Симм отеч'!U26-'М-отеч'!U26</f>
        <v>294</v>
      </c>
      <c r="V26" s="34">
        <f>'Симм отеч'!V26-'М-отеч'!V26</f>
        <v>189</v>
      </c>
      <c r="W26" s="34">
        <f>'Симм отеч'!W26-'М-отеч'!W26</f>
        <v>355</v>
      </c>
      <c r="X26" s="34">
        <f>'Симм отеч'!X26-'М-отеч'!X26</f>
        <v>924</v>
      </c>
      <c r="Y26" s="34">
        <f>'Симм отеч'!Y26-'М-отеч'!Y26</f>
        <v>-267</v>
      </c>
      <c r="Z26" s="34">
        <f>'Симм отеч'!Z26-'М-отеч'!Z26</f>
        <v>-2673</v>
      </c>
      <c r="AA26" s="34">
        <f>'Симм отеч'!AA26-'М-отеч'!AA26</f>
        <v>60</v>
      </c>
      <c r="AB26" s="34">
        <f>'Симм отеч'!AB26-'М-отеч'!AB26</f>
        <v>804</v>
      </c>
      <c r="AC26" s="34">
        <f>'Симм отеч'!AC26-'М-отеч'!AC26</f>
        <v>388</v>
      </c>
      <c r="AD26" s="34">
        <f>'Симм отеч'!AD26-'М-отеч'!AD26</f>
        <v>269</v>
      </c>
      <c r="AE26" s="34">
        <f>'Симм отеч'!AE26-'М-отеч'!AE26</f>
        <v>-744</v>
      </c>
      <c r="AF26" s="34">
        <f>'Симм отеч'!AF26-'М-отеч'!AF26</f>
        <v>-2200</v>
      </c>
      <c r="AG26" s="34">
        <f>'Симм отеч'!AG26-'М-отеч'!AG26</f>
        <v>196</v>
      </c>
      <c r="AH26" s="34">
        <f>'Симм отеч'!AH26-'М-отеч'!AH26</f>
        <v>64</v>
      </c>
      <c r="AI26" s="34">
        <f>'Симм отеч'!AI26-'М-отеч'!AI26</f>
        <v>640</v>
      </c>
      <c r="AJ26" s="34">
        <f>'Симм отеч'!AJ26-'М-отеч'!AJ26</f>
        <v>174</v>
      </c>
      <c r="AK26" s="34">
        <f>'Симм отеч'!AK26-'М-отеч'!AK26</f>
        <v>-4253</v>
      </c>
      <c r="AL26" s="34">
        <f>'Симм отеч'!AL26-'М-отеч'!AL26</f>
        <v>814</v>
      </c>
      <c r="AM26" s="34">
        <f>'Симм отеч'!AM26-'М-отеч'!AM26</f>
        <v>-671</v>
      </c>
      <c r="AN26" s="34">
        <f>'Симм отеч'!AN26-'М-отеч'!AN26</f>
        <v>431</v>
      </c>
      <c r="AO26" s="34">
        <f>'Симм отеч'!AO26-'М-отеч'!AO26</f>
        <v>345</v>
      </c>
      <c r="AP26" s="34">
        <f>'Симм отеч'!AP26-'М-отеч'!AP26</f>
        <v>909</v>
      </c>
      <c r="AQ26" s="34">
        <f>'Симм отеч'!AQ26-'М-отеч'!AQ26</f>
        <v>44</v>
      </c>
      <c r="AR26" s="34">
        <f>'Симм отеч'!AR26-'М-отеч'!AR26</f>
        <v>94</v>
      </c>
      <c r="AS26" s="34">
        <f>'Симм отеч'!AS26-'М-отеч'!AS26</f>
        <v>973</v>
      </c>
      <c r="AT26" s="34">
        <f>'Симм отеч'!AT26-'М-отеч'!AT26</f>
        <v>84</v>
      </c>
      <c r="AU26" s="34">
        <f>'Симм отеч'!AU26-'М-отеч'!AU26</f>
        <v>38</v>
      </c>
      <c r="AV26" s="34">
        <f>'Симм отеч'!AV26-'М-отеч'!AV26</f>
        <v>-4</v>
      </c>
      <c r="AW26" s="34">
        <f>'Симм отеч'!AW26-'М-отеч'!AW26</f>
        <v>11</v>
      </c>
      <c r="AX26" s="34">
        <f>'Симм отеч'!AX26-'М-отеч'!AX26</f>
        <v>471</v>
      </c>
      <c r="AY26" s="34">
        <f>'Симм отеч'!AY26-'М-отеч'!AY26</f>
        <v>-11</v>
      </c>
      <c r="AZ26" s="34">
        <f>'Симм отеч'!AZ26-'М-отеч'!AZ26</f>
        <v>524</v>
      </c>
      <c r="BA26" s="34">
        <f>'Симм отеч'!BA26-'М-отеч'!BA26</f>
        <v>-2103</v>
      </c>
      <c r="BB26" s="34">
        <f>'Симм отеч'!BB26-'М-отеч'!BB26</f>
        <v>2864</v>
      </c>
      <c r="BC26" s="34">
        <f>'Симм отеч'!BC26-'М-отеч'!BC26</f>
        <v>-20</v>
      </c>
      <c r="BD26" s="34">
        <f>'Симм отеч'!BD26-'М-отеч'!BD26</f>
        <v>154</v>
      </c>
      <c r="BE26" s="34">
        <f>'Симм отеч'!BE26-'М-отеч'!BE26</f>
        <v>117</v>
      </c>
      <c r="BF26" s="34">
        <f>'Симм отеч'!BF26-'М-отеч'!BF26</f>
        <v>535</v>
      </c>
      <c r="BG26" s="34">
        <f>'Симм отеч'!BG26-'М-отеч'!BG26</f>
        <v>-16</v>
      </c>
      <c r="BH26" s="34">
        <f>'Симм отеч'!BH26-'М-отеч'!BH26</f>
        <v>33</v>
      </c>
      <c r="BI26" s="34">
        <f>'Симм отеч'!BI26-'М-отеч'!BI26</f>
        <v>107</v>
      </c>
      <c r="BJ26" s="34">
        <f>'Симм отеч'!BJ26-'М-отеч'!BJ26</f>
        <v>0</v>
      </c>
      <c r="BK26" s="34">
        <f>'Симм отеч'!BK26-'М-отеч'!BK26</f>
        <v>1</v>
      </c>
      <c r="BL26" s="34">
        <f>'Симм отеч'!BL26-'М-отеч'!BL26</f>
        <v>-3</v>
      </c>
      <c r="BM26" s="34">
        <f>'Симм отеч'!BM26-'М-отеч'!BM26</f>
        <v>0</v>
      </c>
      <c r="BN26" s="34">
        <f>'Симм отеч'!BN26-'М-отеч'!BN26</f>
        <v>0</v>
      </c>
      <c r="BO26" s="34">
        <f>'Симм отеч'!BO26-'М-отеч'!BO26</f>
        <v>-1</v>
      </c>
      <c r="BP26" s="34">
        <f>'Симм отеч'!BP26-'М-отеч'!BP26</f>
        <v>-2</v>
      </c>
      <c r="BQ26" s="34">
        <f>'Симм отеч'!BQ26-'М-отеч'!BQ26</f>
        <v>0</v>
      </c>
      <c r="BR26" s="34">
        <f>'Симм отеч'!BR26-'М-отеч'!BR26</f>
        <v>2</v>
      </c>
      <c r="BS26" s="34">
        <f>'Симм отеч'!BS26-'М-отеч'!BS26</f>
        <v>0</v>
      </c>
      <c r="BT26" s="34">
        <f>'Симм отеч'!BT26-'М-отеч'!BT26</f>
        <v>2</v>
      </c>
      <c r="BU26" s="34">
        <f>'Симм отеч'!BU26-'М-отеч'!BU26</f>
        <v>0</v>
      </c>
      <c r="BV26" s="34">
        <f>'Симм отеч'!BV26-'М-отеч'!BV26</f>
        <v>-1</v>
      </c>
      <c r="BW26" s="34">
        <f>'Симм отеч'!BW26-'М-отеч'!BW26</f>
        <v>-1</v>
      </c>
    </row>
    <row r="27" spans="1:75" ht="37.5" x14ac:dyDescent="0.25">
      <c r="A27" s="36" t="s">
        <v>153</v>
      </c>
      <c r="B27" s="39" t="s">
        <v>96</v>
      </c>
      <c r="C27" s="38" t="s">
        <v>195</v>
      </c>
      <c r="D27" s="34">
        <f>'Симм отеч'!D27-'М-отеч'!D27</f>
        <v>-534</v>
      </c>
      <c r="E27" s="34">
        <f>'Симм отеч'!E27-'М-отеч'!E27</f>
        <v>-262</v>
      </c>
      <c r="F27" s="34">
        <f>'Симм отеч'!F27-'М-отеч'!F27</f>
        <v>-342</v>
      </c>
      <c r="G27" s="34">
        <f>'Симм отеч'!G27-'М-отеч'!G27</f>
        <v>-454</v>
      </c>
      <c r="H27" s="34">
        <f>'Симм отеч'!H27-'М-отеч'!H27</f>
        <v>-937</v>
      </c>
      <c r="I27" s="34">
        <f>'Симм отеч'!I27-'М-отеч'!I27</f>
        <v>-52</v>
      </c>
      <c r="J27" s="34">
        <f>'Симм отеч'!J27-'М-отеч'!J27</f>
        <v>-2554</v>
      </c>
      <c r="K27" s="34">
        <f>'Симм отеч'!K27-'М-отеч'!K27</f>
        <v>-314</v>
      </c>
      <c r="L27" s="34">
        <f>'Симм отеч'!L27-'М-отеч'!L27</f>
        <v>547</v>
      </c>
      <c r="M27" s="34">
        <f>'Симм отеч'!M27-'М-отеч'!M27</f>
        <v>-1</v>
      </c>
      <c r="N27" s="34">
        <f>'Симм отеч'!N27-'М-отеч'!N27</f>
        <v>19</v>
      </c>
      <c r="O27" s="34">
        <f>'Симм отеч'!O27-'М-отеч'!O27</f>
        <v>16</v>
      </c>
      <c r="P27" s="34">
        <f>'Симм отеч'!P27-'М-отеч'!P27</f>
        <v>10</v>
      </c>
      <c r="Q27" s="34">
        <f>'Симм отеч'!Q27-'М-отеч'!Q27</f>
        <v>268</v>
      </c>
      <c r="R27" s="34">
        <f>'Симм отеч'!R27-'М-отеч'!R27</f>
        <v>-741</v>
      </c>
      <c r="S27" s="34">
        <f>'Симм отеч'!S27-'М-отеч'!S27</f>
        <v>419</v>
      </c>
      <c r="T27" s="34">
        <f>'Симм отеч'!T27-'М-отеч'!T27</f>
        <v>-113</v>
      </c>
      <c r="U27" s="34">
        <f>'Симм отеч'!U27-'М-отеч'!U27</f>
        <v>1070</v>
      </c>
      <c r="V27" s="34">
        <f>'Симм отеч'!V27-'М-отеч'!V27</f>
        <v>74</v>
      </c>
      <c r="W27" s="34">
        <f>'Симм отеч'!W27-'М-отеч'!W27</f>
        <v>-403</v>
      </c>
      <c r="X27" s="34">
        <f>'Симм отеч'!X27-'М-отеч'!X27</f>
        <v>-956</v>
      </c>
      <c r="Y27" s="34">
        <f>'Симм отеч'!Y27-'М-отеч'!Y27</f>
        <v>2216</v>
      </c>
      <c r="Z27" s="34">
        <f>'Симм отеч'!Z27-'М-отеч'!Z27</f>
        <v>-4522</v>
      </c>
      <c r="AA27" s="34">
        <f>'Симм отеч'!AA27-'М-отеч'!AA27</f>
        <v>96</v>
      </c>
      <c r="AB27" s="34">
        <f>'Симм отеч'!AB27-'М-отеч'!AB27</f>
        <v>1215</v>
      </c>
      <c r="AC27" s="34">
        <f>'Симм отеч'!AC27-'М-отеч'!AC27</f>
        <v>-2</v>
      </c>
      <c r="AD27" s="34">
        <f>'Симм отеч'!AD27-'М-отеч'!AD27</f>
        <v>646</v>
      </c>
      <c r="AE27" s="34">
        <f>'Симм отеч'!AE27-'М-отеч'!AE27</f>
        <v>150</v>
      </c>
      <c r="AF27" s="34">
        <f>'Симм отеч'!AF27-'М-отеч'!AF27</f>
        <v>-2303</v>
      </c>
      <c r="AG27" s="34">
        <f>'Симм отеч'!AG27-'М-отеч'!AG27</f>
        <v>782</v>
      </c>
      <c r="AH27" s="34">
        <f>'Симм отеч'!AH27-'М-отеч'!AH27</f>
        <v>107</v>
      </c>
      <c r="AI27" s="34">
        <f>'Симм отеч'!AI27-'М-отеч'!AI27</f>
        <v>1594</v>
      </c>
      <c r="AJ27" s="34">
        <f>'Симм отеч'!AJ27-'М-отеч'!AJ27</f>
        <v>-446</v>
      </c>
      <c r="AK27" s="34">
        <f>'Симм отеч'!AK27-'М-отеч'!AK27</f>
        <v>2351</v>
      </c>
      <c r="AL27" s="34">
        <f>'Симм отеч'!AL27-'М-отеч'!AL27</f>
        <v>505</v>
      </c>
      <c r="AM27" s="34">
        <f>'Симм отеч'!AM27-'М-отеч'!AM27</f>
        <v>-928</v>
      </c>
      <c r="AN27" s="34">
        <f>'Симм отеч'!AN27-'М-отеч'!AN27</f>
        <v>-95</v>
      </c>
      <c r="AO27" s="34">
        <f>'Симм отеч'!AO27-'М-отеч'!AO27</f>
        <v>538</v>
      </c>
      <c r="AP27" s="34">
        <f>'Симм отеч'!AP27-'М-отеч'!AP27</f>
        <v>734</v>
      </c>
      <c r="AQ27" s="34">
        <f>'Симм отеч'!AQ27-'М-отеч'!AQ27</f>
        <v>79</v>
      </c>
      <c r="AR27" s="34">
        <f>'Симм отеч'!AR27-'М-отеч'!AR27</f>
        <v>211</v>
      </c>
      <c r="AS27" s="34">
        <f>'Симм отеч'!AS27-'М-отеч'!AS27</f>
        <v>633</v>
      </c>
      <c r="AT27" s="34">
        <f>'Симм отеч'!AT27-'М-отеч'!AT27</f>
        <v>45</v>
      </c>
      <c r="AU27" s="34">
        <f>'Симм отеч'!AU27-'М-отеч'!AU27</f>
        <v>50</v>
      </c>
      <c r="AV27" s="34">
        <f>'Симм отеч'!AV27-'М-отеч'!AV27</f>
        <v>-1</v>
      </c>
      <c r="AW27" s="34">
        <f>'Симм отеч'!AW27-'М-отеч'!AW27</f>
        <v>2</v>
      </c>
      <c r="AX27" s="34">
        <f>'Симм отеч'!AX27-'М-отеч'!AX27</f>
        <v>192</v>
      </c>
      <c r="AY27" s="34">
        <f>'Симм отеч'!AY27-'М-отеч'!AY27</f>
        <v>-14</v>
      </c>
      <c r="AZ27" s="34">
        <f>'Симм отеч'!AZ27-'М-отеч'!AZ27</f>
        <v>609</v>
      </c>
      <c r="BA27" s="34">
        <f>'Симм отеч'!BA27-'М-отеч'!BA27</f>
        <v>-3579</v>
      </c>
      <c r="BB27" s="34">
        <f>'Симм отеч'!BB27-'М-отеч'!BB27</f>
        <v>3286</v>
      </c>
      <c r="BC27" s="34">
        <f>'Симм отеч'!BC27-'М-отеч'!BC27</f>
        <v>-86</v>
      </c>
      <c r="BD27" s="34">
        <f>'Симм отеч'!BD27-'М-отеч'!BD27</f>
        <v>216</v>
      </c>
      <c r="BE27" s="34">
        <f>'Симм отеч'!BE27-'М-отеч'!BE27</f>
        <v>190</v>
      </c>
      <c r="BF27" s="34">
        <f>'Симм отеч'!BF27-'М-отеч'!BF27</f>
        <v>562</v>
      </c>
      <c r="BG27" s="34">
        <f>'Симм отеч'!BG27-'М-отеч'!BG27</f>
        <v>-14</v>
      </c>
      <c r="BH27" s="34">
        <f>'Симм отеч'!BH27-'М-отеч'!BH27</f>
        <v>32</v>
      </c>
      <c r="BI27" s="34">
        <f>'Симм отеч'!BI27-'М-отеч'!BI27</f>
        <v>147</v>
      </c>
      <c r="BJ27" s="34">
        <f>'Симм отеч'!BJ27-'М-отеч'!BJ27</f>
        <v>0</v>
      </c>
      <c r="BK27" s="34">
        <f>'Симм отеч'!BK27-'М-отеч'!BK27</f>
        <v>0</v>
      </c>
      <c r="BL27" s="34">
        <f>'Симм отеч'!BL27-'М-отеч'!BL27</f>
        <v>-1</v>
      </c>
      <c r="BM27" s="34">
        <f>'Симм отеч'!BM27-'М-отеч'!BM27</f>
        <v>0</v>
      </c>
      <c r="BN27" s="34">
        <f>'Симм отеч'!BN27-'М-отеч'!BN27</f>
        <v>0</v>
      </c>
      <c r="BO27" s="34">
        <f>'Симм отеч'!BO27-'М-отеч'!BO27</f>
        <v>0</v>
      </c>
      <c r="BP27" s="34">
        <f>'Симм отеч'!BP27-'М-отеч'!BP27</f>
        <v>-1</v>
      </c>
      <c r="BQ27" s="34">
        <f>'Симм отеч'!BQ27-'М-отеч'!BQ27</f>
        <v>1</v>
      </c>
      <c r="BR27" s="34">
        <f>'Симм отеч'!BR27-'М-отеч'!BR27</f>
        <v>1</v>
      </c>
      <c r="BS27" s="34">
        <f>'Симм отеч'!BS27-'М-отеч'!BS27</f>
        <v>0</v>
      </c>
      <c r="BT27" s="34">
        <f>'Симм отеч'!BT27-'М-отеч'!BT27</f>
        <v>1</v>
      </c>
      <c r="BU27" s="34">
        <f>'Симм отеч'!BU27-'М-отеч'!BU27</f>
        <v>0</v>
      </c>
      <c r="BV27" s="34">
        <f>'Симм отеч'!BV27-'М-отеч'!BV27</f>
        <v>-3</v>
      </c>
      <c r="BW27" s="34">
        <f>'Симм отеч'!BW27-'М-отеч'!BW27</f>
        <v>-1</v>
      </c>
    </row>
    <row r="28" spans="1:75" ht="25" x14ac:dyDescent="0.25">
      <c r="A28" s="36" t="s">
        <v>154</v>
      </c>
      <c r="B28" s="39" t="s">
        <v>97</v>
      </c>
      <c r="C28" s="38" t="s">
        <v>196</v>
      </c>
      <c r="D28" s="34">
        <f>'Симм отеч'!D28-'М-отеч'!D28</f>
        <v>1</v>
      </c>
      <c r="E28" s="34">
        <f>'Симм отеч'!E28-'М-отеч'!E28</f>
        <v>-4</v>
      </c>
      <c r="F28" s="34">
        <f>'Симм отеч'!F28-'М-отеч'!F28</f>
        <v>1</v>
      </c>
      <c r="G28" s="34">
        <f>'Симм отеч'!G28-'М-отеч'!G28</f>
        <v>2</v>
      </c>
      <c r="H28" s="34">
        <f>'Симм отеч'!H28-'М-отеч'!H28</f>
        <v>4</v>
      </c>
      <c r="I28" s="34">
        <f>'Симм отеч'!I28-'М-отеч'!I28</f>
        <v>0</v>
      </c>
      <c r="J28" s="34">
        <f>'Симм отеч'!J28-'М-отеч'!J28</f>
        <v>0</v>
      </c>
      <c r="K28" s="34">
        <f>'Симм отеч'!K28-'М-отеч'!K28</f>
        <v>2</v>
      </c>
      <c r="L28" s="34">
        <f>'Симм отеч'!L28-'М-отеч'!L28</f>
        <v>13</v>
      </c>
      <c r="M28" s="34">
        <f>'Симм отеч'!M28-'М-отеч'!M28</f>
        <v>0</v>
      </c>
      <c r="N28" s="34">
        <f>'Симм отеч'!N28-'М-отеч'!N28</f>
        <v>2</v>
      </c>
      <c r="O28" s="34">
        <f>'Симм отеч'!O28-'М-отеч'!O28</f>
        <v>1</v>
      </c>
      <c r="P28" s="34">
        <f>'Симм отеч'!P28-'М-отеч'!P28</f>
        <v>-1</v>
      </c>
      <c r="Q28" s="34">
        <f>'Симм отеч'!Q28-'М-отеч'!Q28</f>
        <v>0</v>
      </c>
      <c r="R28" s="34">
        <f>'Симм отеч'!R28-'М-отеч'!R28</f>
        <v>5</v>
      </c>
      <c r="S28" s="34">
        <f>'Симм отеч'!S28-'М-отеч'!S28</f>
        <v>-1</v>
      </c>
      <c r="T28" s="34">
        <f>'Симм отеч'!T28-'М-отеч'!T28</f>
        <v>0</v>
      </c>
      <c r="U28" s="34">
        <f>'Симм отеч'!U28-'М-отеч'!U28</f>
        <v>-2</v>
      </c>
      <c r="V28" s="34">
        <f>'Симм отеч'!V28-'М-отеч'!V28</f>
        <v>3</v>
      </c>
      <c r="W28" s="34">
        <f>'Симм отеч'!W28-'М-отеч'!W28</f>
        <v>0</v>
      </c>
      <c r="X28" s="34">
        <f>'Симм отеч'!X28-'М-отеч'!X28</f>
        <v>3</v>
      </c>
      <c r="Y28" s="34">
        <f>'Симм отеч'!Y28-'М-отеч'!Y28</f>
        <v>4</v>
      </c>
      <c r="Z28" s="34">
        <f>'Симм отеч'!Z28-'М-отеч'!Z28</f>
        <v>16</v>
      </c>
      <c r="AA28" s="34">
        <f>'Симм отеч'!AA28-'М-отеч'!AA28</f>
        <v>-200</v>
      </c>
      <c r="AB28" s="34">
        <f>'Симм отеч'!AB28-'М-отеч'!AB28</f>
        <v>27</v>
      </c>
      <c r="AC28" s="34">
        <f>'Симм отеч'!AC28-'М-отеч'!AC28</f>
        <v>23</v>
      </c>
      <c r="AD28" s="34">
        <f>'Симм отеч'!AD28-'М-отеч'!AD28</f>
        <v>104</v>
      </c>
      <c r="AE28" s="34">
        <f>'Симм отеч'!AE28-'М-отеч'!AE28</f>
        <v>1</v>
      </c>
      <c r="AF28" s="34">
        <f>'Симм отеч'!AF28-'М-отеч'!AF28</f>
        <v>125</v>
      </c>
      <c r="AG28" s="34">
        <f>'Симм отеч'!AG28-'М-отеч'!AG28</f>
        <v>6</v>
      </c>
      <c r="AH28" s="34">
        <f>'Симм отеч'!AH28-'М-отеч'!AH28</f>
        <v>1</v>
      </c>
      <c r="AI28" s="34">
        <f>'Симм отеч'!AI28-'М-отеч'!AI28</f>
        <v>12</v>
      </c>
      <c r="AJ28" s="34">
        <f>'Симм отеч'!AJ28-'М-отеч'!AJ28</f>
        <v>-1</v>
      </c>
      <c r="AK28" s="34">
        <f>'Симм отеч'!AK28-'М-отеч'!AK28</f>
        <v>53</v>
      </c>
      <c r="AL28" s="34">
        <f>'Симм отеч'!AL28-'М-отеч'!AL28</f>
        <v>4</v>
      </c>
      <c r="AM28" s="34">
        <f>'Симм отеч'!AM28-'М-отеч'!AM28</f>
        <v>-56</v>
      </c>
      <c r="AN28" s="34">
        <f>'Симм отеч'!AN28-'М-отеч'!AN28</f>
        <v>-20</v>
      </c>
      <c r="AO28" s="34">
        <f>'Симм отеч'!AO28-'М-отеч'!AO28</f>
        <v>16</v>
      </c>
      <c r="AP28" s="34">
        <f>'Симм отеч'!AP28-'М-отеч'!AP28</f>
        <v>9</v>
      </c>
      <c r="AQ28" s="34">
        <f>'Симм отеч'!AQ28-'М-отеч'!AQ28</f>
        <v>1</v>
      </c>
      <c r="AR28" s="34">
        <f>'Симм отеч'!AR28-'М-отеч'!AR28</f>
        <v>14</v>
      </c>
      <c r="AS28" s="34">
        <f>'Симм отеч'!AS28-'М-отеч'!AS28</f>
        <v>15</v>
      </c>
      <c r="AT28" s="34">
        <f>'Симм отеч'!AT28-'М-отеч'!AT28</f>
        <v>17</v>
      </c>
      <c r="AU28" s="34">
        <f>'Симм отеч'!AU28-'М-отеч'!AU28</f>
        <v>-8</v>
      </c>
      <c r="AV28" s="34">
        <f>'Симм отеч'!AV28-'М-отеч'!AV28</f>
        <v>-9</v>
      </c>
      <c r="AW28" s="34">
        <f>'Симм отеч'!AW28-'М-отеч'!AW28</f>
        <v>18</v>
      </c>
      <c r="AX28" s="34">
        <f>'Симм отеч'!AX28-'М-отеч'!AX28</f>
        <v>6</v>
      </c>
      <c r="AY28" s="34">
        <f>'Симм отеч'!AY28-'М-отеч'!AY28</f>
        <v>-1</v>
      </c>
      <c r="AZ28" s="34">
        <f>'Симм отеч'!AZ28-'М-отеч'!AZ28</f>
        <v>80</v>
      </c>
      <c r="BA28" s="34">
        <f>'Симм отеч'!BA28-'М-отеч'!BA28</f>
        <v>-565</v>
      </c>
      <c r="BB28" s="34">
        <f>'Симм отеч'!BB28-'М-отеч'!BB28</f>
        <v>255</v>
      </c>
      <c r="BC28" s="34">
        <f>'Симм отеч'!BC28-'М-отеч'!BC28</f>
        <v>-15</v>
      </c>
      <c r="BD28" s="34">
        <f>'Симм отеч'!BD28-'М-отеч'!BD28</f>
        <v>22</v>
      </c>
      <c r="BE28" s="34">
        <f>'Симм отеч'!BE28-'М-отеч'!BE28</f>
        <v>7</v>
      </c>
      <c r="BF28" s="34">
        <f>'Симм отеч'!BF28-'М-отеч'!BF28</f>
        <v>3</v>
      </c>
      <c r="BG28" s="34">
        <f>'Симм отеч'!BG28-'М-отеч'!BG28</f>
        <v>-4</v>
      </c>
      <c r="BH28" s="34">
        <f>'Симм отеч'!BH28-'М-отеч'!BH28</f>
        <v>-3</v>
      </c>
      <c r="BI28" s="34">
        <f>'Симм отеч'!BI28-'М-отеч'!BI28</f>
        <v>2</v>
      </c>
      <c r="BJ28" s="34">
        <f>'Симм отеч'!BJ28-'М-отеч'!BJ28</f>
        <v>0</v>
      </c>
      <c r="BK28" s="34">
        <f>'Симм отеч'!BK28-'М-отеч'!BK28</f>
        <v>0</v>
      </c>
      <c r="BL28" s="34">
        <f>'Симм отеч'!BL28-'М-отеч'!BL28</f>
        <v>-1</v>
      </c>
      <c r="BM28" s="34">
        <f>'Симм отеч'!BM28-'М-отеч'!BM28</f>
        <v>0</v>
      </c>
      <c r="BN28" s="34">
        <f>'Симм отеч'!BN28-'М-отеч'!BN28</f>
        <v>0</v>
      </c>
      <c r="BO28" s="34">
        <f>'Симм отеч'!BO28-'М-отеч'!BO28</f>
        <v>1</v>
      </c>
      <c r="BP28" s="34">
        <f>'Симм отеч'!BP28-'М-отеч'!BP28</f>
        <v>0</v>
      </c>
      <c r="BQ28" s="34">
        <f>'Симм отеч'!BQ28-'М-отеч'!BQ28</f>
        <v>0</v>
      </c>
      <c r="BR28" s="34">
        <f>'Симм отеч'!BR28-'М-отеч'!BR28</f>
        <v>0</v>
      </c>
      <c r="BS28" s="34">
        <f>'Симм отеч'!BS28-'М-отеч'!BS28</f>
        <v>0</v>
      </c>
      <c r="BT28" s="34">
        <f>'Симм отеч'!BT28-'М-отеч'!BT28</f>
        <v>0</v>
      </c>
      <c r="BU28" s="34">
        <f>'Симм отеч'!BU28-'М-отеч'!BU28</f>
        <v>0</v>
      </c>
      <c r="BV28" s="34">
        <f>'Симм отеч'!BV28-'М-отеч'!BV28</f>
        <v>0</v>
      </c>
      <c r="BW28" s="34">
        <f>'Симм отеч'!BW28-'М-отеч'!BW28</f>
        <v>0</v>
      </c>
    </row>
    <row r="29" spans="1:75" ht="25" x14ac:dyDescent="0.25">
      <c r="A29" s="36" t="s">
        <v>92</v>
      </c>
      <c r="B29" s="39" t="s">
        <v>98</v>
      </c>
      <c r="C29" s="38" t="s">
        <v>197</v>
      </c>
      <c r="D29" s="34">
        <f>'Симм отеч'!D29-'М-отеч'!D29</f>
        <v>-4</v>
      </c>
      <c r="E29" s="34">
        <f>'Симм отеч'!E29-'М-отеч'!E29</f>
        <v>7</v>
      </c>
      <c r="F29" s="34">
        <f>'Симм отеч'!F29-'М-отеч'!F29</f>
        <v>7</v>
      </c>
      <c r="G29" s="34">
        <f>'Симм отеч'!G29-'М-отеч'!G29</f>
        <v>-21</v>
      </c>
      <c r="H29" s="34">
        <f>'Симм отеч'!H29-'М-отеч'!H29</f>
        <v>-289</v>
      </c>
      <c r="I29" s="34">
        <f>'Симм отеч'!I29-'М-отеч'!I29</f>
        <v>-3</v>
      </c>
      <c r="J29" s="34">
        <f>'Симм отеч'!J29-'М-отеч'!J29</f>
        <v>-125</v>
      </c>
      <c r="K29" s="34">
        <f>'Симм отеч'!K29-'М-отеч'!K29</f>
        <v>85</v>
      </c>
      <c r="L29" s="34">
        <f>'Симм отеч'!L29-'М-отеч'!L29</f>
        <v>115</v>
      </c>
      <c r="M29" s="34">
        <f>'Симм отеч'!M29-'М-отеч'!M29</f>
        <v>-1</v>
      </c>
      <c r="N29" s="34">
        <f>'Симм отеч'!N29-'М-отеч'!N29</f>
        <v>12</v>
      </c>
      <c r="O29" s="34">
        <f>'Симм отеч'!O29-'М-отеч'!O29</f>
        <v>3</v>
      </c>
      <c r="P29" s="34">
        <f>'Симм отеч'!P29-'М-отеч'!P29</f>
        <v>6</v>
      </c>
      <c r="Q29" s="34">
        <f>'Симм отеч'!Q29-'М-отеч'!Q29</f>
        <v>47</v>
      </c>
      <c r="R29" s="34">
        <f>'Симм отеч'!R29-'М-отеч'!R29</f>
        <v>-46</v>
      </c>
      <c r="S29" s="34">
        <f>'Симм отеч'!S29-'М-отеч'!S29</f>
        <v>52</v>
      </c>
      <c r="T29" s="34">
        <f>'Симм отеч'!T29-'М-отеч'!T29</f>
        <v>-53</v>
      </c>
      <c r="U29" s="34">
        <f>'Симм отеч'!U29-'М-отеч'!U29</f>
        <v>285</v>
      </c>
      <c r="V29" s="34">
        <f>'Симм отеч'!V29-'М-отеч'!V29</f>
        <v>191</v>
      </c>
      <c r="W29" s="34">
        <f>'Симм отеч'!W29-'М-отеч'!W29</f>
        <v>287</v>
      </c>
      <c r="X29" s="34">
        <f>'Симм отеч'!X29-'М-отеч'!X29</f>
        <v>198</v>
      </c>
      <c r="Y29" s="34">
        <f>'Симм отеч'!Y29-'М-отеч'!Y29</f>
        <v>854</v>
      </c>
      <c r="Z29" s="34">
        <f>'Симм отеч'!Z29-'М-отеч'!Z29</f>
        <v>-72</v>
      </c>
      <c r="AA29" s="34">
        <f>'Симм отеч'!AA29-'М-отеч'!AA29</f>
        <v>65</v>
      </c>
      <c r="AB29" s="34">
        <f>'Симм отеч'!AB29-'М-отеч'!AB29</f>
        <v>-2286</v>
      </c>
      <c r="AC29" s="34">
        <f>'Симм отеч'!AC29-'М-отеч'!AC29</f>
        <v>598</v>
      </c>
      <c r="AD29" s="34">
        <f>'Симм отеч'!AD29-'М-отеч'!AD29</f>
        <v>897</v>
      </c>
      <c r="AE29" s="34">
        <f>'Симм отеч'!AE29-'М-отеч'!AE29</f>
        <v>-373</v>
      </c>
      <c r="AF29" s="34">
        <f>'Симм отеч'!AF29-'М-отеч'!AF29</f>
        <v>115</v>
      </c>
      <c r="AG29" s="34">
        <f>'Симм отеч'!AG29-'М-отеч'!AG29</f>
        <v>158</v>
      </c>
      <c r="AH29" s="34">
        <f>'Симм отеч'!AH29-'М-отеч'!AH29</f>
        <v>61</v>
      </c>
      <c r="AI29" s="34">
        <f>'Симм отеч'!AI29-'М-отеч'!AI29</f>
        <v>235</v>
      </c>
      <c r="AJ29" s="34">
        <f>'Симм отеч'!AJ29-'М-отеч'!AJ29</f>
        <v>75</v>
      </c>
      <c r="AK29" s="34">
        <f>'Симм отеч'!AK29-'М-отеч'!AK29</f>
        <v>-622</v>
      </c>
      <c r="AL29" s="34">
        <f>'Симм отеч'!AL29-'М-отеч'!AL29</f>
        <v>461</v>
      </c>
      <c r="AM29" s="34">
        <f>'Симм отеч'!AM29-'М-отеч'!AM29</f>
        <v>-270</v>
      </c>
      <c r="AN29" s="34">
        <f>'Симм отеч'!AN29-'М-отеч'!AN29</f>
        <v>136</v>
      </c>
      <c r="AO29" s="34">
        <f>'Симм отеч'!AO29-'М-отеч'!AO29</f>
        <v>283</v>
      </c>
      <c r="AP29" s="34">
        <f>'Симм отеч'!AP29-'М-отеч'!AP29</f>
        <v>-133</v>
      </c>
      <c r="AQ29" s="34">
        <f>'Симм отеч'!AQ29-'М-отеч'!AQ29</f>
        <v>-13</v>
      </c>
      <c r="AR29" s="34">
        <f>'Симм отеч'!AR29-'М-отеч'!AR29</f>
        <v>130</v>
      </c>
      <c r="AS29" s="34">
        <f>'Симм отеч'!AS29-'М-отеч'!AS29</f>
        <v>538</v>
      </c>
      <c r="AT29" s="34">
        <f>'Симм отеч'!AT29-'М-отеч'!AT29</f>
        <v>-27</v>
      </c>
      <c r="AU29" s="34">
        <f>'Симм отеч'!AU29-'М-отеч'!AU29</f>
        <v>27</v>
      </c>
      <c r="AV29" s="34">
        <f>'Симм отеч'!AV29-'М-отеч'!AV29</f>
        <v>1</v>
      </c>
      <c r="AW29" s="34">
        <f>'Симм отеч'!AW29-'М-отеч'!AW29</f>
        <v>33</v>
      </c>
      <c r="AX29" s="34">
        <f>'Симм отеч'!AX29-'М-отеч'!AX29</f>
        <v>164</v>
      </c>
      <c r="AY29" s="34">
        <f>'Симм отеч'!AY29-'М-отеч'!AY29</f>
        <v>-2</v>
      </c>
      <c r="AZ29" s="34">
        <f>'Симм отеч'!AZ29-'М-отеч'!AZ29</f>
        <v>1000</v>
      </c>
      <c r="BA29" s="34">
        <f>'Симм отеч'!BA29-'М-отеч'!BA29</f>
        <v>-7705</v>
      </c>
      <c r="BB29" s="34">
        <f>'Симм отеч'!BB29-'М-отеч'!BB29</f>
        <v>4134</v>
      </c>
      <c r="BC29" s="34">
        <f>'Симм отеч'!BC29-'М-отеч'!BC29</f>
        <v>-50</v>
      </c>
      <c r="BD29" s="34">
        <f>'Симм отеч'!BD29-'М-отеч'!BD29</f>
        <v>351</v>
      </c>
      <c r="BE29" s="34">
        <f>'Симм отеч'!BE29-'М-отеч'!BE29</f>
        <v>129</v>
      </c>
      <c r="BF29" s="34">
        <f>'Симм отеч'!BF29-'М-отеч'!BF29</f>
        <v>251</v>
      </c>
      <c r="BG29" s="34">
        <f>'Симм отеч'!BG29-'М-отеч'!BG29</f>
        <v>-6</v>
      </c>
      <c r="BH29" s="34">
        <f>'Симм отеч'!BH29-'М-отеч'!BH29</f>
        <v>33</v>
      </c>
      <c r="BI29" s="34">
        <f>'Симм отеч'!BI29-'М-отеч'!BI29</f>
        <v>80</v>
      </c>
      <c r="BJ29" s="34">
        <f>'Симм отеч'!BJ29-'М-отеч'!BJ29</f>
        <v>0</v>
      </c>
      <c r="BK29" s="34">
        <f>'Симм отеч'!BK29-'М-отеч'!BK29</f>
        <v>0</v>
      </c>
      <c r="BL29" s="34">
        <f>'Симм отеч'!BL29-'М-отеч'!BL29</f>
        <v>-1</v>
      </c>
      <c r="BM29" s="34">
        <f>'Симм отеч'!BM29-'М-отеч'!BM29</f>
        <v>0</v>
      </c>
      <c r="BN29" s="34">
        <f>'Симм отеч'!BN29-'М-отеч'!BN29</f>
        <v>0</v>
      </c>
      <c r="BO29" s="34">
        <f>'Симм отеч'!BO29-'М-отеч'!BO29</f>
        <v>-1</v>
      </c>
      <c r="BP29" s="34">
        <f>'Симм отеч'!BP29-'М-отеч'!BP29</f>
        <v>0</v>
      </c>
      <c r="BQ29" s="34">
        <f>'Симм отеч'!BQ29-'М-отеч'!BQ29</f>
        <v>1</v>
      </c>
      <c r="BR29" s="34">
        <f>'Симм отеч'!BR29-'М-отеч'!BR29</f>
        <v>2</v>
      </c>
      <c r="BS29" s="34">
        <f>'Симм отеч'!BS29-'М-отеч'!BS29</f>
        <v>0</v>
      </c>
      <c r="BT29" s="34">
        <f>'Симм отеч'!BT29-'М-отеч'!BT29</f>
        <v>-1</v>
      </c>
      <c r="BU29" s="34">
        <f>'Симм отеч'!BU29-'М-отеч'!BU29</f>
        <v>0</v>
      </c>
      <c r="BV29" s="34">
        <f>'Симм отеч'!BV29-'М-отеч'!BV29</f>
        <v>0</v>
      </c>
      <c r="BW29" s="34">
        <f>'Симм отеч'!BW29-'М-отеч'!BW29</f>
        <v>-2</v>
      </c>
    </row>
    <row r="30" spans="1:75" ht="25" x14ac:dyDescent="0.25">
      <c r="A30" s="36" t="s">
        <v>93</v>
      </c>
      <c r="B30" s="39" t="s">
        <v>99</v>
      </c>
      <c r="C30" s="38" t="s">
        <v>198</v>
      </c>
      <c r="D30" s="34">
        <f>'Симм отеч'!D30-'М-отеч'!D30</f>
        <v>5</v>
      </c>
      <c r="E30" s="34">
        <f>'Симм отеч'!E30-'М-отеч'!E30</f>
        <v>18</v>
      </c>
      <c r="F30" s="34">
        <f>'Симм отеч'!F30-'М-отеч'!F30</f>
        <v>3</v>
      </c>
      <c r="G30" s="34">
        <f>'Симм отеч'!G30-'М-отеч'!G30</f>
        <v>3</v>
      </c>
      <c r="H30" s="34">
        <f>'Симм отеч'!H30-'М-отеч'!H30</f>
        <v>14</v>
      </c>
      <c r="I30" s="34">
        <f>'Симм отеч'!I30-'М-отеч'!I30</f>
        <v>0</v>
      </c>
      <c r="J30" s="34">
        <f>'Симм отеч'!J30-'М-отеч'!J30</f>
        <v>0</v>
      </c>
      <c r="K30" s="34">
        <f>'Симм отеч'!K30-'М-отеч'!K30</f>
        <v>4</v>
      </c>
      <c r="L30" s="34">
        <f>'Симм отеч'!L30-'М-отеч'!L30</f>
        <v>63</v>
      </c>
      <c r="M30" s="34">
        <f>'Симм отеч'!M30-'М-отеч'!M30</f>
        <v>0</v>
      </c>
      <c r="N30" s="34">
        <f>'Симм отеч'!N30-'М-отеч'!N30</f>
        <v>5</v>
      </c>
      <c r="O30" s="34">
        <f>'Симм отеч'!O30-'М-отеч'!O30</f>
        <v>2</v>
      </c>
      <c r="P30" s="34">
        <f>'Симм отеч'!P30-'М-отеч'!P30</f>
        <v>3</v>
      </c>
      <c r="Q30" s="34">
        <f>'Симм отеч'!Q30-'М-отеч'!Q30</f>
        <v>10</v>
      </c>
      <c r="R30" s="34">
        <f>'Симм отеч'!R30-'М-отеч'!R30</f>
        <v>-212</v>
      </c>
      <c r="S30" s="34">
        <f>'Симм отеч'!S30-'М-отеч'!S30</f>
        <v>139</v>
      </c>
      <c r="T30" s="34">
        <f>'Симм отеч'!T30-'М-отеч'!T30</f>
        <v>2</v>
      </c>
      <c r="U30" s="34">
        <f>'Симм отеч'!U30-'М-отеч'!U30</f>
        <v>74</v>
      </c>
      <c r="V30" s="34">
        <f>'Симм отеч'!V30-'М-отеч'!V30</f>
        <v>41</v>
      </c>
      <c r="W30" s="34">
        <f>'Симм отеч'!W30-'М-отеч'!W30</f>
        <v>47</v>
      </c>
      <c r="X30" s="34">
        <f>'Симм отеч'!X30-'М-отеч'!X30</f>
        <v>46</v>
      </c>
      <c r="Y30" s="34">
        <f>'Симм отеч'!Y30-'М-отеч'!Y30</f>
        <v>199</v>
      </c>
      <c r="Z30" s="34">
        <f>'Симм отеч'!Z30-'М-отеч'!Z30</f>
        <v>458</v>
      </c>
      <c r="AA30" s="34">
        <f>'Симм отеч'!AA30-'М-отеч'!AA30</f>
        <v>-306</v>
      </c>
      <c r="AB30" s="34">
        <f>'Симм отеч'!AB30-'М-отеч'!AB30</f>
        <v>144</v>
      </c>
      <c r="AC30" s="34">
        <f>'Симм отеч'!AC30-'М-отеч'!AC30</f>
        <v>-1794</v>
      </c>
      <c r="AD30" s="34">
        <f>'Симм отеч'!AD30-'М-отеч'!AD30</f>
        <v>524</v>
      </c>
      <c r="AE30" s="34">
        <f>'Симм отеч'!AE30-'М-отеч'!AE30</f>
        <v>77</v>
      </c>
      <c r="AF30" s="34">
        <f>'Симм отеч'!AF30-'М-отеч'!AF30</f>
        <v>1298</v>
      </c>
      <c r="AG30" s="34">
        <f>'Симм отеч'!AG30-'М-отеч'!AG30</f>
        <v>98</v>
      </c>
      <c r="AH30" s="34">
        <f>'Симм отеч'!AH30-'М-отеч'!AH30</f>
        <v>6</v>
      </c>
      <c r="AI30" s="34">
        <f>'Симм отеч'!AI30-'М-отеч'!AI30</f>
        <v>303</v>
      </c>
      <c r="AJ30" s="34">
        <f>'Симм отеч'!AJ30-'М-отеч'!AJ30</f>
        <v>13</v>
      </c>
      <c r="AK30" s="34">
        <f>'Симм отеч'!AK30-'М-отеч'!AK30</f>
        <v>289</v>
      </c>
      <c r="AL30" s="34">
        <f>'Симм отеч'!AL30-'М-отеч'!AL30</f>
        <v>29</v>
      </c>
      <c r="AM30" s="34">
        <f>'Симм отеч'!AM30-'М-отеч'!AM30</f>
        <v>-75</v>
      </c>
      <c r="AN30" s="34">
        <f>'Симм отеч'!AN30-'М-отеч'!AN30</f>
        <v>87</v>
      </c>
      <c r="AO30" s="34">
        <f>'Симм отеч'!AO30-'М-отеч'!AO30</f>
        <v>149</v>
      </c>
      <c r="AP30" s="34">
        <f>'Симм отеч'!AP30-'М-отеч'!AP30</f>
        <v>49</v>
      </c>
      <c r="AQ30" s="34">
        <f>'Симм отеч'!AQ30-'М-отеч'!AQ30</f>
        <v>4</v>
      </c>
      <c r="AR30" s="34">
        <f>'Симм отеч'!AR30-'М-отеч'!AR30</f>
        <v>177</v>
      </c>
      <c r="AS30" s="34">
        <f>'Симм отеч'!AS30-'М-отеч'!AS30</f>
        <v>37</v>
      </c>
      <c r="AT30" s="34">
        <f>'Симм отеч'!AT30-'М-отеч'!AT30</f>
        <v>-131</v>
      </c>
      <c r="AU30" s="34">
        <f>'Симм отеч'!AU30-'М-отеч'!AU30</f>
        <v>59</v>
      </c>
      <c r="AV30" s="34">
        <f>'Симм отеч'!AV30-'М-отеч'!AV30</f>
        <v>-6</v>
      </c>
      <c r="AW30" s="34">
        <f>'Симм отеч'!AW30-'М-отеч'!AW30</f>
        <v>12</v>
      </c>
      <c r="AX30" s="34">
        <f>'Симм отеч'!AX30-'М-отеч'!AX30</f>
        <v>63</v>
      </c>
      <c r="AY30" s="34">
        <f>'Симм отеч'!AY30-'М-отеч'!AY30</f>
        <v>0</v>
      </c>
      <c r="AZ30" s="34">
        <f>'Симм отеч'!AZ30-'М-отеч'!AZ30</f>
        <v>933</v>
      </c>
      <c r="BA30" s="34">
        <f>'Симм отеч'!BA30-'М-отеч'!BA30</f>
        <v>-6242</v>
      </c>
      <c r="BB30" s="34">
        <f>'Симм отеч'!BB30-'М-отеч'!BB30</f>
        <v>2930</v>
      </c>
      <c r="BC30" s="34">
        <f>'Симм отеч'!BC30-'М-отеч'!BC30</f>
        <v>-13</v>
      </c>
      <c r="BD30" s="34">
        <f>'Симм отеч'!BD30-'М-отеч'!BD30</f>
        <v>294</v>
      </c>
      <c r="BE30" s="34">
        <f>'Симм отеч'!BE30-'М-отеч'!BE30</f>
        <v>78</v>
      </c>
      <c r="BF30" s="34">
        <f>'Симм отеч'!BF30-'М-отеч'!BF30</f>
        <v>32</v>
      </c>
      <c r="BG30" s="34">
        <f>'Симм отеч'!BG30-'М-отеч'!BG30</f>
        <v>-3</v>
      </c>
      <c r="BH30" s="34">
        <f>'Симм отеч'!BH30-'М-отеч'!BH30</f>
        <v>-44</v>
      </c>
      <c r="BI30" s="34">
        <f>'Симм отеч'!BI30-'М-отеч'!BI30</f>
        <v>14</v>
      </c>
      <c r="BJ30" s="34">
        <f>'Симм отеч'!BJ30-'М-отеч'!BJ30</f>
        <v>0</v>
      </c>
      <c r="BK30" s="34">
        <f>'Симм отеч'!BK30-'М-отеч'!BK30</f>
        <v>0</v>
      </c>
      <c r="BL30" s="34">
        <f>'Симм отеч'!BL30-'М-отеч'!BL30</f>
        <v>0</v>
      </c>
      <c r="BM30" s="34">
        <f>'Симм отеч'!BM30-'М-отеч'!BM30</f>
        <v>0</v>
      </c>
      <c r="BN30" s="34">
        <f>'Симм отеч'!BN30-'М-отеч'!BN30</f>
        <v>0</v>
      </c>
      <c r="BO30" s="34">
        <f>'Симм отеч'!BO30-'М-отеч'!BO30</f>
        <v>0</v>
      </c>
      <c r="BP30" s="34">
        <f>'Симм отеч'!BP30-'М-отеч'!BP30</f>
        <v>-1</v>
      </c>
      <c r="BQ30" s="34">
        <f>'Симм отеч'!BQ30-'М-отеч'!BQ30</f>
        <v>0</v>
      </c>
      <c r="BR30" s="34">
        <f>'Симм отеч'!BR30-'М-отеч'!BR30</f>
        <v>0</v>
      </c>
      <c r="BS30" s="34">
        <f>'Симм отеч'!BS30-'М-отеч'!BS30</f>
        <v>0</v>
      </c>
      <c r="BT30" s="34">
        <f>'Симм отеч'!BT30-'М-отеч'!BT30</f>
        <v>0</v>
      </c>
      <c r="BU30" s="34">
        <f>'Симм отеч'!BU30-'М-отеч'!BU30</f>
        <v>0</v>
      </c>
      <c r="BV30" s="34">
        <f>'Симм отеч'!BV30-'М-отеч'!BV30</f>
        <v>0</v>
      </c>
      <c r="BW30" s="34">
        <f>'Симм отеч'!BW30-'М-отеч'!BW30</f>
        <v>0</v>
      </c>
    </row>
    <row r="31" spans="1:75" ht="62.5" x14ac:dyDescent="0.25">
      <c r="A31" s="36" t="s">
        <v>94</v>
      </c>
      <c r="B31" s="39" t="s">
        <v>100</v>
      </c>
      <c r="C31" s="38" t="s">
        <v>199</v>
      </c>
      <c r="D31" s="34">
        <f>'Симм отеч'!D31-'М-отеч'!D31</f>
        <v>14</v>
      </c>
      <c r="E31" s="34">
        <f>'Симм отеч'!E31-'М-отеч'!E31</f>
        <v>2</v>
      </c>
      <c r="F31" s="34">
        <f>'Симм отеч'!F31-'М-отеч'!F31</f>
        <v>-6</v>
      </c>
      <c r="G31" s="34">
        <f>'Симм отеч'!G31-'М-отеч'!G31</f>
        <v>-2</v>
      </c>
      <c r="H31" s="34">
        <f>'Симм отеч'!H31-'М-отеч'!H31</f>
        <v>-262</v>
      </c>
      <c r="I31" s="34">
        <f>'Симм отеч'!I31-'М-отеч'!I31</f>
        <v>0</v>
      </c>
      <c r="J31" s="34">
        <f>'Симм отеч'!J31-'М-отеч'!J31</f>
        <v>-58</v>
      </c>
      <c r="K31" s="34">
        <f>'Симм отеч'!K31-'М-отеч'!K31</f>
        <v>35</v>
      </c>
      <c r="L31" s="34">
        <f>'Симм отеч'!L31-'М-отеч'!L31</f>
        <v>112</v>
      </c>
      <c r="M31" s="34">
        <f>'Симм отеч'!M31-'М-отеч'!M31</f>
        <v>0</v>
      </c>
      <c r="N31" s="34">
        <f>'Симм отеч'!N31-'М-отеч'!N31</f>
        <v>13</v>
      </c>
      <c r="O31" s="34">
        <f>'Симм отеч'!O31-'М-отеч'!O31</f>
        <v>6</v>
      </c>
      <c r="P31" s="34">
        <f>'Симм отеч'!P31-'М-отеч'!P31</f>
        <v>9</v>
      </c>
      <c r="Q31" s="34">
        <f>'Симм отеч'!Q31-'М-отеч'!Q31</f>
        <v>14</v>
      </c>
      <c r="R31" s="34">
        <f>'Симм отеч'!R31-'М-отеч'!R31</f>
        <v>-41</v>
      </c>
      <c r="S31" s="34">
        <f>'Симм отеч'!S31-'М-отеч'!S31</f>
        <v>74</v>
      </c>
      <c r="T31" s="34">
        <f>'Симм отеч'!T31-'М-отеч'!T31</f>
        <v>-53</v>
      </c>
      <c r="U31" s="34">
        <f>'Симм отеч'!U31-'М-отеч'!U31</f>
        <v>241</v>
      </c>
      <c r="V31" s="34">
        <f>'Симм отеч'!V31-'М-отеч'!V31</f>
        <v>67</v>
      </c>
      <c r="W31" s="34">
        <f>'Симм отеч'!W31-'М-отеч'!W31</f>
        <v>60</v>
      </c>
      <c r="X31" s="34">
        <f>'Симм отеч'!X31-'М-отеч'!X31</f>
        <v>50</v>
      </c>
      <c r="Y31" s="34">
        <f>'Симм отеч'!Y31-'М-отеч'!Y31</f>
        <v>423</v>
      </c>
      <c r="Z31" s="34">
        <f>'Симм отеч'!Z31-'М-отеч'!Z31</f>
        <v>562</v>
      </c>
      <c r="AA31" s="34">
        <f>'Симм отеч'!AA31-'М-отеч'!AA31</f>
        <v>136</v>
      </c>
      <c r="AB31" s="34">
        <f>'Симм отеч'!AB31-'М-отеч'!AB31</f>
        <v>418</v>
      </c>
      <c r="AC31" s="34">
        <f>'Симм отеч'!AC31-'М-отеч'!AC31</f>
        <v>1248</v>
      </c>
      <c r="AD31" s="34">
        <f>'Симм отеч'!AD31-'М-отеч'!AD31</f>
        <v>1709</v>
      </c>
      <c r="AE31" s="34">
        <f>'Симм отеч'!AE31-'М-отеч'!AE31</f>
        <v>127</v>
      </c>
      <c r="AF31" s="34">
        <f>'Симм отеч'!AF31-'М-отеч'!AF31</f>
        <v>4464</v>
      </c>
      <c r="AG31" s="34">
        <f>'Симм отеч'!AG31-'М-отеч'!AG31</f>
        <v>154</v>
      </c>
      <c r="AH31" s="34">
        <f>'Симм отеч'!AH31-'М-отеч'!AH31</f>
        <v>19</v>
      </c>
      <c r="AI31" s="34">
        <f>'Симм отеч'!AI31-'М-отеч'!AI31</f>
        <v>616</v>
      </c>
      <c r="AJ31" s="34">
        <f>'Симм отеч'!AJ31-'М-отеч'!AJ31</f>
        <v>-12</v>
      </c>
      <c r="AK31" s="34">
        <f>'Симм отеч'!AK31-'М-отеч'!AK31</f>
        <v>375</v>
      </c>
      <c r="AL31" s="34">
        <f>'Симм отеч'!AL31-'М-отеч'!AL31</f>
        <v>64</v>
      </c>
      <c r="AM31" s="34">
        <f>'Симм отеч'!AM31-'М-отеч'!AM31</f>
        <v>-147</v>
      </c>
      <c r="AN31" s="34">
        <f>'Симм отеч'!AN31-'М-отеч'!AN31</f>
        <v>140</v>
      </c>
      <c r="AO31" s="34">
        <f>'Симм отеч'!AO31-'М-отеч'!AO31</f>
        <v>295</v>
      </c>
      <c r="AP31" s="34">
        <f>'Симм отеч'!AP31-'М-отеч'!AP31</f>
        <v>208</v>
      </c>
      <c r="AQ31" s="34">
        <f>'Симм отеч'!AQ31-'М-отеч'!AQ31</f>
        <v>22</v>
      </c>
      <c r="AR31" s="34">
        <f>'Симм отеч'!AR31-'М-отеч'!AR31</f>
        <v>680</v>
      </c>
      <c r="AS31" s="34">
        <f>'Симм отеч'!AS31-'М-отеч'!AS31</f>
        <v>155</v>
      </c>
      <c r="AT31" s="34">
        <f>'Симм отеч'!AT31-'М-отеч'!AT31</f>
        <v>72</v>
      </c>
      <c r="AU31" s="34">
        <f>'Симм отеч'!AU31-'М-отеч'!AU31</f>
        <v>31</v>
      </c>
      <c r="AV31" s="34">
        <f>'Симм отеч'!AV31-'М-отеч'!AV31</f>
        <v>0</v>
      </c>
      <c r="AW31" s="34">
        <f>'Симм отеч'!AW31-'М-отеч'!AW31</f>
        <v>0</v>
      </c>
      <c r="AX31" s="34">
        <f>'Симм отеч'!AX31-'М-отеч'!AX31</f>
        <v>131</v>
      </c>
      <c r="AY31" s="34">
        <f>'Симм отеч'!AY31-'М-отеч'!AY31</f>
        <v>-4</v>
      </c>
      <c r="AZ31" s="34">
        <f>'Симм отеч'!AZ31-'М-отеч'!AZ31</f>
        <v>3051</v>
      </c>
      <c r="BA31" s="34">
        <f>'Симм отеч'!BA31-'М-отеч'!BA31</f>
        <v>-27662</v>
      </c>
      <c r="BB31" s="34">
        <f>'Симм отеч'!BB31-'М-отеч'!BB31</f>
        <v>10966</v>
      </c>
      <c r="BC31" s="34">
        <f>'Симм отеч'!BC31-'М-отеч'!BC31</f>
        <v>-30</v>
      </c>
      <c r="BD31" s="34">
        <f>'Симм отеч'!BD31-'М-отеч'!BD31</f>
        <v>1128</v>
      </c>
      <c r="BE31" s="34">
        <f>'Симм отеч'!BE31-'М-отеч'!BE31</f>
        <v>192</v>
      </c>
      <c r="BF31" s="34">
        <f>'Симм отеч'!BF31-'М-отеч'!BF31</f>
        <v>144</v>
      </c>
      <c r="BG31" s="34">
        <f>'Симм отеч'!BG31-'М-отеч'!BG31</f>
        <v>-8</v>
      </c>
      <c r="BH31" s="34">
        <f>'Симм отеч'!BH31-'М-отеч'!BH31</f>
        <v>13</v>
      </c>
      <c r="BI31" s="34">
        <f>'Симм отеч'!BI31-'М-отеч'!BI31</f>
        <v>36</v>
      </c>
      <c r="BJ31" s="34">
        <f>'Симм отеч'!BJ31-'М-отеч'!BJ31</f>
        <v>0</v>
      </c>
      <c r="BK31" s="34">
        <f>'Симм отеч'!BK31-'М-отеч'!BK31</f>
        <v>-1</v>
      </c>
      <c r="BL31" s="34">
        <f>'Симм отеч'!BL31-'М-отеч'!BL31</f>
        <v>-1</v>
      </c>
      <c r="BM31" s="34">
        <f>'Симм отеч'!BM31-'М-отеч'!BM31</f>
        <v>-1</v>
      </c>
      <c r="BN31" s="34">
        <f>'Симм отеч'!BN31-'М-отеч'!BN31</f>
        <v>0</v>
      </c>
      <c r="BO31" s="34">
        <f>'Симм отеч'!BO31-'М-отеч'!BO31</f>
        <v>0</v>
      </c>
      <c r="BP31" s="34">
        <f>'Симм отеч'!BP31-'М-отеч'!BP31</f>
        <v>-2</v>
      </c>
      <c r="BQ31" s="34">
        <f>'Симм отеч'!BQ31-'М-отеч'!BQ31</f>
        <v>0</v>
      </c>
      <c r="BR31" s="34">
        <f>'Симм отеч'!BR31-'М-отеч'!BR31</f>
        <v>0</v>
      </c>
      <c r="BS31" s="34">
        <f>'Симм отеч'!BS31-'М-отеч'!BS31</f>
        <v>0</v>
      </c>
      <c r="BT31" s="34">
        <f>'Симм отеч'!BT31-'М-отеч'!BT31</f>
        <v>-1</v>
      </c>
      <c r="BU31" s="34">
        <f>'Симм отеч'!BU31-'М-отеч'!BU31</f>
        <v>0</v>
      </c>
      <c r="BV31" s="34">
        <f>'Симм отеч'!BV31-'М-отеч'!BV31</f>
        <v>0</v>
      </c>
      <c r="BW31" s="34">
        <f>'Симм отеч'!BW31-'М-отеч'!BW31</f>
        <v>-1</v>
      </c>
    </row>
    <row r="32" spans="1:75" ht="25" x14ac:dyDescent="0.25">
      <c r="A32" s="36" t="s">
        <v>95</v>
      </c>
      <c r="B32" s="39" t="s">
        <v>101</v>
      </c>
      <c r="C32" s="38" t="s">
        <v>200</v>
      </c>
      <c r="D32" s="34">
        <f>'Симм отеч'!D32-'М-отеч'!D32</f>
        <v>-29</v>
      </c>
      <c r="E32" s="34">
        <f>'Симм отеч'!E32-'М-отеч'!E32</f>
        <v>-65</v>
      </c>
      <c r="F32" s="34">
        <f>'Симм отеч'!F32-'М-отеч'!F32</f>
        <v>1</v>
      </c>
      <c r="G32" s="34">
        <f>'Симм отеч'!G32-'М-отеч'!G32</f>
        <v>3</v>
      </c>
      <c r="H32" s="34">
        <f>'Симм отеч'!H32-'М-отеч'!H32</f>
        <v>2</v>
      </c>
      <c r="I32" s="34">
        <f>'Симм отеч'!I32-'М-отеч'!I32</f>
        <v>0</v>
      </c>
      <c r="J32" s="34">
        <f>'Симм отеч'!J32-'М-отеч'!J32</f>
        <v>-130</v>
      </c>
      <c r="K32" s="34">
        <f>'Симм отеч'!K32-'М-отеч'!K32</f>
        <v>-26</v>
      </c>
      <c r="L32" s="34">
        <f>'Симм отеч'!L32-'М-отеч'!L32</f>
        <v>58</v>
      </c>
      <c r="M32" s="34">
        <f>'Симм отеч'!M32-'М-отеч'!M32</f>
        <v>0</v>
      </c>
      <c r="N32" s="34">
        <f>'Симм отеч'!N32-'М-отеч'!N32</f>
        <v>11</v>
      </c>
      <c r="O32" s="34">
        <f>'Симм отеч'!O32-'М-отеч'!O32</f>
        <v>0</v>
      </c>
      <c r="P32" s="34">
        <f>'Симм отеч'!P32-'М-отеч'!P32</f>
        <v>3</v>
      </c>
      <c r="Q32" s="34">
        <f>'Симм отеч'!Q32-'М-отеч'!Q32</f>
        <v>43</v>
      </c>
      <c r="R32" s="34">
        <f>'Симм отеч'!R32-'М-отеч'!R32</f>
        <v>-29</v>
      </c>
      <c r="S32" s="34">
        <f>'Симм отеч'!S32-'М-отеч'!S32</f>
        <v>25</v>
      </c>
      <c r="T32" s="34">
        <f>'Симм отеч'!T32-'М-отеч'!T32</f>
        <v>3</v>
      </c>
      <c r="U32" s="34">
        <f>'Симм отеч'!U32-'М-отеч'!U32</f>
        <v>82</v>
      </c>
      <c r="V32" s="34">
        <f>'Симм отеч'!V32-'М-отеч'!V32</f>
        <v>5</v>
      </c>
      <c r="W32" s="34">
        <f>'Симм отеч'!W32-'М-отеч'!W32</f>
        <v>28</v>
      </c>
      <c r="X32" s="34">
        <f>'Симм отеч'!X32-'М-отеч'!X32</f>
        <v>693</v>
      </c>
      <c r="Y32" s="34">
        <f>'Симм отеч'!Y32-'М-отеч'!Y32</f>
        <v>582</v>
      </c>
      <c r="Z32" s="34">
        <f>'Симм отеч'!Z32-'М-отеч'!Z32</f>
        <v>653</v>
      </c>
      <c r="AA32" s="34">
        <f>'Симм отеч'!AA32-'М-отеч'!AA32</f>
        <v>8</v>
      </c>
      <c r="AB32" s="34">
        <f>'Симм отеч'!AB32-'М-отеч'!AB32</f>
        <v>445</v>
      </c>
      <c r="AC32" s="34">
        <f>'Симм отеч'!AC32-'М-отеч'!AC32</f>
        <v>-17</v>
      </c>
      <c r="AD32" s="34">
        <f>'Симм отеч'!AD32-'М-отеч'!AD32</f>
        <v>32</v>
      </c>
      <c r="AE32" s="34">
        <f>'Симм отеч'!AE32-'М-отеч'!AE32</f>
        <v>-7998</v>
      </c>
      <c r="AF32" s="34">
        <f>'Симм отеч'!AF32-'М-отеч'!AF32</f>
        <v>22</v>
      </c>
      <c r="AG32" s="34">
        <f>'Симм отеч'!AG32-'М-отеч'!AG32</f>
        <v>130</v>
      </c>
      <c r="AH32" s="34">
        <f>'Симм отеч'!AH32-'М-отеч'!AH32</f>
        <v>13</v>
      </c>
      <c r="AI32" s="34">
        <f>'Симм отеч'!AI32-'М-отеч'!AI32</f>
        <v>291</v>
      </c>
      <c r="AJ32" s="34">
        <f>'Симм отеч'!AJ32-'М-отеч'!AJ32</f>
        <v>36</v>
      </c>
      <c r="AK32" s="34">
        <f>'Симм отеч'!AK32-'М-отеч'!AK32</f>
        <v>299</v>
      </c>
      <c r="AL32" s="34">
        <f>'Симм отеч'!AL32-'М-отеч'!AL32</f>
        <v>4337</v>
      </c>
      <c r="AM32" s="34">
        <f>'Симм отеч'!AM32-'М-отеч'!AM32</f>
        <v>-263</v>
      </c>
      <c r="AN32" s="34">
        <f>'Симм отеч'!AN32-'М-отеч'!AN32</f>
        <v>91</v>
      </c>
      <c r="AO32" s="34">
        <f>'Симм отеч'!AO32-'М-отеч'!AO32</f>
        <v>117</v>
      </c>
      <c r="AP32" s="34">
        <f>'Симм отеч'!AP32-'М-отеч'!AP32</f>
        <v>35</v>
      </c>
      <c r="AQ32" s="34">
        <f>'Симм отеч'!AQ32-'М-отеч'!AQ32</f>
        <v>5</v>
      </c>
      <c r="AR32" s="34">
        <f>'Симм отеч'!AR32-'М-отеч'!AR32</f>
        <v>15</v>
      </c>
      <c r="AS32" s="34">
        <f>'Симм отеч'!AS32-'М-отеч'!AS32</f>
        <v>21</v>
      </c>
      <c r="AT32" s="34">
        <f>'Симм отеч'!AT32-'М-отеч'!AT32</f>
        <v>10</v>
      </c>
      <c r="AU32" s="34">
        <f>'Симм отеч'!AU32-'М-отеч'!AU32</f>
        <v>91</v>
      </c>
      <c r="AV32" s="34">
        <f>'Симм отеч'!AV32-'М-отеч'!AV32</f>
        <v>-6</v>
      </c>
      <c r="AW32" s="34">
        <f>'Симм отеч'!AW32-'М-отеч'!AW32</f>
        <v>8</v>
      </c>
      <c r="AX32" s="34">
        <f>'Симм отеч'!AX32-'М-отеч'!AX32</f>
        <v>58</v>
      </c>
      <c r="AY32" s="34">
        <f>'Симм отеч'!AY32-'М-отеч'!AY32</f>
        <v>-8</v>
      </c>
      <c r="AZ32" s="34">
        <f>'Симм отеч'!AZ32-'М-отеч'!AZ32</f>
        <v>50</v>
      </c>
      <c r="BA32" s="34">
        <f>'Симм отеч'!BA32-'М-отеч'!BA32</f>
        <v>-178</v>
      </c>
      <c r="BB32" s="34">
        <f>'Симм отеч'!BB32-'М-отеч'!BB32</f>
        <v>405</v>
      </c>
      <c r="BC32" s="34">
        <f>'Симм отеч'!BC32-'М-отеч'!BC32</f>
        <v>-11</v>
      </c>
      <c r="BD32" s="34">
        <f>'Симм отеч'!BD32-'М-отеч'!BD32</f>
        <v>20</v>
      </c>
      <c r="BE32" s="34">
        <f>'Симм отеч'!BE32-'М-отеч'!BE32</f>
        <v>19</v>
      </c>
      <c r="BF32" s="34">
        <f>'Симм отеч'!BF32-'М-отеч'!BF32</f>
        <v>-22</v>
      </c>
      <c r="BG32" s="34">
        <f>'Симм отеч'!BG32-'М-отеч'!BG32</f>
        <v>-2</v>
      </c>
      <c r="BH32" s="34">
        <f>'Симм отеч'!BH32-'М-отеч'!BH32</f>
        <v>14</v>
      </c>
      <c r="BI32" s="34">
        <f>'Симм отеч'!BI32-'М-отеч'!BI32</f>
        <v>21</v>
      </c>
      <c r="BJ32" s="34">
        <f>'Симм отеч'!BJ32-'М-отеч'!BJ32</f>
        <v>0</v>
      </c>
      <c r="BK32" s="34">
        <f>'Симм отеч'!BK32-'М-отеч'!BK32</f>
        <v>0</v>
      </c>
      <c r="BL32" s="34">
        <f>'Симм отеч'!BL32-'М-отеч'!BL32</f>
        <v>0</v>
      </c>
      <c r="BM32" s="34">
        <f>'Симм отеч'!BM32-'М-отеч'!BM32</f>
        <v>0</v>
      </c>
      <c r="BN32" s="34">
        <f>'Симм отеч'!BN32-'М-отеч'!BN32</f>
        <v>0</v>
      </c>
      <c r="BO32" s="34">
        <f>'Симм отеч'!BO32-'М-отеч'!BO32</f>
        <v>0</v>
      </c>
      <c r="BP32" s="34">
        <f>'Симм отеч'!BP32-'М-отеч'!BP32</f>
        <v>1</v>
      </c>
      <c r="BQ32" s="34">
        <f>'Симм отеч'!BQ32-'М-отеч'!BQ32</f>
        <v>1</v>
      </c>
      <c r="BR32" s="34">
        <f>'Симм отеч'!BR32-'М-отеч'!BR32</f>
        <v>0</v>
      </c>
      <c r="BS32" s="34">
        <f>'Симм отеч'!BS32-'М-отеч'!BS32</f>
        <v>0</v>
      </c>
      <c r="BT32" s="34">
        <f>'Симм отеч'!BT32-'М-отеч'!BT32</f>
        <v>0</v>
      </c>
      <c r="BU32" s="34">
        <f>'Симм отеч'!BU32-'М-отеч'!BU32</f>
        <v>0</v>
      </c>
      <c r="BV32" s="34">
        <f>'Симм отеч'!BV32-'М-отеч'!BV32</f>
        <v>0</v>
      </c>
      <c r="BW32" s="34">
        <f>'Симм отеч'!BW32-'М-отеч'!BW32</f>
        <v>2</v>
      </c>
    </row>
    <row r="33" spans="1:75" ht="37.5" x14ac:dyDescent="0.25">
      <c r="A33" s="36" t="s">
        <v>155</v>
      </c>
      <c r="B33" s="39" t="s">
        <v>102</v>
      </c>
      <c r="C33" s="38" t="s">
        <v>201</v>
      </c>
      <c r="D33" s="34">
        <f>'Симм отеч'!D33-'М-отеч'!D33</f>
        <v>45</v>
      </c>
      <c r="E33" s="34">
        <f>'Симм отеч'!E33-'М-отеч'!E33</f>
        <v>8</v>
      </c>
      <c r="F33" s="34">
        <f>'Симм отеч'!F33-'М-отеч'!F33</f>
        <v>-32</v>
      </c>
      <c r="G33" s="34">
        <f>'Симм отеч'!G33-'М-отеч'!G33</f>
        <v>-38</v>
      </c>
      <c r="H33" s="34">
        <f>'Симм отеч'!H33-'М-отеч'!H33</f>
        <v>29</v>
      </c>
      <c r="I33" s="34">
        <f>'Симм отеч'!I33-'М-отеч'!I33</f>
        <v>-22</v>
      </c>
      <c r="J33" s="34">
        <f>'Симм отеч'!J33-'М-отеч'!J33</f>
        <v>-933</v>
      </c>
      <c r="K33" s="34">
        <f>'Симм отеч'!K33-'М-отеч'!K33</f>
        <v>-43</v>
      </c>
      <c r="L33" s="34">
        <f>'Симм отеч'!L33-'М-отеч'!L33</f>
        <v>75</v>
      </c>
      <c r="M33" s="34">
        <f>'Симм отеч'!M33-'М-отеч'!M33</f>
        <v>0</v>
      </c>
      <c r="N33" s="34">
        <f>'Симм отеч'!N33-'М-отеч'!N33</f>
        <v>32</v>
      </c>
      <c r="O33" s="34">
        <f>'Симм отеч'!O33-'М-отеч'!O33</f>
        <v>3</v>
      </c>
      <c r="P33" s="34">
        <f>'Симм отеч'!P33-'М-отеч'!P33</f>
        <v>25</v>
      </c>
      <c r="Q33" s="34">
        <f>'Симм отеч'!Q33-'М-отеч'!Q33</f>
        <v>48</v>
      </c>
      <c r="R33" s="34">
        <f>'Симм отеч'!R33-'М-отеч'!R33</f>
        <v>5</v>
      </c>
      <c r="S33" s="34">
        <f>'Симм отеч'!S33-'М-отеч'!S33</f>
        <v>36</v>
      </c>
      <c r="T33" s="34">
        <f>'Симм отеч'!T33-'М-отеч'!T33</f>
        <v>38</v>
      </c>
      <c r="U33" s="34">
        <f>'Симм отеч'!U33-'М-отеч'!U33</f>
        <v>917</v>
      </c>
      <c r="V33" s="34">
        <f>'Симм отеч'!V33-'М-отеч'!V33</f>
        <v>117</v>
      </c>
      <c r="W33" s="34">
        <f>'Симм отеч'!W33-'М-отеч'!W33</f>
        <v>153</v>
      </c>
      <c r="X33" s="34">
        <f>'Симм отеч'!X33-'М-отеч'!X33</f>
        <v>893</v>
      </c>
      <c r="Y33" s="34">
        <f>'Симм отеч'!Y33-'М-отеч'!Y33</f>
        <v>1381</v>
      </c>
      <c r="Z33" s="34">
        <f>'Симм отеч'!Z33-'М-отеч'!Z33</f>
        <v>4622</v>
      </c>
      <c r="AA33" s="34">
        <f>'Симм отеч'!AA33-'М-отеч'!AA33</f>
        <v>76</v>
      </c>
      <c r="AB33" s="34">
        <f>'Симм отеч'!AB33-'М-отеч'!AB33</f>
        <v>457</v>
      </c>
      <c r="AC33" s="34">
        <f>'Симм отеч'!AC33-'М-отеч'!AC33</f>
        <v>858</v>
      </c>
      <c r="AD33" s="34">
        <f>'Симм отеч'!AD33-'М-отеч'!AD33</f>
        <v>3054</v>
      </c>
      <c r="AE33" s="34">
        <f>'Симм отеч'!AE33-'М-отеч'!AE33</f>
        <v>659</v>
      </c>
      <c r="AF33" s="34">
        <f>'Симм отеч'!AF33-'М-отеч'!AF33</f>
        <v>-12414</v>
      </c>
      <c r="AG33" s="34">
        <f>'Симм отеч'!AG33-'М-отеч'!AG33</f>
        <v>602</v>
      </c>
      <c r="AH33" s="34">
        <f>'Симм отеч'!AH33-'М-отеч'!AH33</f>
        <v>302</v>
      </c>
      <c r="AI33" s="34">
        <f>'Симм отеч'!AI33-'М-отеч'!AI33</f>
        <v>2025</v>
      </c>
      <c r="AJ33" s="34">
        <f>'Симм отеч'!AJ33-'М-отеч'!AJ33</f>
        <v>179</v>
      </c>
      <c r="AK33" s="34">
        <f>'Симм отеч'!AK33-'М-отеч'!AK33</f>
        <v>1495</v>
      </c>
      <c r="AL33" s="34">
        <f>'Симм отеч'!AL33-'М-отеч'!AL33</f>
        <v>73</v>
      </c>
      <c r="AM33" s="34">
        <f>'Симм отеч'!AM33-'М-отеч'!AM33</f>
        <v>-131</v>
      </c>
      <c r="AN33" s="34">
        <f>'Симм отеч'!AN33-'М-отеч'!AN33</f>
        <v>181</v>
      </c>
      <c r="AO33" s="34">
        <f>'Симм отеч'!AO33-'М-отеч'!AO33</f>
        <v>760</v>
      </c>
      <c r="AP33" s="34">
        <f>'Симм отеч'!AP33-'М-отеч'!AP33</f>
        <v>-4769</v>
      </c>
      <c r="AQ33" s="34">
        <f>'Симм отеч'!AQ33-'М-отеч'!AQ33</f>
        <v>-204</v>
      </c>
      <c r="AR33" s="34">
        <f>'Симм отеч'!AR33-'М-отеч'!AR33</f>
        <v>-319</v>
      </c>
      <c r="AS33" s="34">
        <f>'Симм отеч'!AS33-'М-отеч'!AS33</f>
        <v>5042</v>
      </c>
      <c r="AT33" s="34">
        <f>'Симм отеч'!AT33-'М-отеч'!AT33</f>
        <v>228</v>
      </c>
      <c r="AU33" s="34">
        <f>'Симм отеч'!AU33-'М-отеч'!AU33</f>
        <v>31</v>
      </c>
      <c r="AV33" s="34">
        <f>'Симм отеч'!AV33-'М-отеч'!AV33</f>
        <v>0</v>
      </c>
      <c r="AW33" s="34">
        <f>'Симм отеч'!AW33-'М-отеч'!AW33</f>
        <v>0</v>
      </c>
      <c r="AX33" s="34">
        <f>'Симм отеч'!AX33-'М-отеч'!AX33</f>
        <v>203</v>
      </c>
      <c r="AY33" s="34">
        <f>'Симм отеч'!AY33-'М-отеч'!AY33</f>
        <v>-36</v>
      </c>
      <c r="AZ33" s="34">
        <f>'Симм отеч'!AZ33-'М-отеч'!AZ33</f>
        <v>2009</v>
      </c>
      <c r="BA33" s="34">
        <f>'Симм отеч'!BA33-'М-отеч'!BA33</f>
        <v>-17167</v>
      </c>
      <c r="BB33" s="34">
        <f>'Симм отеч'!BB33-'М-отеч'!BB33</f>
        <v>8588</v>
      </c>
      <c r="BC33" s="34">
        <f>'Симм отеч'!BC33-'М-отеч'!BC33</f>
        <v>-731</v>
      </c>
      <c r="BD33" s="34">
        <f>'Симм отеч'!BD33-'М-отеч'!BD33</f>
        <v>843</v>
      </c>
      <c r="BE33" s="34">
        <f>'Симм отеч'!BE33-'М-отеч'!BE33</f>
        <v>441</v>
      </c>
      <c r="BF33" s="34">
        <f>'Симм отеч'!BF33-'М-отеч'!BF33</f>
        <v>115</v>
      </c>
      <c r="BG33" s="34">
        <f>'Симм отеч'!BG33-'М-отеч'!BG33</f>
        <v>-4</v>
      </c>
      <c r="BH33" s="34">
        <f>'Симм отеч'!BH33-'М-отеч'!BH33</f>
        <v>100</v>
      </c>
      <c r="BI33" s="34">
        <f>'Симм отеч'!BI33-'М-отеч'!BI33</f>
        <v>88</v>
      </c>
      <c r="BJ33" s="34">
        <f>'Симм отеч'!BJ33-'М-отеч'!BJ33</f>
        <v>0</v>
      </c>
      <c r="BK33" s="34">
        <f>'Симм отеч'!BK33-'М-отеч'!BK33</f>
        <v>-1</v>
      </c>
      <c r="BL33" s="34">
        <f>'Симм отеч'!BL33-'М-отеч'!BL33</f>
        <v>1</v>
      </c>
      <c r="BM33" s="34">
        <f>'Симм отеч'!BM33-'М-отеч'!BM33</f>
        <v>0</v>
      </c>
      <c r="BN33" s="34">
        <f>'Симм отеч'!BN33-'М-отеч'!BN33</f>
        <v>0</v>
      </c>
      <c r="BO33" s="34">
        <f>'Симм отеч'!BO33-'М-отеч'!BO33</f>
        <v>0</v>
      </c>
      <c r="BP33" s="34">
        <f>'Симм отеч'!BP33-'М-отеч'!BP33</f>
        <v>0</v>
      </c>
      <c r="BQ33" s="34">
        <f>'Симм отеч'!BQ33-'М-отеч'!BQ33</f>
        <v>0</v>
      </c>
      <c r="BR33" s="34">
        <f>'Симм отеч'!BR33-'М-отеч'!BR33</f>
        <v>0</v>
      </c>
      <c r="BS33" s="34">
        <f>'Симм отеч'!BS33-'М-отеч'!BS33</f>
        <v>0</v>
      </c>
      <c r="BT33" s="34">
        <f>'Симм отеч'!BT33-'М-отеч'!BT33</f>
        <v>1</v>
      </c>
      <c r="BU33" s="34">
        <f>'Симм отеч'!BU33-'М-отеч'!BU33</f>
        <v>0</v>
      </c>
      <c r="BV33" s="34">
        <f>'Симм отеч'!BV33-'М-отеч'!BV33</f>
        <v>0</v>
      </c>
      <c r="BW33" s="34">
        <f>'Симм отеч'!BW33-'М-отеч'!BW33</f>
        <v>0</v>
      </c>
    </row>
    <row r="34" spans="1:75" ht="25" x14ac:dyDescent="0.25">
      <c r="A34" s="36" t="s">
        <v>97</v>
      </c>
      <c r="B34" s="39" t="s">
        <v>103</v>
      </c>
      <c r="C34" s="38" t="s">
        <v>202</v>
      </c>
      <c r="D34" s="34">
        <f>'Симм отеч'!D34-'М-отеч'!D34</f>
        <v>0</v>
      </c>
      <c r="E34" s="34">
        <f>'Симм отеч'!E34-'М-отеч'!E34</f>
        <v>-5</v>
      </c>
      <c r="F34" s="34">
        <f>'Симм отеч'!F34-'М-отеч'!F34</f>
        <v>-1</v>
      </c>
      <c r="G34" s="34">
        <f>'Симм отеч'!G34-'М-отеч'!G34</f>
        <v>5</v>
      </c>
      <c r="H34" s="34">
        <f>'Симм отеч'!H34-'М-отеч'!H34</f>
        <v>1</v>
      </c>
      <c r="I34" s="34">
        <f>'Симм отеч'!I34-'М-отеч'!I34</f>
        <v>-1</v>
      </c>
      <c r="J34" s="34">
        <f>'Симм отеч'!J34-'М-отеч'!J34</f>
        <v>-5</v>
      </c>
      <c r="K34" s="34">
        <f>'Симм отеч'!K34-'М-отеч'!K34</f>
        <v>0</v>
      </c>
      <c r="L34" s="34">
        <f>'Симм отеч'!L34-'М-отеч'!L34</f>
        <v>50</v>
      </c>
      <c r="M34" s="34">
        <f>'Симм отеч'!M34-'М-отеч'!M34</f>
        <v>0</v>
      </c>
      <c r="N34" s="34">
        <f>'Симм отеч'!N34-'М-отеч'!N34</f>
        <v>-10</v>
      </c>
      <c r="O34" s="34">
        <f>'Симм отеч'!O34-'М-отеч'!O34</f>
        <v>3</v>
      </c>
      <c r="P34" s="34">
        <f>'Симм отеч'!P34-'М-отеч'!P34</f>
        <v>0</v>
      </c>
      <c r="Q34" s="34">
        <f>'Симм отеч'!Q34-'М-отеч'!Q34</f>
        <v>73</v>
      </c>
      <c r="R34" s="34">
        <f>'Симм отеч'!R34-'М-отеч'!R34</f>
        <v>20</v>
      </c>
      <c r="S34" s="34">
        <f>'Симм отеч'!S34-'М-отеч'!S34</f>
        <v>-1</v>
      </c>
      <c r="T34" s="34">
        <f>'Симм отеч'!T34-'М-отеч'!T34</f>
        <v>14</v>
      </c>
      <c r="U34" s="34">
        <f>'Симм отеч'!U34-'М-отеч'!U34</f>
        <v>-75</v>
      </c>
      <c r="V34" s="34">
        <f>'Симм отеч'!V34-'М-отеч'!V34</f>
        <v>17</v>
      </c>
      <c r="W34" s="34">
        <f>'Симм отеч'!W34-'М-отеч'!W34</f>
        <v>16</v>
      </c>
      <c r="X34" s="34">
        <f>'Симм отеч'!X34-'М-отеч'!X34</f>
        <v>8</v>
      </c>
      <c r="Y34" s="34">
        <f>'Симм отеч'!Y34-'М-отеч'!Y34</f>
        <v>35</v>
      </c>
      <c r="Z34" s="34">
        <f>'Симм отеч'!Z34-'М-отеч'!Z34</f>
        <v>40</v>
      </c>
      <c r="AA34" s="34">
        <f>'Симм отеч'!AA34-'М-отеч'!AA34</f>
        <v>2</v>
      </c>
      <c r="AB34" s="34">
        <f>'Симм отеч'!AB34-'М-отеч'!AB34</f>
        <v>20</v>
      </c>
      <c r="AC34" s="34">
        <f>'Симм отеч'!AC34-'М-отеч'!AC34</f>
        <v>21</v>
      </c>
      <c r="AD34" s="34">
        <f>'Симм отеч'!AD34-'М-отеч'!AD34</f>
        <v>-16</v>
      </c>
      <c r="AE34" s="34">
        <f>'Симм отеч'!AE34-'М-отеч'!AE34</f>
        <v>-43</v>
      </c>
      <c r="AF34" s="34">
        <f>'Симм отеч'!AF34-'М-отеч'!AF34</f>
        <v>46</v>
      </c>
      <c r="AG34" s="34">
        <f>'Симм отеч'!AG34-'М-отеч'!AG34</f>
        <v>-154</v>
      </c>
      <c r="AH34" s="34">
        <f>'Симм отеч'!AH34-'М-отеч'!AH34</f>
        <v>6</v>
      </c>
      <c r="AI34" s="34">
        <f>'Симм отеч'!AI34-'М-отеч'!AI34</f>
        <v>39</v>
      </c>
      <c r="AJ34" s="34">
        <f>'Симм отеч'!AJ34-'М-отеч'!AJ34</f>
        <v>-1</v>
      </c>
      <c r="AK34" s="34">
        <f>'Симм отеч'!AK34-'М-отеч'!AK34</f>
        <v>-8</v>
      </c>
      <c r="AL34" s="34">
        <f>'Симм отеч'!AL34-'М-отеч'!AL34</f>
        <v>44</v>
      </c>
      <c r="AM34" s="34">
        <f>'Симм отеч'!AM34-'М-отеч'!AM34</f>
        <v>-165</v>
      </c>
      <c r="AN34" s="34">
        <f>'Симм отеч'!AN34-'М-отеч'!AN34</f>
        <v>-109</v>
      </c>
      <c r="AO34" s="34">
        <f>'Симм отеч'!AO34-'М-отеч'!AO34</f>
        <v>34</v>
      </c>
      <c r="AP34" s="34">
        <f>'Симм отеч'!AP34-'М-отеч'!AP34</f>
        <v>71</v>
      </c>
      <c r="AQ34" s="34">
        <f>'Симм отеч'!AQ34-'М-отеч'!AQ34</f>
        <v>3</v>
      </c>
      <c r="AR34" s="34">
        <f>'Симм отеч'!AR34-'М-отеч'!AR34</f>
        <v>10</v>
      </c>
      <c r="AS34" s="34">
        <f>'Симм отеч'!AS34-'М-отеч'!AS34</f>
        <v>14</v>
      </c>
      <c r="AT34" s="34">
        <f>'Симм отеч'!AT34-'М-отеч'!AT34</f>
        <v>0</v>
      </c>
      <c r="AU34" s="34">
        <f>'Симм отеч'!AU34-'М-отеч'!AU34</f>
        <v>-86</v>
      </c>
      <c r="AV34" s="34">
        <f>'Симм отеч'!AV34-'М-отеч'!AV34</f>
        <v>-5</v>
      </c>
      <c r="AW34" s="34">
        <f>'Симм отеч'!AW34-'М-отеч'!AW34</f>
        <v>98</v>
      </c>
      <c r="AX34" s="34">
        <f>'Симм отеч'!AX34-'М-отеч'!AX34</f>
        <v>-13</v>
      </c>
      <c r="AY34" s="34">
        <f>'Симм отеч'!AY34-'М-отеч'!AY34</f>
        <v>-3</v>
      </c>
      <c r="AZ34" s="34">
        <f>'Симм отеч'!AZ34-'М-отеч'!AZ34</f>
        <v>47</v>
      </c>
      <c r="BA34" s="34">
        <f>'Симм отеч'!BA34-'М-отеч'!BA34</f>
        <v>-323</v>
      </c>
      <c r="BB34" s="34">
        <f>'Симм отеч'!BB34-'М-отеч'!BB34</f>
        <v>299</v>
      </c>
      <c r="BC34" s="34">
        <f>'Симм отеч'!BC34-'М-отеч'!BC34</f>
        <v>-11</v>
      </c>
      <c r="BD34" s="34">
        <f>'Симм отеч'!BD34-'М-отеч'!BD34</f>
        <v>16</v>
      </c>
      <c r="BE34" s="34">
        <f>'Симм отеч'!BE34-'М-отеч'!BE34</f>
        <v>9</v>
      </c>
      <c r="BF34" s="34">
        <f>'Симм отеч'!BF34-'М-отеч'!BF34</f>
        <v>18</v>
      </c>
      <c r="BG34" s="34">
        <f>'Симм отеч'!BG34-'М-отеч'!BG34</f>
        <v>-40</v>
      </c>
      <c r="BH34" s="34">
        <f>'Симм отеч'!BH34-'М-отеч'!BH34</f>
        <v>-9</v>
      </c>
      <c r="BI34" s="34">
        <f>'Симм отеч'!BI34-'М-отеч'!BI34</f>
        <v>-12</v>
      </c>
      <c r="BJ34" s="34">
        <f>'Симм отеч'!BJ34-'М-отеч'!BJ34</f>
        <v>0</v>
      </c>
      <c r="BK34" s="34">
        <f>'Симм отеч'!BK34-'М-отеч'!BK34</f>
        <v>2</v>
      </c>
      <c r="BL34" s="34">
        <f>'Симм отеч'!BL34-'М-отеч'!BL34</f>
        <v>1</v>
      </c>
      <c r="BM34" s="34">
        <f>'Симм отеч'!BM34-'М-отеч'!BM34</f>
        <v>0</v>
      </c>
      <c r="BN34" s="34">
        <f>'Симм отеч'!BN34-'М-отеч'!BN34</f>
        <v>0</v>
      </c>
      <c r="BO34" s="34">
        <f>'Симм отеч'!BO34-'М-отеч'!BO34</f>
        <v>-1</v>
      </c>
      <c r="BP34" s="34">
        <f>'Симм отеч'!BP34-'М-отеч'!BP34</f>
        <v>0</v>
      </c>
      <c r="BQ34" s="34">
        <f>'Симм отеч'!BQ34-'М-отеч'!BQ34</f>
        <v>0</v>
      </c>
      <c r="BR34" s="34">
        <f>'Симм отеч'!BR34-'М-отеч'!BR34</f>
        <v>0</v>
      </c>
      <c r="BS34" s="34">
        <f>'Симм отеч'!BS34-'М-отеч'!BS34</f>
        <v>0</v>
      </c>
      <c r="BT34" s="34">
        <f>'Симм отеч'!BT34-'М-отеч'!BT34</f>
        <v>0</v>
      </c>
      <c r="BU34" s="34">
        <f>'Симм отеч'!BU34-'М-отеч'!BU34</f>
        <v>0</v>
      </c>
      <c r="BV34" s="34">
        <f>'Симм отеч'!BV34-'М-отеч'!BV34</f>
        <v>-1</v>
      </c>
      <c r="BW34" s="34">
        <f>'Симм отеч'!BW34-'М-отеч'!BW34</f>
        <v>-1</v>
      </c>
    </row>
    <row r="35" spans="1:75" ht="12.5" x14ac:dyDescent="0.25">
      <c r="A35" s="36" t="s">
        <v>98</v>
      </c>
      <c r="B35" s="39" t="s">
        <v>104</v>
      </c>
      <c r="C35" s="38" t="s">
        <v>203</v>
      </c>
      <c r="D35" s="34">
        <f>'Симм отеч'!D35-'М-отеч'!D35</f>
        <v>3</v>
      </c>
      <c r="E35" s="34">
        <f>'Симм отеч'!E35-'М-отеч'!E35</f>
        <v>58</v>
      </c>
      <c r="F35" s="34">
        <f>'Симм отеч'!F35-'М-отеч'!F35</f>
        <v>1</v>
      </c>
      <c r="G35" s="34">
        <f>'Симм отеч'!G35-'М-отеч'!G35</f>
        <v>28</v>
      </c>
      <c r="H35" s="34">
        <f>'Симм отеч'!H35-'М-отеч'!H35</f>
        <v>8</v>
      </c>
      <c r="I35" s="34">
        <f>'Симм отеч'!I35-'М-отеч'!I35</f>
        <v>0</v>
      </c>
      <c r="J35" s="34">
        <f>'Симм отеч'!J35-'М-отеч'!J35</f>
        <v>96</v>
      </c>
      <c r="K35" s="34">
        <f>'Симм отеч'!K35-'М-отеч'!K35</f>
        <v>207</v>
      </c>
      <c r="L35" s="34">
        <f>'Симм отеч'!L35-'М-отеч'!L35</f>
        <v>46</v>
      </c>
      <c r="M35" s="34">
        <f>'Симм отеч'!M35-'М-отеч'!M35</f>
        <v>0</v>
      </c>
      <c r="N35" s="34">
        <f>'Симм отеч'!N35-'М-отеч'!N35</f>
        <v>6</v>
      </c>
      <c r="O35" s="34">
        <f>'Симм отеч'!O35-'М-отеч'!O35</f>
        <v>1</v>
      </c>
      <c r="P35" s="34">
        <f>'Симм отеч'!P35-'М-отеч'!P35</f>
        <v>1</v>
      </c>
      <c r="Q35" s="34">
        <f>'Симм отеч'!Q35-'М-отеч'!Q35</f>
        <v>55</v>
      </c>
      <c r="R35" s="34">
        <f>'Симм отеч'!R35-'М-отеч'!R35</f>
        <v>-693</v>
      </c>
      <c r="S35" s="34">
        <f>'Симм отеч'!S35-'М-отеч'!S35</f>
        <v>383</v>
      </c>
      <c r="T35" s="34">
        <f>'Симм отеч'!T35-'М-отеч'!T35</f>
        <v>731</v>
      </c>
      <c r="U35" s="34">
        <f>'Симм отеч'!U35-'М-отеч'!U35</f>
        <v>1441</v>
      </c>
      <c r="V35" s="34">
        <f>'Симм отеч'!V35-'М-отеч'!V35</f>
        <v>44</v>
      </c>
      <c r="W35" s="34">
        <f>'Симм отеч'!W35-'М-отеч'!W35</f>
        <v>144</v>
      </c>
      <c r="X35" s="34">
        <f>'Симм отеч'!X35-'М-отеч'!X35</f>
        <v>-7224</v>
      </c>
      <c r="Y35" s="34">
        <f>'Симм отеч'!Y35-'М-отеч'!Y35</f>
        <v>2377</v>
      </c>
      <c r="Z35" s="34">
        <f>'Симм отеч'!Z35-'М-отеч'!Z35</f>
        <v>336</v>
      </c>
      <c r="AA35" s="34">
        <f>'Симм отеч'!AA35-'М-отеч'!AA35</f>
        <v>4</v>
      </c>
      <c r="AB35" s="34">
        <f>'Симм отеч'!AB35-'М-отеч'!AB35</f>
        <v>192</v>
      </c>
      <c r="AC35" s="34">
        <f>'Симм отеч'!AC35-'М-отеч'!AC35</f>
        <v>12</v>
      </c>
      <c r="AD35" s="34">
        <f>'Симм отеч'!AD35-'М-отеч'!AD35</f>
        <v>33</v>
      </c>
      <c r="AE35" s="34">
        <f>'Симм отеч'!AE35-'М-отеч'!AE35</f>
        <v>307</v>
      </c>
      <c r="AF35" s="34">
        <f>'Симм отеч'!AF35-'М-отеч'!AF35</f>
        <v>-106</v>
      </c>
      <c r="AG35" s="34">
        <f>'Симм отеч'!AG35-'М-отеч'!AG35</f>
        <v>163</v>
      </c>
      <c r="AH35" s="34">
        <f>'Симм отеч'!AH35-'М-отеч'!AH35</f>
        <v>-727</v>
      </c>
      <c r="AI35" s="34">
        <f>'Симм отеч'!AI35-'М-отеч'!AI35</f>
        <v>991</v>
      </c>
      <c r="AJ35" s="34">
        <f>'Симм отеч'!AJ35-'М-отеч'!AJ35</f>
        <v>42</v>
      </c>
      <c r="AK35" s="34">
        <f>'Симм отеч'!AK35-'М-отеч'!AK35</f>
        <v>291</v>
      </c>
      <c r="AL35" s="34">
        <f>'Симм отеч'!AL35-'М-отеч'!AL35</f>
        <v>20</v>
      </c>
      <c r="AM35" s="34">
        <f>'Симм отеч'!AM35-'М-отеч'!AM35</f>
        <v>-384</v>
      </c>
      <c r="AN35" s="34">
        <f>'Симм отеч'!AN35-'М-отеч'!AN35</f>
        <v>73</v>
      </c>
      <c r="AO35" s="34">
        <f>'Симм отеч'!AO35-'М-отеч'!AO35</f>
        <v>114</v>
      </c>
      <c r="AP35" s="34">
        <f>'Симм отеч'!AP35-'М-отеч'!AP35</f>
        <v>384</v>
      </c>
      <c r="AQ35" s="34">
        <f>'Симм отеч'!AQ35-'М-отеч'!AQ35</f>
        <v>11</v>
      </c>
      <c r="AR35" s="34">
        <f>'Симм отеч'!AR35-'М-отеч'!AR35</f>
        <v>2</v>
      </c>
      <c r="AS35" s="34">
        <f>'Симм отеч'!AS35-'М-отеч'!AS35</f>
        <v>119</v>
      </c>
      <c r="AT35" s="34">
        <f>'Симм отеч'!AT35-'М-отеч'!AT35</f>
        <v>7</v>
      </c>
      <c r="AU35" s="34">
        <f>'Симм отеч'!AU35-'М-отеч'!AU35</f>
        <v>7</v>
      </c>
      <c r="AV35" s="34">
        <f>'Симм отеч'!AV35-'М-отеч'!AV35</f>
        <v>0</v>
      </c>
      <c r="AW35" s="34">
        <f>'Симм отеч'!AW35-'М-отеч'!AW35</f>
        <v>0</v>
      </c>
      <c r="AX35" s="34">
        <f>'Симм отеч'!AX35-'М-отеч'!AX35</f>
        <v>67</v>
      </c>
      <c r="AY35" s="34">
        <f>'Симм отеч'!AY35-'М-отеч'!AY35</f>
        <v>0</v>
      </c>
      <c r="AZ35" s="34">
        <f>'Симм отеч'!AZ35-'М-отеч'!AZ35</f>
        <v>31</v>
      </c>
      <c r="BA35" s="34">
        <f>'Симм отеч'!BA35-'М-отеч'!BA35</f>
        <v>-44</v>
      </c>
      <c r="BB35" s="34">
        <f>'Симм отеч'!BB35-'М-отеч'!BB35</f>
        <v>272</v>
      </c>
      <c r="BC35" s="34">
        <f>'Симм отеч'!BC35-'М-отеч'!BC35</f>
        <v>0</v>
      </c>
      <c r="BD35" s="34">
        <f>'Симм отеч'!BD35-'М-отеч'!BD35</f>
        <v>6</v>
      </c>
      <c r="BE35" s="34">
        <f>'Симм отеч'!BE35-'М-отеч'!BE35</f>
        <v>24</v>
      </c>
      <c r="BF35" s="34">
        <f>'Симм отеч'!BF35-'М-отеч'!BF35</f>
        <v>34</v>
      </c>
      <c r="BG35" s="34">
        <f>'Симм отеч'!BG35-'М-отеч'!BG35</f>
        <v>0</v>
      </c>
      <c r="BH35" s="34">
        <f>'Симм отеч'!BH35-'М-отеч'!BH35</f>
        <v>6</v>
      </c>
      <c r="BI35" s="34">
        <f>'Симм отеч'!BI35-'М-отеч'!BI35</f>
        <v>11</v>
      </c>
      <c r="BJ35" s="34">
        <f>'Симм отеч'!BJ35-'М-отеч'!BJ35</f>
        <v>0</v>
      </c>
      <c r="BK35" s="34">
        <f>'Симм отеч'!BK35-'М-отеч'!BK35</f>
        <v>0</v>
      </c>
      <c r="BL35" s="34">
        <f>'Симм отеч'!BL35-'М-отеч'!BL35</f>
        <v>0</v>
      </c>
      <c r="BM35" s="34">
        <f>'Симм отеч'!BM35-'М-отеч'!BM35</f>
        <v>0</v>
      </c>
      <c r="BN35" s="34">
        <f>'Симм отеч'!BN35-'М-отеч'!BN35</f>
        <v>0</v>
      </c>
      <c r="BO35" s="34">
        <f>'Симм отеч'!BO35-'М-отеч'!BO35</f>
        <v>0</v>
      </c>
      <c r="BP35" s="34">
        <f>'Симм отеч'!BP35-'М-отеч'!BP35</f>
        <v>0</v>
      </c>
      <c r="BQ35" s="34">
        <f>'Симм отеч'!BQ35-'М-отеч'!BQ35</f>
        <v>0</v>
      </c>
      <c r="BR35" s="34">
        <f>'Симм отеч'!BR35-'М-отеч'!BR35</f>
        <v>0</v>
      </c>
      <c r="BS35" s="34">
        <f>'Симм отеч'!BS35-'М-отеч'!BS35</f>
        <v>0</v>
      </c>
      <c r="BT35" s="34">
        <f>'Симм отеч'!BT35-'М-отеч'!BT35</f>
        <v>0</v>
      </c>
      <c r="BU35" s="34">
        <f>'Симм отеч'!BU35-'М-отеч'!BU35</f>
        <v>0</v>
      </c>
      <c r="BV35" s="34">
        <f>'Симм отеч'!BV35-'М-отеч'!BV35</f>
        <v>0</v>
      </c>
      <c r="BW35" s="34">
        <f>'Симм отеч'!BW35-'М-отеч'!BW35</f>
        <v>0</v>
      </c>
    </row>
    <row r="36" spans="1:75" ht="12.5" x14ac:dyDescent="0.25">
      <c r="A36" s="36" t="s">
        <v>99</v>
      </c>
      <c r="B36" s="32" t="s">
        <v>105</v>
      </c>
      <c r="C36" s="38" t="s">
        <v>204</v>
      </c>
      <c r="D36" s="34">
        <f>'Симм отеч'!D36-'М-отеч'!D36</f>
        <v>-2570</v>
      </c>
      <c r="E36" s="34">
        <f>'Симм отеч'!E36-'М-отеч'!E36</f>
        <v>434</v>
      </c>
      <c r="F36" s="34">
        <f>'Симм отеч'!F36-'М-отеч'!F36</f>
        <v>11</v>
      </c>
      <c r="G36" s="34">
        <f>'Симм отеч'!G36-'М-отеч'!G36</f>
        <v>-233</v>
      </c>
      <c r="H36" s="34">
        <f>'Симм отеч'!H36-'М-отеч'!H36</f>
        <v>-3908</v>
      </c>
      <c r="I36" s="34">
        <f>'Симм отеч'!I36-'М-отеч'!I36</f>
        <v>-211</v>
      </c>
      <c r="J36" s="34">
        <f>'Симм отеч'!J36-'М-отеч'!J36</f>
        <v>-3763</v>
      </c>
      <c r="K36" s="34">
        <f>'Симм отеч'!K36-'М-отеч'!K36</f>
        <v>1158</v>
      </c>
      <c r="L36" s="34">
        <f>'Симм отеч'!L36-'М-отеч'!L36</f>
        <v>2572</v>
      </c>
      <c r="M36" s="34">
        <f>'Симм отеч'!M36-'М-отеч'!M36</f>
        <v>-1</v>
      </c>
      <c r="N36" s="34">
        <f>'Симм отеч'!N36-'М-отеч'!N36</f>
        <v>-134</v>
      </c>
      <c r="O36" s="34">
        <f>'Симм отеч'!O36-'М-отеч'!O36</f>
        <v>92</v>
      </c>
      <c r="P36" s="34">
        <f>'Симм отеч'!P36-'М-отеч'!P36</f>
        <v>10</v>
      </c>
      <c r="Q36" s="34">
        <f>'Симм отеч'!Q36-'М-отеч'!Q36</f>
        <v>232</v>
      </c>
      <c r="R36" s="34">
        <f>'Симм отеч'!R36-'М-отеч'!R36</f>
        <v>-5990</v>
      </c>
      <c r="S36" s="34">
        <f>'Симм отеч'!S36-'М-отеч'!S36</f>
        <v>3442</v>
      </c>
      <c r="T36" s="34">
        <f>'Симм отеч'!T36-'М-отеч'!T36</f>
        <v>-1727</v>
      </c>
      <c r="U36" s="34">
        <f>'Симм отеч'!U36-'М-отеч'!U36</f>
        <v>3239</v>
      </c>
      <c r="V36" s="34">
        <f>'Симм отеч'!V36-'М-отеч'!V36</f>
        <v>280</v>
      </c>
      <c r="W36" s="34">
        <f>'Симм отеч'!W36-'М-отеч'!W36</f>
        <v>-3861</v>
      </c>
      <c r="X36" s="34">
        <f>'Симм отеч'!X36-'М-отеч'!X36</f>
        <v>-7479</v>
      </c>
      <c r="Y36" s="34">
        <f>'Симм отеч'!Y36-'М-отеч'!Y36</f>
        <v>4647</v>
      </c>
      <c r="Z36" s="34">
        <f>'Симм отеч'!Z36-'М-отеч'!Z36</f>
        <v>2039</v>
      </c>
      <c r="AA36" s="34">
        <f>'Симм отеч'!AA36-'М-отеч'!AA36</f>
        <v>72</v>
      </c>
      <c r="AB36" s="34">
        <f>'Симм отеч'!AB36-'М-отеч'!AB36</f>
        <v>3437</v>
      </c>
      <c r="AC36" s="34">
        <f>'Симм отеч'!AC36-'М-отеч'!AC36</f>
        <v>384</v>
      </c>
      <c r="AD36" s="34">
        <f>'Симм отеч'!AD36-'М-отеч'!AD36</f>
        <v>2185</v>
      </c>
      <c r="AE36" s="34">
        <f>'Симм отеч'!AE36-'М-отеч'!AE36</f>
        <v>-24</v>
      </c>
      <c r="AF36" s="34">
        <f>'Симм отеч'!AF36-'М-отеч'!AF36</f>
        <v>-806</v>
      </c>
      <c r="AG36" s="34">
        <f>'Симм отеч'!AG36-'М-отеч'!AG36</f>
        <v>1912</v>
      </c>
      <c r="AH36" s="34">
        <f>'Симм отеч'!AH36-'М-отеч'!AH36</f>
        <v>719</v>
      </c>
      <c r="AI36" s="34">
        <f>'Симм отеч'!AI36-'М-отеч'!AI36</f>
        <v>-54683</v>
      </c>
      <c r="AJ36" s="34">
        <f>'Симм отеч'!AJ36-'М-отеч'!AJ36</f>
        <v>2793</v>
      </c>
      <c r="AK36" s="34">
        <f>'Симм отеч'!AK36-'М-отеч'!AK36</f>
        <v>20307</v>
      </c>
      <c r="AL36" s="34">
        <f>'Симм отеч'!AL36-'М-отеч'!AL36</f>
        <v>1375</v>
      </c>
      <c r="AM36" s="34">
        <f>'Симм отеч'!AM36-'М-отеч'!AM36</f>
        <v>-2253</v>
      </c>
      <c r="AN36" s="34">
        <f>'Симм отеч'!AN36-'М-отеч'!AN36</f>
        <v>-1496</v>
      </c>
      <c r="AO36" s="34">
        <f>'Симм отеч'!AO36-'М-отеч'!AO36</f>
        <v>2085</v>
      </c>
      <c r="AP36" s="34">
        <f>'Симм отеч'!AP36-'М-отеч'!AP36</f>
        <v>-6545</v>
      </c>
      <c r="AQ36" s="34">
        <f>'Симм отеч'!AQ36-'М-отеч'!AQ36</f>
        <v>188</v>
      </c>
      <c r="AR36" s="34">
        <f>'Симм отеч'!AR36-'М-отеч'!AR36</f>
        <v>417</v>
      </c>
      <c r="AS36" s="34">
        <f>'Симм отеч'!AS36-'М-отеч'!AS36</f>
        <v>6065</v>
      </c>
      <c r="AT36" s="34">
        <f>'Симм отеч'!AT36-'М-отеч'!AT36</f>
        <v>274</v>
      </c>
      <c r="AU36" s="34">
        <f>'Симм отеч'!AU36-'М-отеч'!AU36</f>
        <v>51</v>
      </c>
      <c r="AV36" s="34">
        <f>'Симм отеч'!AV36-'М-отеч'!AV36</f>
        <v>-41</v>
      </c>
      <c r="AW36" s="34">
        <f>'Симм отеч'!AW36-'М-отеч'!AW36</f>
        <v>245</v>
      </c>
      <c r="AX36" s="34">
        <f>'Симм отеч'!AX36-'М-отеч'!AX36</f>
        <v>3431</v>
      </c>
      <c r="AY36" s="34">
        <f>'Симм отеч'!AY36-'М-отеч'!AY36</f>
        <v>-50</v>
      </c>
      <c r="AZ36" s="34">
        <f>'Симм отеч'!AZ36-'М-отеч'!AZ36</f>
        <v>1942</v>
      </c>
      <c r="BA36" s="34">
        <f>'Симм отеч'!BA36-'М-отеч'!BA36</f>
        <v>-10183</v>
      </c>
      <c r="BB36" s="34">
        <f>'Симм отеч'!BB36-'М-отеч'!BB36</f>
        <v>16191</v>
      </c>
      <c r="BC36" s="34">
        <f>'Симм отеч'!BC36-'М-отеч'!BC36</f>
        <v>-901</v>
      </c>
      <c r="BD36" s="34">
        <f>'Симм отеч'!BD36-'М-отеч'!BD36</f>
        <v>560</v>
      </c>
      <c r="BE36" s="34">
        <f>'Симм отеч'!BE36-'М-отеч'!BE36</f>
        <v>642</v>
      </c>
      <c r="BF36" s="34">
        <f>'Симм отеч'!BF36-'М-отеч'!BF36</f>
        <v>22015</v>
      </c>
      <c r="BG36" s="34">
        <f>'Симм отеч'!BG36-'М-отеч'!BG36</f>
        <v>-178</v>
      </c>
      <c r="BH36" s="34">
        <f>'Симм отеч'!BH36-'М-отеч'!BH36</f>
        <v>41</v>
      </c>
      <c r="BI36" s="34">
        <f>'Симм отеч'!BI36-'М-отеч'!BI36</f>
        <v>1552</v>
      </c>
      <c r="BJ36" s="34">
        <f>'Симм отеч'!BJ36-'М-отеч'!BJ36</f>
        <v>0</v>
      </c>
      <c r="BK36" s="34">
        <f>'Симм отеч'!BK36-'М-отеч'!BK36</f>
        <v>1</v>
      </c>
      <c r="BL36" s="34">
        <f>'Симм отеч'!BL36-'М-отеч'!BL36</f>
        <v>0</v>
      </c>
      <c r="BM36" s="34">
        <f>'Симм отеч'!BM36-'М-отеч'!BM36</f>
        <v>0</v>
      </c>
      <c r="BN36" s="34">
        <f>'Симм отеч'!BN36-'М-отеч'!BN36</f>
        <v>0</v>
      </c>
      <c r="BO36" s="34">
        <f>'Симм отеч'!BO36-'М-отеч'!BO36</f>
        <v>0</v>
      </c>
      <c r="BP36" s="34">
        <f>'Симм отеч'!BP36-'М-отеч'!BP36</f>
        <v>0</v>
      </c>
      <c r="BQ36" s="34">
        <f>'Симм отеч'!BQ36-'М-отеч'!BQ36</f>
        <v>0</v>
      </c>
      <c r="BR36" s="34">
        <f>'Симм отеч'!BR36-'М-отеч'!BR36</f>
        <v>0</v>
      </c>
      <c r="BS36" s="34">
        <f>'Симм отеч'!BS36-'М-отеч'!BS36</f>
        <v>0</v>
      </c>
      <c r="BT36" s="34">
        <f>'Симм отеч'!BT36-'М-отеч'!BT36</f>
        <v>0</v>
      </c>
      <c r="BU36" s="34">
        <f>'Симм отеч'!BU36-'М-отеч'!BU36</f>
        <v>0</v>
      </c>
      <c r="BV36" s="34">
        <f>'Симм отеч'!BV36-'М-отеч'!BV36</f>
        <v>0</v>
      </c>
      <c r="BW36" s="34">
        <f>'Симм отеч'!BW36-'М-отеч'!BW36</f>
        <v>0</v>
      </c>
    </row>
    <row r="37" spans="1:75" ht="25" x14ac:dyDescent="0.25">
      <c r="A37" s="36" t="s">
        <v>100</v>
      </c>
      <c r="B37" s="39" t="s">
        <v>106</v>
      </c>
      <c r="C37" s="38" t="s">
        <v>205</v>
      </c>
      <c r="D37" s="34">
        <f>'Симм отеч'!D37-'М-отеч'!D37</f>
        <v>-237</v>
      </c>
      <c r="E37" s="34">
        <f>'Симм отеч'!E37-'М-отеч'!E37</f>
        <v>12</v>
      </c>
      <c r="F37" s="34">
        <f>'Симм отеч'!F37-'М-отеч'!F37</f>
        <v>-17</v>
      </c>
      <c r="G37" s="34">
        <f>'Симм отеч'!G37-'М-отеч'!G37</f>
        <v>1</v>
      </c>
      <c r="H37" s="34">
        <f>'Симм отеч'!H37-'М-отеч'!H37</f>
        <v>-34</v>
      </c>
      <c r="I37" s="34">
        <f>'Симм отеч'!I37-'М-отеч'!I37</f>
        <v>0</v>
      </c>
      <c r="J37" s="34">
        <f>'Симм отеч'!J37-'М-отеч'!J37</f>
        <v>-18</v>
      </c>
      <c r="K37" s="34">
        <f>'Симм отеч'!K37-'М-отеч'!K37</f>
        <v>21</v>
      </c>
      <c r="L37" s="34">
        <f>'Симм отеч'!L37-'М-отеч'!L37</f>
        <v>248</v>
      </c>
      <c r="M37" s="34">
        <f>'Симм отеч'!M37-'М-отеч'!M37</f>
        <v>0</v>
      </c>
      <c r="N37" s="34">
        <f>'Симм отеч'!N37-'М-отеч'!N37</f>
        <v>-5</v>
      </c>
      <c r="O37" s="34">
        <f>'Симм отеч'!O37-'М-отеч'!O37</f>
        <v>3</v>
      </c>
      <c r="P37" s="34">
        <f>'Симм отеч'!P37-'М-отеч'!P37</f>
        <v>2</v>
      </c>
      <c r="Q37" s="34">
        <f>'Симм отеч'!Q37-'М-отеч'!Q37</f>
        <v>10</v>
      </c>
      <c r="R37" s="34">
        <f>'Симм отеч'!R37-'М-отеч'!R37</f>
        <v>-124</v>
      </c>
      <c r="S37" s="34">
        <f>'Симм отеч'!S37-'М-отеч'!S37</f>
        <v>75</v>
      </c>
      <c r="T37" s="34">
        <f>'Симм отеч'!T37-'М-отеч'!T37</f>
        <v>-62</v>
      </c>
      <c r="U37" s="34">
        <f>'Симм отеч'!U37-'М-отеч'!U37</f>
        <v>61</v>
      </c>
      <c r="V37" s="34">
        <f>'Симм отеч'!V37-'М-отеч'!V37</f>
        <v>3</v>
      </c>
      <c r="W37" s="34">
        <f>'Симм отеч'!W37-'М-отеч'!W37</f>
        <v>-62</v>
      </c>
      <c r="X37" s="34">
        <f>'Симм отеч'!X37-'М-отеч'!X37</f>
        <v>-103</v>
      </c>
      <c r="Y37" s="34">
        <f>'Симм отеч'!Y37-'М-отеч'!Y37</f>
        <v>112</v>
      </c>
      <c r="Z37" s="34">
        <f>'Симм отеч'!Z37-'М-отеч'!Z37</f>
        <v>38</v>
      </c>
      <c r="AA37" s="34">
        <f>'Симм отеч'!AA37-'М-отеч'!AA37</f>
        <v>7</v>
      </c>
      <c r="AB37" s="34">
        <f>'Симм отеч'!AB37-'М-отеч'!AB37</f>
        <v>18</v>
      </c>
      <c r="AC37" s="34">
        <f>'Симм отеч'!AC37-'М-отеч'!AC37</f>
        <v>12</v>
      </c>
      <c r="AD37" s="34">
        <f>'Симм отеч'!AD37-'М-отеч'!AD37</f>
        <v>99</v>
      </c>
      <c r="AE37" s="34">
        <f>'Симм отеч'!AE37-'М-отеч'!AE37</f>
        <v>-11</v>
      </c>
      <c r="AF37" s="34">
        <f>'Симм отеч'!AF37-'М-отеч'!AF37</f>
        <v>-39</v>
      </c>
      <c r="AG37" s="34">
        <f>'Симм отеч'!AG37-'М-отеч'!AG37</f>
        <v>38</v>
      </c>
      <c r="AH37" s="34">
        <f>'Симм отеч'!AH37-'М-отеч'!AH37</f>
        <v>14</v>
      </c>
      <c r="AI37" s="34">
        <f>'Симм отеч'!AI37-'М-отеч'!AI37</f>
        <v>-1479</v>
      </c>
      <c r="AJ37" s="34">
        <f>'Симм отеч'!AJ37-'М-отеч'!AJ37</f>
        <v>-603</v>
      </c>
      <c r="AK37" s="34">
        <f>'Симм отеч'!AK37-'М-отеч'!AK37</f>
        <v>407</v>
      </c>
      <c r="AL37" s="34">
        <f>'Симм отеч'!AL37-'М-отеч'!AL37</f>
        <v>48</v>
      </c>
      <c r="AM37" s="34">
        <f>'Симм отеч'!AM37-'М-отеч'!AM37</f>
        <v>-170</v>
      </c>
      <c r="AN37" s="34">
        <f>'Симм отеч'!AN37-'М-отеч'!AN37</f>
        <v>-74</v>
      </c>
      <c r="AO37" s="34">
        <f>'Симм отеч'!AO37-'М-отеч'!AO37</f>
        <v>43</v>
      </c>
      <c r="AP37" s="34">
        <f>'Симм отеч'!AP37-'М-отеч'!AP37</f>
        <v>12</v>
      </c>
      <c r="AQ37" s="34">
        <f>'Симм отеч'!AQ37-'М-отеч'!AQ37</f>
        <v>0</v>
      </c>
      <c r="AR37" s="34">
        <f>'Симм отеч'!AR37-'М-отеч'!AR37</f>
        <v>18</v>
      </c>
      <c r="AS37" s="34">
        <f>'Симм отеч'!AS37-'М-отеч'!AS37</f>
        <v>132</v>
      </c>
      <c r="AT37" s="34">
        <f>'Симм отеч'!AT37-'М-отеч'!AT37</f>
        <v>12</v>
      </c>
      <c r="AU37" s="34">
        <f>'Симм отеч'!AU37-'М-отеч'!AU37</f>
        <v>6</v>
      </c>
      <c r="AV37" s="34">
        <f>'Симм отеч'!AV37-'М-отеч'!AV37</f>
        <v>-2</v>
      </c>
      <c r="AW37" s="34">
        <f>'Симм отеч'!AW37-'М-отеч'!AW37</f>
        <v>2</v>
      </c>
      <c r="AX37" s="34">
        <f>'Симм отеч'!AX37-'М-отеч'!AX37</f>
        <v>112</v>
      </c>
      <c r="AY37" s="34">
        <f>'Симм отеч'!AY37-'М-отеч'!AY37</f>
        <v>-1</v>
      </c>
      <c r="AZ37" s="34">
        <f>'Симм отеч'!AZ37-'М-отеч'!AZ37</f>
        <v>103</v>
      </c>
      <c r="BA37" s="34">
        <f>'Симм отеч'!BA37-'М-отеч'!BA37</f>
        <v>-673</v>
      </c>
      <c r="BB37" s="34">
        <f>'Симм отеч'!BB37-'М-отеч'!BB37</f>
        <v>610</v>
      </c>
      <c r="BC37" s="34">
        <f>'Симм отеч'!BC37-'М-отеч'!BC37</f>
        <v>-51</v>
      </c>
      <c r="BD37" s="34">
        <f>'Симм отеч'!BD37-'М-отеч'!BD37</f>
        <v>25</v>
      </c>
      <c r="BE37" s="34">
        <f>'Симм отеч'!BE37-'М-отеч'!BE37</f>
        <v>0</v>
      </c>
      <c r="BF37" s="34">
        <f>'Симм отеч'!BF37-'М-отеч'!BF37</f>
        <v>1420</v>
      </c>
      <c r="BG37" s="34">
        <f>'Симм отеч'!BG37-'М-отеч'!BG37</f>
        <v>-13</v>
      </c>
      <c r="BH37" s="34">
        <f>'Симм отеч'!BH37-'М-отеч'!BH37</f>
        <v>0</v>
      </c>
      <c r="BI37" s="34">
        <f>'Симм отеч'!BI37-'М-отеч'!BI37</f>
        <v>46</v>
      </c>
      <c r="BJ37" s="34">
        <f>'Симм отеч'!BJ37-'М-отеч'!BJ37</f>
        <v>0</v>
      </c>
      <c r="BK37" s="34">
        <f>'Симм отеч'!BK37-'М-отеч'!BK37</f>
        <v>0</v>
      </c>
      <c r="BL37" s="34">
        <f>'Симм отеч'!BL37-'М-отеч'!BL37</f>
        <v>0</v>
      </c>
      <c r="BM37" s="34">
        <f>'Симм отеч'!BM37-'М-отеч'!BM37</f>
        <v>0</v>
      </c>
      <c r="BN37" s="34">
        <f>'Симм отеч'!BN37-'М-отеч'!BN37</f>
        <v>0</v>
      </c>
      <c r="BO37" s="34">
        <f>'Симм отеч'!BO37-'М-отеч'!BO37</f>
        <v>0</v>
      </c>
      <c r="BP37" s="34">
        <f>'Симм отеч'!BP37-'М-отеч'!BP37</f>
        <v>0</v>
      </c>
      <c r="BQ37" s="34">
        <f>'Симм отеч'!BQ37-'М-отеч'!BQ37</f>
        <v>0</v>
      </c>
      <c r="BR37" s="34">
        <f>'Симм отеч'!BR37-'М-отеч'!BR37</f>
        <v>0</v>
      </c>
      <c r="BS37" s="34">
        <f>'Симм отеч'!BS37-'М-отеч'!BS37</f>
        <v>0</v>
      </c>
      <c r="BT37" s="34">
        <f>'Симм отеч'!BT37-'М-отеч'!BT37</f>
        <v>0</v>
      </c>
      <c r="BU37" s="34">
        <f>'Симм отеч'!BU37-'М-отеч'!BU37</f>
        <v>0</v>
      </c>
      <c r="BV37" s="34">
        <f>'Симм отеч'!BV37-'М-отеч'!BV37</f>
        <v>0</v>
      </c>
      <c r="BW37" s="34">
        <f>'Симм отеч'!BW37-'М-отеч'!BW37</f>
        <v>0</v>
      </c>
    </row>
    <row r="38" spans="1:75" ht="12.5" x14ac:dyDescent="0.25">
      <c r="A38" s="36" t="s">
        <v>101</v>
      </c>
      <c r="B38" s="32" t="s">
        <v>107</v>
      </c>
      <c r="C38" s="38" t="s">
        <v>206</v>
      </c>
      <c r="D38" s="34">
        <f>'Симм отеч'!D38-'М-отеч'!D38</f>
        <v>-103</v>
      </c>
      <c r="E38" s="34">
        <f>'Симм отеч'!E38-'М-отеч'!E38</f>
        <v>-65</v>
      </c>
      <c r="F38" s="34">
        <f>'Симм отеч'!F38-'М-отеч'!F38</f>
        <v>6</v>
      </c>
      <c r="G38" s="34">
        <f>'Симм отеч'!G38-'М-отеч'!G38</f>
        <v>-337</v>
      </c>
      <c r="H38" s="34">
        <f>'Симм отеч'!H38-'М-отеч'!H38</f>
        <v>-716</v>
      </c>
      <c r="I38" s="34">
        <f>'Симм отеч'!I38-'М-отеч'!I38</f>
        <v>-75</v>
      </c>
      <c r="J38" s="34">
        <f>'Симм отеч'!J38-'М-отеч'!J38</f>
        <v>-804</v>
      </c>
      <c r="K38" s="34">
        <f>'Симм отеч'!K38-'М-отеч'!K38</f>
        <v>-278</v>
      </c>
      <c r="L38" s="34">
        <f>'Симм отеч'!L38-'М-отеч'!L38</f>
        <v>421</v>
      </c>
      <c r="M38" s="34">
        <f>'Симм отеч'!M38-'М-отеч'!M38</f>
        <v>0</v>
      </c>
      <c r="N38" s="34">
        <f>'Симм отеч'!N38-'М-отеч'!N38</f>
        <v>16</v>
      </c>
      <c r="O38" s="34">
        <f>'Симм отеч'!O38-'М-отеч'!O38</f>
        <v>21</v>
      </c>
      <c r="P38" s="34">
        <f>'Симм отеч'!P38-'М-отеч'!P38</f>
        <v>5</v>
      </c>
      <c r="Q38" s="34">
        <f>'Симм отеч'!Q38-'М-отеч'!Q38</f>
        <v>236</v>
      </c>
      <c r="R38" s="34">
        <f>'Симм отеч'!R38-'М-отеч'!R38</f>
        <v>-452</v>
      </c>
      <c r="S38" s="34">
        <f>'Симм отеч'!S38-'М-отеч'!S38</f>
        <v>386</v>
      </c>
      <c r="T38" s="34">
        <f>'Симм отеч'!T38-'М-отеч'!T38</f>
        <v>-1119</v>
      </c>
      <c r="U38" s="34">
        <f>'Симм отеч'!U38-'М-отеч'!U38</f>
        <v>1383</v>
      </c>
      <c r="V38" s="34">
        <f>'Симм отеч'!V38-'М-отеч'!V38</f>
        <v>198</v>
      </c>
      <c r="W38" s="34">
        <f>'Симм отеч'!W38-'М-отеч'!W38</f>
        <v>394</v>
      </c>
      <c r="X38" s="34">
        <f>'Симм отеч'!X38-'М-отеч'!X38</f>
        <v>-702</v>
      </c>
      <c r="Y38" s="34">
        <f>'Симм отеч'!Y38-'М-отеч'!Y38</f>
        <v>1186</v>
      </c>
      <c r="Z38" s="34">
        <f>'Симм отеч'!Z38-'М-отеч'!Z38</f>
        <v>1193</v>
      </c>
      <c r="AA38" s="34">
        <f>'Симм отеч'!AA38-'М-отеч'!AA38</f>
        <v>-9</v>
      </c>
      <c r="AB38" s="34">
        <f>'Симм отеч'!AB38-'М-отеч'!AB38</f>
        <v>-303</v>
      </c>
      <c r="AC38" s="34">
        <f>'Симм отеч'!AC38-'М-отеч'!AC38</f>
        <v>711</v>
      </c>
      <c r="AD38" s="34">
        <f>'Симм отеч'!AD38-'М-отеч'!AD38</f>
        <v>1273</v>
      </c>
      <c r="AE38" s="34">
        <f>'Симм отеч'!AE38-'М-отеч'!AE38</f>
        <v>289</v>
      </c>
      <c r="AF38" s="34">
        <f>'Симм отеч'!AF38-'М-отеч'!AF38</f>
        <v>637</v>
      </c>
      <c r="AG38" s="34">
        <f>'Симм отеч'!AG38-'М-отеч'!AG38</f>
        <v>509</v>
      </c>
      <c r="AH38" s="34">
        <f>'Симм отеч'!AH38-'М-отеч'!AH38</f>
        <v>231</v>
      </c>
      <c r="AI38" s="34">
        <f>'Симм отеч'!AI38-'М-отеч'!AI38</f>
        <v>490</v>
      </c>
      <c r="AJ38" s="34">
        <f>'Симм отеч'!AJ38-'М-отеч'!AJ38</f>
        <v>-1789</v>
      </c>
      <c r="AK38" s="34">
        <f>'Симм отеч'!AK38-'М-отеч'!AK38</f>
        <v>-2463</v>
      </c>
      <c r="AL38" s="34">
        <f>'Симм отеч'!AL38-'М-отеч'!AL38</f>
        <v>316</v>
      </c>
      <c r="AM38" s="34">
        <f>'Симм отеч'!AM38-'М-отеч'!AM38</f>
        <v>-1834</v>
      </c>
      <c r="AN38" s="34">
        <f>'Симм отеч'!AN38-'М-отеч'!AN38</f>
        <v>124</v>
      </c>
      <c r="AO38" s="34">
        <f>'Симм отеч'!AO38-'М-отеч'!AO38</f>
        <v>1180</v>
      </c>
      <c r="AP38" s="34">
        <f>'Симм отеч'!AP38-'М-отеч'!AP38</f>
        <v>-4439</v>
      </c>
      <c r="AQ38" s="34">
        <f>'Симм отеч'!AQ38-'М-отеч'!AQ38</f>
        <v>25</v>
      </c>
      <c r="AR38" s="34">
        <f>'Симм отеч'!AR38-'М-отеч'!AR38</f>
        <v>318</v>
      </c>
      <c r="AS38" s="34">
        <f>'Симм отеч'!AS38-'М-отеч'!AS38</f>
        <v>3159</v>
      </c>
      <c r="AT38" s="34">
        <f>'Симм отеч'!AT38-'М-отеч'!AT38</f>
        <v>17</v>
      </c>
      <c r="AU38" s="34">
        <f>'Симм отеч'!AU38-'М-отеч'!AU38</f>
        <v>156</v>
      </c>
      <c r="AV38" s="34">
        <f>'Симм отеч'!AV38-'М-отеч'!AV38</f>
        <v>-10</v>
      </c>
      <c r="AW38" s="34">
        <f>'Симм отеч'!AW38-'М-отеч'!AW38</f>
        <v>49</v>
      </c>
      <c r="AX38" s="34">
        <f>'Симм отеч'!AX38-'М-отеч'!AX38</f>
        <v>-1691</v>
      </c>
      <c r="AY38" s="34">
        <f>'Симм отеч'!AY38-'М-отеч'!AY38</f>
        <v>-40</v>
      </c>
      <c r="AZ38" s="34">
        <f>'Симм отеч'!AZ38-'М-отеч'!AZ38</f>
        <v>1402</v>
      </c>
      <c r="BA38" s="34">
        <f>'Симм отеч'!BA38-'М-отеч'!BA38</f>
        <v>-8737</v>
      </c>
      <c r="BB38" s="34">
        <f>'Симм отеч'!BB38-'М-отеч'!BB38</f>
        <v>9405</v>
      </c>
      <c r="BC38" s="34">
        <f>'Симм отеч'!BC38-'М-отеч'!BC38</f>
        <v>-2969</v>
      </c>
      <c r="BD38" s="34">
        <f>'Симм отеч'!BD38-'М-отеч'!BD38</f>
        <v>320</v>
      </c>
      <c r="BE38" s="34">
        <f>'Симм отеч'!BE38-'М-отеч'!BE38</f>
        <v>140</v>
      </c>
      <c r="BF38" s="34">
        <f>'Симм отеч'!BF38-'М-отеч'!BF38</f>
        <v>2861</v>
      </c>
      <c r="BG38" s="34">
        <f>'Симм отеч'!BG38-'М-отеч'!BG38</f>
        <v>-224</v>
      </c>
      <c r="BH38" s="34">
        <f>'Симм отеч'!BH38-'М-отеч'!BH38</f>
        <v>-320</v>
      </c>
      <c r="BI38" s="34">
        <f>'Симм отеч'!BI38-'М-отеч'!BI38</f>
        <v>414</v>
      </c>
      <c r="BJ38" s="34">
        <f>'Симм отеч'!BJ38-'М-отеч'!BJ38</f>
        <v>0</v>
      </c>
      <c r="BK38" s="34">
        <f>'Симм отеч'!BK38-'М-отеч'!BK38</f>
        <v>-1</v>
      </c>
      <c r="BL38" s="34">
        <f>'Симм отеч'!BL38-'М-отеч'!BL38</f>
        <v>0</v>
      </c>
      <c r="BM38" s="34">
        <f>'Симм отеч'!BM38-'М-отеч'!BM38</f>
        <v>0</v>
      </c>
      <c r="BN38" s="34">
        <f>'Симм отеч'!BN38-'М-отеч'!BN38</f>
        <v>0</v>
      </c>
      <c r="BO38" s="34">
        <f>'Симм отеч'!BO38-'М-отеч'!BO38</f>
        <v>0</v>
      </c>
      <c r="BP38" s="34">
        <f>'Симм отеч'!BP38-'М-отеч'!BP38</f>
        <v>0</v>
      </c>
      <c r="BQ38" s="34">
        <f>'Симм отеч'!BQ38-'М-отеч'!BQ38</f>
        <v>-1</v>
      </c>
      <c r="BR38" s="34">
        <f>'Симм отеч'!BR38-'М-отеч'!BR38</f>
        <v>0</v>
      </c>
      <c r="BS38" s="34">
        <f>'Симм отеч'!BS38-'М-отеч'!BS38</f>
        <v>0</v>
      </c>
      <c r="BT38" s="34">
        <f>'Симм отеч'!BT38-'М-отеч'!BT38</f>
        <v>0</v>
      </c>
      <c r="BU38" s="34">
        <f>'Симм отеч'!BU38-'М-отеч'!BU38</f>
        <v>0</v>
      </c>
      <c r="BV38" s="34">
        <f>'Симм отеч'!BV38-'М-отеч'!BV38</f>
        <v>0</v>
      </c>
      <c r="BW38" s="34">
        <f>'Симм отеч'!BW38-'М-отеч'!BW38</f>
        <v>0</v>
      </c>
    </row>
    <row r="39" spans="1:75" ht="50" x14ac:dyDescent="0.25">
      <c r="A39" s="36" t="s">
        <v>156</v>
      </c>
      <c r="B39" s="32" t="s">
        <v>108</v>
      </c>
      <c r="C39" s="38" t="s">
        <v>207</v>
      </c>
      <c r="D39" s="34">
        <f>'Симм отеч'!D39-'М-отеч'!D39</f>
        <v>-43</v>
      </c>
      <c r="E39" s="34">
        <f>'Симм отеч'!E39-'М-отеч'!E39</f>
        <v>-151</v>
      </c>
      <c r="F39" s="34">
        <f>'Симм отеч'!F39-'М-отеч'!F39</f>
        <v>1</v>
      </c>
      <c r="G39" s="34">
        <f>'Симм отеч'!G39-'М-отеч'!G39</f>
        <v>2</v>
      </c>
      <c r="H39" s="34">
        <f>'Симм отеч'!H39-'М-отеч'!H39</f>
        <v>-15</v>
      </c>
      <c r="I39" s="34">
        <f>'Симм отеч'!I39-'М-отеч'!I39</f>
        <v>-33</v>
      </c>
      <c r="J39" s="34">
        <f>'Симм отеч'!J39-'М-отеч'!J39</f>
        <v>-207</v>
      </c>
      <c r="K39" s="34">
        <f>'Симм отеч'!K39-'М-отеч'!K39</f>
        <v>-16</v>
      </c>
      <c r="L39" s="34">
        <f>'Симм отеч'!L39-'М-отеч'!L39</f>
        <v>143</v>
      </c>
      <c r="M39" s="34">
        <f>'Симм отеч'!M39-'М-отеч'!M39</f>
        <v>0</v>
      </c>
      <c r="N39" s="34">
        <f>'Симм отеч'!N39-'М-отеч'!N39</f>
        <v>1</v>
      </c>
      <c r="O39" s="34">
        <f>'Симм отеч'!O39-'М-отеч'!O39</f>
        <v>10</v>
      </c>
      <c r="P39" s="34">
        <f>'Симм отеч'!P39-'М-отеч'!P39</f>
        <v>3</v>
      </c>
      <c r="Q39" s="34">
        <f>'Симм отеч'!Q39-'М-отеч'!Q39</f>
        <v>138</v>
      </c>
      <c r="R39" s="34">
        <f>'Симм отеч'!R39-'М-отеч'!R39</f>
        <v>-11</v>
      </c>
      <c r="S39" s="34">
        <f>'Симм отеч'!S39-'М-отеч'!S39</f>
        <v>37</v>
      </c>
      <c r="T39" s="34">
        <f>'Симм отеч'!T39-'М-отеч'!T39</f>
        <v>-90</v>
      </c>
      <c r="U39" s="34">
        <f>'Симм отеч'!U39-'М-отеч'!U39</f>
        <v>105</v>
      </c>
      <c r="V39" s="34">
        <f>'Симм отеч'!V39-'М-отеч'!V39</f>
        <v>-2</v>
      </c>
      <c r="W39" s="34">
        <f>'Симм отеч'!W39-'М-отеч'!W39</f>
        <v>-43</v>
      </c>
      <c r="X39" s="34">
        <f>'Симм отеч'!X39-'М-отеч'!X39</f>
        <v>541</v>
      </c>
      <c r="Y39" s="34">
        <f>'Симм отеч'!Y39-'М-отеч'!Y39</f>
        <v>549</v>
      </c>
      <c r="Z39" s="34">
        <f>'Симм отеч'!Z39-'М-отеч'!Z39</f>
        <v>645</v>
      </c>
      <c r="AA39" s="34">
        <f>'Симм отеч'!AA39-'М-отеч'!AA39</f>
        <v>16</v>
      </c>
      <c r="AB39" s="34">
        <f>'Симм отеч'!AB39-'М-отеч'!AB39</f>
        <v>159</v>
      </c>
      <c r="AC39" s="34">
        <f>'Симм отеч'!AC39-'М-отеч'!AC39</f>
        <v>76</v>
      </c>
      <c r="AD39" s="34">
        <f>'Симм отеч'!AD39-'М-отеч'!AD39</f>
        <v>240</v>
      </c>
      <c r="AE39" s="34">
        <f>'Симм отеч'!AE39-'М-отеч'!AE39</f>
        <v>-5721</v>
      </c>
      <c r="AF39" s="34">
        <f>'Симм отеч'!AF39-'М-отеч'!AF39</f>
        <v>-17</v>
      </c>
      <c r="AG39" s="34">
        <f>'Симм отеч'!AG39-'М-отеч'!AG39</f>
        <v>149</v>
      </c>
      <c r="AH39" s="34">
        <f>'Симм отеч'!AH39-'М-отеч'!AH39</f>
        <v>18</v>
      </c>
      <c r="AI39" s="34">
        <f>'Симм отеч'!AI39-'М-отеч'!AI39</f>
        <v>452</v>
      </c>
      <c r="AJ39" s="34">
        <f>'Симм отеч'!AJ39-'М-отеч'!AJ39</f>
        <v>-267</v>
      </c>
      <c r="AK39" s="34">
        <f>'Симм отеч'!AK39-'М-отеч'!AK39</f>
        <v>588</v>
      </c>
      <c r="AL39" s="34">
        <f>'Симм отеч'!AL39-'М-отеч'!AL39</f>
        <v>2988</v>
      </c>
      <c r="AM39" s="34">
        <f>'Симм отеч'!AM39-'М-отеч'!AM39</f>
        <v>-851</v>
      </c>
      <c r="AN39" s="34">
        <f>'Симм отеч'!AN39-'М-отеч'!AN39</f>
        <v>174</v>
      </c>
      <c r="AO39" s="34">
        <f>'Симм отеч'!AO39-'М-отеч'!AO39</f>
        <v>231</v>
      </c>
      <c r="AP39" s="34">
        <f>'Симм отеч'!AP39-'М-отеч'!AP39</f>
        <v>-531</v>
      </c>
      <c r="AQ39" s="34">
        <f>'Симм отеч'!AQ39-'М-отеч'!AQ39</f>
        <v>13</v>
      </c>
      <c r="AR39" s="34">
        <f>'Симм отеч'!AR39-'М-отеч'!AR39</f>
        <v>38</v>
      </c>
      <c r="AS39" s="34">
        <f>'Симм отеч'!AS39-'М-отеч'!AS39</f>
        <v>65</v>
      </c>
      <c r="AT39" s="34">
        <f>'Симм отеч'!AT39-'М-отеч'!AT39</f>
        <v>11</v>
      </c>
      <c r="AU39" s="34">
        <f>'Симм отеч'!AU39-'М-отеч'!AU39</f>
        <v>-15</v>
      </c>
      <c r="AV39" s="34">
        <f>'Симм отеч'!AV39-'М-отеч'!AV39</f>
        <v>-9</v>
      </c>
      <c r="AW39" s="34">
        <f>'Симм отеч'!AW39-'М-отеч'!AW39</f>
        <v>115</v>
      </c>
      <c r="AX39" s="34">
        <f>'Симм отеч'!AX39-'М-отеч'!AX39</f>
        <v>94</v>
      </c>
      <c r="AY39" s="34">
        <f>'Симм отеч'!AY39-'М-отеч'!AY39</f>
        <v>-20</v>
      </c>
      <c r="AZ39" s="34">
        <f>'Симм отеч'!AZ39-'М-отеч'!AZ39</f>
        <v>217</v>
      </c>
      <c r="BA39" s="34">
        <f>'Симм отеч'!BA39-'М-отеч'!BA39</f>
        <v>-1312</v>
      </c>
      <c r="BB39" s="34">
        <f>'Симм отеч'!BB39-'М-отеч'!BB39</f>
        <v>1392</v>
      </c>
      <c r="BC39" s="34">
        <f>'Симм отеч'!BC39-'М-отеч'!BC39</f>
        <v>-283</v>
      </c>
      <c r="BD39" s="34">
        <f>'Симм отеч'!BD39-'М-отеч'!BD39</f>
        <v>72</v>
      </c>
      <c r="BE39" s="34">
        <f>'Симм отеч'!BE39-'М-отеч'!BE39</f>
        <v>50</v>
      </c>
      <c r="BF39" s="34">
        <f>'Симм отеч'!BF39-'М-отеч'!BF39</f>
        <v>275</v>
      </c>
      <c r="BG39" s="34">
        <f>'Симм отеч'!BG39-'М-отеч'!BG39</f>
        <v>-24</v>
      </c>
      <c r="BH39" s="34">
        <f>'Симм отеч'!BH39-'М-отеч'!BH39</f>
        <v>11</v>
      </c>
      <c r="BI39" s="34">
        <f>'Симм отеч'!BI39-'М-отеч'!BI39</f>
        <v>46</v>
      </c>
      <c r="BJ39" s="34">
        <f>'Симм отеч'!BJ39-'М-отеч'!BJ39</f>
        <v>0</v>
      </c>
      <c r="BK39" s="34">
        <f>'Симм отеч'!BK39-'М-отеч'!BK39</f>
        <v>-1</v>
      </c>
      <c r="BL39" s="34">
        <f>'Симм отеч'!BL39-'М-отеч'!BL39</f>
        <v>0</v>
      </c>
      <c r="BM39" s="34">
        <f>'Симм отеч'!BM39-'М-отеч'!BM39</f>
        <v>0</v>
      </c>
      <c r="BN39" s="34">
        <f>'Симм отеч'!BN39-'М-отеч'!BN39</f>
        <v>0</v>
      </c>
      <c r="BO39" s="34">
        <f>'Симм отеч'!BO39-'М-отеч'!BO39</f>
        <v>0</v>
      </c>
      <c r="BP39" s="34">
        <f>'Симм отеч'!BP39-'М-отеч'!BP39</f>
        <v>0</v>
      </c>
      <c r="BQ39" s="34">
        <f>'Симм отеч'!BQ39-'М-отеч'!BQ39</f>
        <v>0</v>
      </c>
      <c r="BR39" s="34">
        <f>'Симм отеч'!BR39-'М-отеч'!BR39</f>
        <v>0</v>
      </c>
      <c r="BS39" s="34">
        <f>'Симм отеч'!BS39-'М-отеч'!BS39</f>
        <v>0</v>
      </c>
      <c r="BT39" s="34">
        <f>'Симм отеч'!BT39-'М-отеч'!BT39</f>
        <v>0</v>
      </c>
      <c r="BU39" s="34">
        <f>'Симм отеч'!BU39-'М-отеч'!BU39</f>
        <v>0</v>
      </c>
      <c r="BV39" s="34">
        <f>'Симм отеч'!BV39-'М-отеч'!BV39</f>
        <v>0</v>
      </c>
      <c r="BW39" s="34">
        <f>'Симм отеч'!BW39-'М-отеч'!BW39</f>
        <v>0</v>
      </c>
    </row>
    <row r="40" spans="1:75" ht="50" x14ac:dyDescent="0.25">
      <c r="A40" s="36" t="s">
        <v>103</v>
      </c>
      <c r="B40" s="39" t="s">
        <v>109</v>
      </c>
      <c r="C40" s="40" t="s">
        <v>208</v>
      </c>
      <c r="D40" s="34">
        <f>'Симм отеч'!D40-'М-отеч'!D40</f>
        <v>-2706</v>
      </c>
      <c r="E40" s="34">
        <f>'Симм отеч'!E40-'М-отеч'!E40</f>
        <v>497</v>
      </c>
      <c r="F40" s="34">
        <f>'Симм отеч'!F40-'М-отеч'!F40</f>
        <v>-667</v>
      </c>
      <c r="G40" s="34">
        <f>'Симм отеч'!G40-'М-отеч'!G40</f>
        <v>235</v>
      </c>
      <c r="H40" s="34">
        <f>'Симм отеч'!H40-'М-отеч'!H40</f>
        <v>-903</v>
      </c>
      <c r="I40" s="34">
        <f>'Симм отеч'!I40-'М-отеч'!I40</f>
        <v>-64</v>
      </c>
      <c r="J40" s="34">
        <f>'Симм отеч'!J40-'М-отеч'!J40</f>
        <v>-1162</v>
      </c>
      <c r="K40" s="34">
        <f>'Симм отеч'!K40-'М-отеч'!K40</f>
        <v>965</v>
      </c>
      <c r="L40" s="34">
        <f>'Симм отеч'!L40-'М-отеч'!L40</f>
        <v>1217</v>
      </c>
      <c r="M40" s="34">
        <f>'Симм отеч'!M40-'М-отеч'!M40</f>
        <v>-14</v>
      </c>
      <c r="N40" s="34">
        <f>'Симм отеч'!N40-'М-отеч'!N40</f>
        <v>-192</v>
      </c>
      <c r="O40" s="34">
        <f>'Симм отеч'!O40-'М-отеч'!O40</f>
        <v>-3</v>
      </c>
      <c r="P40" s="34">
        <f>'Симм отеч'!P40-'М-отеч'!P40</f>
        <v>59</v>
      </c>
      <c r="Q40" s="34">
        <f>'Симм отеч'!Q40-'М-отеч'!Q40</f>
        <v>-159</v>
      </c>
      <c r="R40" s="34">
        <f>'Симм отеч'!R40-'М-отеч'!R40</f>
        <v>-4019</v>
      </c>
      <c r="S40" s="34">
        <f>'Симм отеч'!S40-'М-отеч'!S40</f>
        <v>2294</v>
      </c>
      <c r="T40" s="34">
        <f>'Симм отеч'!T40-'М-отеч'!T40</f>
        <v>-3773</v>
      </c>
      <c r="U40" s="34">
        <f>'Симм отеч'!U40-'М-отеч'!U40</f>
        <v>4498</v>
      </c>
      <c r="V40" s="34">
        <f>'Симм отеч'!V40-'М-отеч'!V40</f>
        <v>531</v>
      </c>
      <c r="W40" s="34">
        <f>'Симм отеч'!W40-'М-отеч'!W40</f>
        <v>-1877</v>
      </c>
      <c r="X40" s="34">
        <f>'Симм отеч'!X40-'М-отеч'!X40</f>
        <v>-6751</v>
      </c>
      <c r="Y40" s="34">
        <f>'Симм отеч'!Y40-'М-отеч'!Y40</f>
        <v>4038</v>
      </c>
      <c r="Z40" s="34">
        <f>'Симм отеч'!Z40-'М-отеч'!Z40</f>
        <v>3522</v>
      </c>
      <c r="AA40" s="34">
        <f>'Симм отеч'!AA40-'М-отеч'!AA40</f>
        <v>-126</v>
      </c>
      <c r="AB40" s="34">
        <f>'Симм отеч'!AB40-'М-отеч'!AB40</f>
        <v>-227</v>
      </c>
      <c r="AC40" s="34">
        <f>'Симм отеч'!AC40-'М-отеч'!AC40</f>
        <v>44</v>
      </c>
      <c r="AD40" s="34">
        <f>'Симм отеч'!AD40-'М-отеч'!AD40</f>
        <v>2618</v>
      </c>
      <c r="AE40" s="34">
        <f>'Симм отеч'!AE40-'М-отеч'!AE40</f>
        <v>-339</v>
      </c>
      <c r="AF40" s="34">
        <f>'Симм отеч'!AF40-'М-отеч'!AF40</f>
        <v>-3124</v>
      </c>
      <c r="AG40" s="34">
        <f>'Симм отеч'!AG40-'М-отеч'!AG40</f>
        <v>1086</v>
      </c>
      <c r="AH40" s="34">
        <f>'Симм отеч'!AH40-'М-отеч'!AH40</f>
        <v>-353</v>
      </c>
      <c r="AI40" s="34">
        <f>'Симм отеч'!AI40-'М-отеч'!AI40</f>
        <v>-10435</v>
      </c>
      <c r="AJ40" s="34">
        <f>'Симм отеч'!AJ40-'М-отеч'!AJ40</f>
        <v>713</v>
      </c>
      <c r="AK40" s="34">
        <f>'Симм отеч'!AK40-'М-отеч'!AK40</f>
        <v>7351</v>
      </c>
      <c r="AL40" s="34">
        <f>'Симм отеч'!AL40-'М-отеч'!AL40</f>
        <v>2240</v>
      </c>
      <c r="AM40" s="34">
        <f>'Симм отеч'!AM40-'М-отеч'!AM40</f>
        <v>-14903</v>
      </c>
      <c r="AN40" s="34">
        <f>'Симм отеч'!AN40-'М-отеч'!AN40</f>
        <v>1083</v>
      </c>
      <c r="AO40" s="34">
        <f>'Симм отеч'!AO40-'М-отеч'!AO40</f>
        <v>1469</v>
      </c>
      <c r="AP40" s="34">
        <f>'Симм отеч'!AP40-'М-отеч'!AP40</f>
        <v>6219</v>
      </c>
      <c r="AQ40" s="34">
        <f>'Симм отеч'!AQ40-'М-отеч'!AQ40</f>
        <v>200</v>
      </c>
      <c r="AR40" s="34">
        <f>'Симм отеч'!AR40-'М-отеч'!AR40</f>
        <v>147</v>
      </c>
      <c r="AS40" s="34">
        <f>'Симм отеч'!AS40-'М-отеч'!AS40</f>
        <v>3372</v>
      </c>
      <c r="AT40" s="34">
        <f>'Симм отеч'!AT40-'М-отеч'!AT40</f>
        <v>301</v>
      </c>
      <c r="AU40" s="34">
        <f>'Симм отеч'!AU40-'М-отеч'!AU40</f>
        <v>302</v>
      </c>
      <c r="AV40" s="34">
        <f>'Симм отеч'!AV40-'М-отеч'!AV40</f>
        <v>-42</v>
      </c>
      <c r="AW40" s="34">
        <f>'Симм отеч'!AW40-'М-отеч'!AW40</f>
        <v>132</v>
      </c>
      <c r="AX40" s="34">
        <f>'Симм отеч'!AX40-'М-отеч'!AX40</f>
        <v>1442</v>
      </c>
      <c r="AY40" s="34">
        <f>'Симм отеч'!AY40-'М-отеч'!AY40</f>
        <v>-24</v>
      </c>
      <c r="AZ40" s="34">
        <f>'Симм отеч'!AZ40-'М-отеч'!AZ40</f>
        <v>3045</v>
      </c>
      <c r="BA40" s="34">
        <f>'Симм отеч'!BA40-'М-отеч'!BA40</f>
        <v>-18630</v>
      </c>
      <c r="BB40" s="34">
        <f>'Симм отеч'!BB40-'М-отеч'!BB40</f>
        <v>17690</v>
      </c>
      <c r="BC40" s="34">
        <f>'Симм отеч'!BC40-'М-отеч'!BC40</f>
        <v>-566</v>
      </c>
      <c r="BD40" s="34">
        <f>'Симм отеч'!BD40-'М-отеч'!BD40</f>
        <v>960</v>
      </c>
      <c r="BE40" s="34">
        <f>'Симм отеч'!BE40-'М-отеч'!BE40</f>
        <v>523</v>
      </c>
      <c r="BF40" s="34">
        <f>'Симм отеч'!BF40-'М-отеч'!BF40</f>
        <v>1524</v>
      </c>
      <c r="BG40" s="34">
        <f>'Симм отеч'!BG40-'М-отеч'!BG40</f>
        <v>-190</v>
      </c>
      <c r="BH40" s="34">
        <f>'Симм отеч'!BH40-'М-отеч'!BH40</f>
        <v>198</v>
      </c>
      <c r="BI40" s="34">
        <f>'Симм отеч'!BI40-'М-отеч'!BI40</f>
        <v>724</v>
      </c>
      <c r="BJ40" s="34">
        <f>'Симм отеч'!BJ40-'М-отеч'!BJ40</f>
        <v>0</v>
      </c>
      <c r="BK40" s="34">
        <f>'Симм отеч'!BK40-'М-отеч'!BK40</f>
        <v>0</v>
      </c>
      <c r="BL40" s="34">
        <f>'Симм отеч'!BL40-'М-отеч'!BL40</f>
        <v>0</v>
      </c>
      <c r="BM40" s="34">
        <f>'Симм отеч'!BM40-'М-отеч'!BM40</f>
        <v>0</v>
      </c>
      <c r="BN40" s="34">
        <f>'Симм отеч'!BN40-'М-отеч'!BN40</f>
        <v>0</v>
      </c>
      <c r="BO40" s="34">
        <f>'Симм отеч'!BO40-'М-отеч'!BO40</f>
        <v>0</v>
      </c>
      <c r="BP40" s="34">
        <f>'Симм отеч'!BP40-'М-отеч'!BP40</f>
        <v>0</v>
      </c>
      <c r="BQ40" s="34">
        <f>'Симм отеч'!BQ40-'М-отеч'!BQ40</f>
        <v>0</v>
      </c>
      <c r="BR40" s="34">
        <f>'Симм отеч'!BR40-'М-отеч'!BR40</f>
        <v>0</v>
      </c>
      <c r="BS40" s="34">
        <f>'Симм отеч'!BS40-'М-отеч'!BS40</f>
        <v>0</v>
      </c>
      <c r="BT40" s="34">
        <f>'Симм отеч'!BT40-'М-отеч'!BT40</f>
        <v>0</v>
      </c>
      <c r="BU40" s="34">
        <f>'Симм отеч'!BU40-'М-отеч'!BU40</f>
        <v>0</v>
      </c>
      <c r="BV40" s="34">
        <f>'Симм отеч'!BV40-'М-отеч'!BV40</f>
        <v>0</v>
      </c>
      <c r="BW40" s="34">
        <f>'Симм отеч'!BW40-'М-отеч'!BW40</f>
        <v>0</v>
      </c>
    </row>
    <row r="41" spans="1:75" ht="75" x14ac:dyDescent="0.25">
      <c r="A41" s="36" t="s">
        <v>104</v>
      </c>
      <c r="B41" s="39" t="s">
        <v>110</v>
      </c>
      <c r="C41" s="38" t="s">
        <v>209</v>
      </c>
      <c r="D41" s="34">
        <f>'Симм отеч'!D41-'М-отеч'!D41</f>
        <v>-224</v>
      </c>
      <c r="E41" s="34">
        <f>'Симм отеч'!E41-'М-отеч'!E41</f>
        <v>-57</v>
      </c>
      <c r="F41" s="34">
        <f>'Симм отеч'!F41-'М-отеч'!F41</f>
        <v>-49</v>
      </c>
      <c r="G41" s="34">
        <f>'Симм отеч'!G41-'М-отеч'!G41</f>
        <v>15</v>
      </c>
      <c r="H41" s="34">
        <f>'Симм отеч'!H41-'М-отеч'!H41</f>
        <v>-12</v>
      </c>
      <c r="I41" s="34">
        <f>'Симм отеч'!I41-'М-отеч'!I41</f>
        <v>-34</v>
      </c>
      <c r="J41" s="34">
        <f>'Симм отеч'!J41-'М-отеч'!J41</f>
        <v>-85</v>
      </c>
      <c r="K41" s="34">
        <f>'Симм отеч'!K41-'М-отеч'!K41</f>
        <v>37</v>
      </c>
      <c r="L41" s="34">
        <f>'Симм отеч'!L41-'М-отеч'!L41</f>
        <v>205</v>
      </c>
      <c r="M41" s="34">
        <f>'Симм отеч'!M41-'М-отеч'!M41</f>
        <v>0</v>
      </c>
      <c r="N41" s="34">
        <f>'Симм отеч'!N41-'М-отеч'!N41</f>
        <v>4</v>
      </c>
      <c r="O41" s="34">
        <f>'Симм отеч'!O41-'М-отеч'!O41</f>
        <v>-5</v>
      </c>
      <c r="P41" s="34">
        <f>'Симм отеч'!P41-'М-отеч'!P41</f>
        <v>7</v>
      </c>
      <c r="Q41" s="34">
        <f>'Симм отеч'!Q41-'М-отеч'!Q41</f>
        <v>81</v>
      </c>
      <c r="R41" s="34">
        <f>'Симм отеч'!R41-'М-отеч'!R41</f>
        <v>-36</v>
      </c>
      <c r="S41" s="34">
        <f>'Симм отеч'!S41-'М-отеч'!S41</f>
        <v>37</v>
      </c>
      <c r="T41" s="34">
        <f>'Симм отеч'!T41-'М-отеч'!T41</f>
        <v>-49</v>
      </c>
      <c r="U41" s="34">
        <f>'Симм отеч'!U41-'М-отеч'!U41</f>
        <v>87</v>
      </c>
      <c r="V41" s="34">
        <f>'Симм отеч'!V41-'М-отеч'!V41</f>
        <v>27</v>
      </c>
      <c r="W41" s="34">
        <f>'Симм отеч'!W41-'М-отеч'!W41</f>
        <v>189</v>
      </c>
      <c r="X41" s="34">
        <f>'Симм отеч'!X41-'М-отеч'!X41</f>
        <v>14</v>
      </c>
      <c r="Y41" s="34">
        <f>'Симм отеч'!Y41-'М-отеч'!Y41</f>
        <v>179</v>
      </c>
      <c r="Z41" s="34">
        <f>'Симм отеч'!Z41-'М-отеч'!Z41</f>
        <v>107</v>
      </c>
      <c r="AA41" s="34">
        <f>'Симм отеч'!AA41-'М-отеч'!AA41</f>
        <v>5</v>
      </c>
      <c r="AB41" s="34">
        <f>'Симм отеч'!AB41-'М-отеч'!AB41</f>
        <v>48</v>
      </c>
      <c r="AC41" s="34">
        <f>'Симм отеч'!AC41-'М-отеч'!AC41</f>
        <v>77</v>
      </c>
      <c r="AD41" s="34">
        <f>'Симм отеч'!AD41-'М-отеч'!AD41</f>
        <v>58</v>
      </c>
      <c r="AE41" s="34">
        <f>'Симм отеч'!AE41-'М-отеч'!AE41</f>
        <v>3</v>
      </c>
      <c r="AF41" s="34">
        <f>'Симм отеч'!AF41-'М-отеч'!AF41</f>
        <v>14</v>
      </c>
      <c r="AG41" s="34">
        <f>'Симм отеч'!AG41-'М-отеч'!AG41</f>
        <v>48</v>
      </c>
      <c r="AH41" s="34">
        <f>'Симм отеч'!AH41-'М-отеч'!AH41</f>
        <v>8</v>
      </c>
      <c r="AI41" s="34">
        <f>'Симм отеч'!AI41-'М-отеч'!AI41</f>
        <v>208</v>
      </c>
      <c r="AJ41" s="34">
        <f>'Симм отеч'!AJ41-'М-отеч'!AJ41</f>
        <v>64</v>
      </c>
      <c r="AK41" s="34">
        <f>'Симм отеч'!AK41-'М-отеч'!AK41</f>
        <v>-932</v>
      </c>
      <c r="AL41" s="34">
        <f>'Симм отеч'!AL41-'М-отеч'!AL41</f>
        <v>111</v>
      </c>
      <c r="AM41" s="34">
        <f>'Симм отеч'!AM41-'М-отеч'!AM41</f>
        <v>-286</v>
      </c>
      <c r="AN41" s="34">
        <f>'Симм отеч'!AN41-'М-отеч'!AN41</f>
        <v>-174</v>
      </c>
      <c r="AO41" s="34">
        <f>'Симм отеч'!AO41-'М-отеч'!AO41</f>
        <v>182</v>
      </c>
      <c r="AP41" s="34">
        <f>'Симм отеч'!AP41-'М-отеч'!AP41</f>
        <v>-209</v>
      </c>
      <c r="AQ41" s="34">
        <f>'Симм отеч'!AQ41-'М-отеч'!AQ41</f>
        <v>-1</v>
      </c>
      <c r="AR41" s="34">
        <f>'Симм отеч'!AR41-'М-отеч'!AR41</f>
        <v>-32</v>
      </c>
      <c r="AS41" s="34">
        <f>'Симм отеч'!AS41-'М-отеч'!AS41</f>
        <v>276</v>
      </c>
      <c r="AT41" s="34">
        <f>'Симм отеч'!AT41-'М-отеч'!AT41</f>
        <v>28</v>
      </c>
      <c r="AU41" s="34">
        <f>'Симм отеч'!AU41-'М-отеч'!AU41</f>
        <v>13</v>
      </c>
      <c r="AV41" s="34">
        <f>'Симм отеч'!AV41-'М-отеч'!AV41</f>
        <v>-12</v>
      </c>
      <c r="AW41" s="34">
        <f>'Симм отеч'!AW41-'М-отеч'!AW41</f>
        <v>26</v>
      </c>
      <c r="AX41" s="34">
        <f>'Симм отеч'!AX41-'М-отеч'!AX41</f>
        <v>-658</v>
      </c>
      <c r="AY41" s="34">
        <f>'Симм отеч'!AY41-'М-отеч'!AY41</f>
        <v>-10</v>
      </c>
      <c r="AZ41" s="34">
        <f>'Симм отеч'!AZ41-'М-отеч'!AZ41</f>
        <v>101</v>
      </c>
      <c r="BA41" s="34">
        <f>'Симм отеч'!BA41-'М-отеч'!BA41</f>
        <v>-233</v>
      </c>
      <c r="BB41" s="34">
        <f>'Симм отеч'!BB41-'М-отеч'!BB41</f>
        <v>709</v>
      </c>
      <c r="BC41" s="34">
        <f>'Симм отеч'!BC41-'М-отеч'!BC41</f>
        <v>-28</v>
      </c>
      <c r="BD41" s="34">
        <f>'Симм отеч'!BD41-'М-отеч'!BD41</f>
        <v>17</v>
      </c>
      <c r="BE41" s="34">
        <f>'Симм отеч'!BE41-'М-отеч'!BE41</f>
        <v>30</v>
      </c>
      <c r="BF41" s="34">
        <f>'Симм отеч'!BF41-'М-отеч'!BF41</f>
        <v>85</v>
      </c>
      <c r="BG41" s="34">
        <f>'Симм отеч'!BG41-'М-отеч'!BG41</f>
        <v>-13</v>
      </c>
      <c r="BH41" s="34">
        <f>'Симм отеч'!BH41-'М-отеч'!BH41</f>
        <v>11</v>
      </c>
      <c r="BI41" s="34">
        <f>'Симм отеч'!BI41-'М-отеч'!BI41</f>
        <v>26</v>
      </c>
      <c r="BJ41" s="34">
        <f>'Симм отеч'!BJ41-'М-отеч'!BJ41</f>
        <v>0</v>
      </c>
      <c r="BK41" s="34">
        <f>'Симм отеч'!BK41-'М-отеч'!BK41</f>
        <v>0</v>
      </c>
      <c r="BL41" s="34">
        <f>'Симм отеч'!BL41-'М-отеч'!BL41</f>
        <v>0</v>
      </c>
      <c r="BM41" s="34">
        <f>'Симм отеч'!BM41-'М-отеч'!BM41</f>
        <v>0</v>
      </c>
      <c r="BN41" s="34">
        <f>'Симм отеч'!BN41-'М-отеч'!BN41</f>
        <v>0</v>
      </c>
      <c r="BO41" s="34">
        <f>'Симм отеч'!BO41-'М-отеч'!BO41</f>
        <v>0</v>
      </c>
      <c r="BP41" s="34">
        <f>'Симм отеч'!BP41-'М-отеч'!BP41</f>
        <v>0</v>
      </c>
      <c r="BQ41" s="34">
        <f>'Симм отеч'!BQ41-'М-отеч'!BQ41</f>
        <v>0</v>
      </c>
      <c r="BR41" s="34">
        <f>'Симм отеч'!BR41-'М-отеч'!BR41</f>
        <v>0</v>
      </c>
      <c r="BS41" s="34">
        <f>'Симм отеч'!BS41-'М-отеч'!BS41</f>
        <v>0</v>
      </c>
      <c r="BT41" s="34">
        <f>'Симм отеч'!BT41-'М-отеч'!BT41</f>
        <v>0</v>
      </c>
      <c r="BU41" s="34">
        <f>'Симм отеч'!BU41-'М-отеч'!BU41</f>
        <v>0</v>
      </c>
      <c r="BV41" s="34">
        <f>'Симм отеч'!BV41-'М-отеч'!BV41</f>
        <v>0</v>
      </c>
      <c r="BW41" s="34">
        <f>'Симм отеч'!BW41-'М-отеч'!BW41</f>
        <v>0</v>
      </c>
    </row>
    <row r="42" spans="1:75" ht="12.5" x14ac:dyDescent="0.25">
      <c r="A42" s="36" t="s">
        <v>157</v>
      </c>
      <c r="B42" s="39" t="s">
        <v>111</v>
      </c>
      <c r="C42" s="38" t="s">
        <v>210</v>
      </c>
      <c r="D42" s="34">
        <f>'Симм отеч'!D42-'М-отеч'!D42</f>
        <v>17</v>
      </c>
      <c r="E42" s="34">
        <f>'Симм отеч'!E42-'М-отеч'!E42</f>
        <v>-2</v>
      </c>
      <c r="F42" s="34">
        <f>'Симм отеч'!F42-'М-отеч'!F42</f>
        <v>8</v>
      </c>
      <c r="G42" s="34">
        <f>'Симм отеч'!G42-'М-отеч'!G42</f>
        <v>19</v>
      </c>
      <c r="H42" s="34">
        <f>'Симм отеч'!H42-'М-отеч'!H42</f>
        <v>-74</v>
      </c>
      <c r="I42" s="34">
        <f>'Симм отеч'!I42-'М-отеч'!I42</f>
        <v>-12</v>
      </c>
      <c r="J42" s="34">
        <f>'Симм отеч'!J42-'М-отеч'!J42</f>
        <v>-13</v>
      </c>
      <c r="K42" s="34">
        <f>'Симм отеч'!K42-'М-отеч'!K42</f>
        <v>14</v>
      </c>
      <c r="L42" s="34">
        <f>'Симм отеч'!L42-'М-отеч'!L42</f>
        <v>75</v>
      </c>
      <c r="M42" s="34">
        <f>'Симм отеч'!M42-'М-отеч'!M42</f>
        <v>0</v>
      </c>
      <c r="N42" s="34">
        <f>'Симм отеч'!N42-'М-отеч'!N42</f>
        <v>2</v>
      </c>
      <c r="O42" s="34">
        <f>'Симм отеч'!O42-'М-отеч'!O42</f>
        <v>3</v>
      </c>
      <c r="P42" s="34">
        <f>'Симм отеч'!P42-'М-отеч'!P42</f>
        <v>1</v>
      </c>
      <c r="Q42" s="34">
        <f>'Симм отеч'!Q42-'М-отеч'!Q42</f>
        <v>18</v>
      </c>
      <c r="R42" s="34">
        <f>'Симм отеч'!R42-'М-отеч'!R42</f>
        <v>-36</v>
      </c>
      <c r="S42" s="34">
        <f>'Симм отеч'!S42-'М-отеч'!S42</f>
        <v>38</v>
      </c>
      <c r="T42" s="34">
        <f>'Симм отеч'!T42-'М-отеч'!T42</f>
        <v>-3</v>
      </c>
      <c r="U42" s="34">
        <f>'Симм отеч'!U42-'М-отеч'!U42</f>
        <v>33</v>
      </c>
      <c r="V42" s="34">
        <f>'Симм отеч'!V42-'М-отеч'!V42</f>
        <v>12</v>
      </c>
      <c r="W42" s="34">
        <f>'Симм отеч'!W42-'М-отеч'!W42</f>
        <v>39</v>
      </c>
      <c r="X42" s="34">
        <f>'Симм отеч'!X42-'М-отеч'!X42</f>
        <v>22</v>
      </c>
      <c r="Y42" s="34">
        <f>'Симм отеч'!Y42-'М-отеч'!Y42</f>
        <v>75</v>
      </c>
      <c r="Z42" s="34">
        <f>'Симм отеч'!Z42-'М-отеч'!Z42</f>
        <v>-10</v>
      </c>
      <c r="AA42" s="34">
        <f>'Симм отеч'!AA42-'М-отеч'!AA42</f>
        <v>10</v>
      </c>
      <c r="AB42" s="34">
        <f>'Симм отеч'!AB42-'М-отеч'!AB42</f>
        <v>22</v>
      </c>
      <c r="AC42" s="34">
        <f>'Симм отеч'!AC42-'М-отеч'!AC42</f>
        <v>94</v>
      </c>
      <c r="AD42" s="34">
        <f>'Симм отеч'!AD42-'М-отеч'!AD42</f>
        <v>291</v>
      </c>
      <c r="AE42" s="34">
        <f>'Симм отеч'!AE42-'М-отеч'!AE42</f>
        <v>6</v>
      </c>
      <c r="AF42" s="34">
        <f>'Симм отеч'!AF42-'М-отеч'!AF42</f>
        <v>350</v>
      </c>
      <c r="AG42" s="34">
        <f>'Симм отеч'!AG42-'М-отеч'!AG42</f>
        <v>27</v>
      </c>
      <c r="AH42" s="34">
        <f>'Симм отеч'!AH42-'М-отеч'!AH42</f>
        <v>9</v>
      </c>
      <c r="AI42" s="34">
        <f>'Симм отеч'!AI42-'М-отеч'!AI42</f>
        <v>85</v>
      </c>
      <c r="AJ42" s="34">
        <f>'Симм отеч'!AJ42-'М-отеч'!AJ42</f>
        <v>7</v>
      </c>
      <c r="AK42" s="34">
        <f>'Симм отеч'!AK42-'М-отеч'!AK42</f>
        <v>212</v>
      </c>
      <c r="AL42" s="34">
        <f>'Симм отеч'!AL42-'М-отеч'!AL42</f>
        <v>43</v>
      </c>
      <c r="AM42" s="34">
        <f>'Симм отеч'!AM42-'М-отеч'!AM42</f>
        <v>-382</v>
      </c>
      <c r="AN42" s="34">
        <f>'Симм отеч'!AN42-'М-отеч'!AN42</f>
        <v>-24</v>
      </c>
      <c r="AO42" s="34">
        <f>'Симм отеч'!AO42-'М-отеч'!AO42</f>
        <v>139</v>
      </c>
      <c r="AP42" s="34">
        <f>'Симм отеч'!AP42-'М-отеч'!AP42</f>
        <v>86</v>
      </c>
      <c r="AQ42" s="34">
        <f>'Симм отеч'!AQ42-'М-отеч'!AQ42</f>
        <v>15</v>
      </c>
      <c r="AR42" s="34">
        <f>'Симм отеч'!AR42-'М-отеч'!AR42</f>
        <v>-135</v>
      </c>
      <c r="AS42" s="34">
        <f>'Симм отеч'!AS42-'М-отеч'!AS42</f>
        <v>-207</v>
      </c>
      <c r="AT42" s="34">
        <f>'Симм отеч'!AT42-'М-отеч'!AT42</f>
        <v>66</v>
      </c>
      <c r="AU42" s="34">
        <f>'Симм отеч'!AU42-'М-отеч'!AU42</f>
        <v>-89</v>
      </c>
      <c r="AV42" s="34">
        <f>'Симм отеч'!AV42-'М-отеч'!AV42</f>
        <v>-53</v>
      </c>
      <c r="AW42" s="34">
        <f>'Симм отеч'!AW42-'М-отеч'!AW42</f>
        <v>158</v>
      </c>
      <c r="AX42" s="34">
        <f>'Симм отеч'!AX42-'М-отеч'!AX42</f>
        <v>86</v>
      </c>
      <c r="AY42" s="34">
        <f>'Симм отеч'!AY42-'М-отеч'!AY42</f>
        <v>-1</v>
      </c>
      <c r="AZ42" s="34">
        <f>'Симм отеч'!AZ42-'М-отеч'!AZ42</f>
        <v>256</v>
      </c>
      <c r="BA42" s="34">
        <f>'Симм отеч'!BA42-'М-отеч'!BA42</f>
        <v>-2119</v>
      </c>
      <c r="BB42" s="34">
        <f>'Симм отеч'!BB42-'М-отеч'!BB42</f>
        <v>1486</v>
      </c>
      <c r="BC42" s="34">
        <f>'Симм отеч'!BC42-'М-отеч'!BC42</f>
        <v>-311</v>
      </c>
      <c r="BD42" s="34">
        <f>'Симм отеч'!BD42-'М-отеч'!BD42</f>
        <v>105</v>
      </c>
      <c r="BE42" s="34">
        <f>'Симм отеч'!BE42-'М-отеч'!BE42</f>
        <v>2</v>
      </c>
      <c r="BF42" s="34">
        <f>'Симм отеч'!BF42-'М-отеч'!BF42</f>
        <v>39</v>
      </c>
      <c r="BG42" s="34">
        <f>'Симм отеч'!BG42-'М-отеч'!BG42</f>
        <v>-486</v>
      </c>
      <c r="BH42" s="34">
        <f>'Симм отеч'!BH42-'М-отеч'!BH42</f>
        <v>-53</v>
      </c>
      <c r="BI42" s="34">
        <f>'Симм отеч'!BI42-'М-отеч'!BI42</f>
        <v>38</v>
      </c>
      <c r="BJ42" s="34">
        <f>'Симм отеч'!BJ42-'М-отеч'!BJ42</f>
        <v>0</v>
      </c>
      <c r="BK42" s="34">
        <f>'Симм отеч'!BK42-'М-отеч'!BK42</f>
        <v>1</v>
      </c>
      <c r="BL42" s="34">
        <f>'Симм отеч'!BL42-'М-отеч'!BL42</f>
        <v>0</v>
      </c>
      <c r="BM42" s="34">
        <f>'Симм отеч'!BM42-'М-отеч'!BM42</f>
        <v>0</v>
      </c>
      <c r="BN42" s="34">
        <f>'Симм отеч'!BN42-'М-отеч'!BN42</f>
        <v>0</v>
      </c>
      <c r="BO42" s="34">
        <f>'Симм отеч'!BO42-'М-отеч'!BO42</f>
        <v>0</v>
      </c>
      <c r="BP42" s="34">
        <f>'Симм отеч'!BP42-'М-отеч'!BP42</f>
        <v>0</v>
      </c>
      <c r="BQ42" s="34">
        <f>'Симм отеч'!BQ42-'М-отеч'!BQ42</f>
        <v>0</v>
      </c>
      <c r="BR42" s="34">
        <f>'Симм отеч'!BR42-'М-отеч'!BR42</f>
        <v>0</v>
      </c>
      <c r="BS42" s="34">
        <f>'Симм отеч'!BS42-'М-отеч'!BS42</f>
        <v>0</v>
      </c>
      <c r="BT42" s="34">
        <f>'Симм отеч'!BT42-'М-отеч'!BT42</f>
        <v>0</v>
      </c>
      <c r="BU42" s="34">
        <f>'Симм отеч'!BU42-'М-отеч'!BU42</f>
        <v>0</v>
      </c>
      <c r="BV42" s="34">
        <f>'Симм отеч'!BV42-'М-отеч'!BV42</f>
        <v>0</v>
      </c>
      <c r="BW42" s="34">
        <f>'Симм отеч'!BW42-'М-отеч'!BW42</f>
        <v>0</v>
      </c>
    </row>
    <row r="43" spans="1:75" ht="25" x14ac:dyDescent="0.25">
      <c r="A43" s="36" t="s">
        <v>158</v>
      </c>
      <c r="B43" s="32" t="s">
        <v>112</v>
      </c>
      <c r="C43" s="40" t="s">
        <v>211</v>
      </c>
      <c r="D43" s="34">
        <f>'Симм отеч'!D43-'М-отеч'!D43</f>
        <v>46</v>
      </c>
      <c r="E43" s="34">
        <f>'Симм отеч'!E43-'М-отеч'!E43</f>
        <v>-392</v>
      </c>
      <c r="F43" s="34">
        <f>'Симм отеч'!F43-'М-отеч'!F43</f>
        <v>124</v>
      </c>
      <c r="G43" s="34">
        <f>'Симм отеч'!G43-'М-отеч'!G43</f>
        <v>2448</v>
      </c>
      <c r="H43" s="34">
        <f>'Симм отеч'!H43-'М-отеч'!H43</f>
        <v>-2807</v>
      </c>
      <c r="I43" s="34">
        <f>'Симм отеч'!I43-'М-отеч'!I43</f>
        <v>-160</v>
      </c>
      <c r="J43" s="34">
        <f>'Симм отеч'!J43-'М-отеч'!J43</f>
        <v>-2204</v>
      </c>
      <c r="K43" s="34">
        <f>'Симм отеч'!K43-'М-отеч'!K43</f>
        <v>939</v>
      </c>
      <c r="L43" s="34">
        <f>'Симм отеч'!L43-'М-отеч'!L43</f>
        <v>6652</v>
      </c>
      <c r="M43" s="34">
        <f>'Симм отеч'!M43-'М-отеч'!M43</f>
        <v>1</v>
      </c>
      <c r="N43" s="34">
        <f>'Симм отеч'!N43-'М-отеч'!N43</f>
        <v>71</v>
      </c>
      <c r="O43" s="34">
        <f>'Симм отеч'!O43-'М-отеч'!O43</f>
        <v>82</v>
      </c>
      <c r="P43" s="34">
        <f>'Симм отеч'!P43-'М-отеч'!P43</f>
        <v>66</v>
      </c>
      <c r="Q43" s="34">
        <f>'Симм отеч'!Q43-'М-отеч'!Q43</f>
        <v>637</v>
      </c>
      <c r="R43" s="34">
        <f>'Симм отеч'!R43-'М-отеч'!R43</f>
        <v>-1214</v>
      </c>
      <c r="S43" s="34">
        <f>'Симм отеч'!S43-'М-отеч'!S43</f>
        <v>1041</v>
      </c>
      <c r="T43" s="34">
        <f>'Симм отеч'!T43-'М-отеч'!T43</f>
        <v>-13306</v>
      </c>
      <c r="U43" s="34">
        <f>'Симм отеч'!U43-'М-отеч'!U43</f>
        <v>12447</v>
      </c>
      <c r="V43" s="34">
        <f>'Симм отеч'!V43-'М-отеч'!V43</f>
        <v>814</v>
      </c>
      <c r="W43" s="34">
        <f>'Симм отеч'!W43-'М-отеч'!W43</f>
        <v>-1183</v>
      </c>
      <c r="X43" s="34">
        <f>'Симм отеч'!X43-'М-отеч'!X43</f>
        <v>741</v>
      </c>
      <c r="Y43" s="34">
        <f>'Симм отеч'!Y43-'М-отеч'!Y43</f>
        <v>3197</v>
      </c>
      <c r="Z43" s="34">
        <f>'Симм отеч'!Z43-'М-отеч'!Z43</f>
        <v>2083</v>
      </c>
      <c r="AA43" s="34">
        <f>'Симм отеч'!AA43-'М-отеч'!AA43</f>
        <v>537</v>
      </c>
      <c r="AB43" s="34">
        <f>'Симм отеч'!AB43-'М-отеч'!AB43</f>
        <v>1295</v>
      </c>
      <c r="AC43" s="34">
        <f>'Симм отеч'!AC43-'М-отеч'!AC43</f>
        <v>233</v>
      </c>
      <c r="AD43" s="34">
        <f>'Симм отеч'!AD43-'М-отеч'!AD43</f>
        <v>1276</v>
      </c>
      <c r="AE43" s="34">
        <f>'Симм отеч'!AE43-'М-отеч'!AE43</f>
        <v>-1144</v>
      </c>
      <c r="AF43" s="34">
        <f>'Симм отеч'!AF43-'М-отеч'!AF43</f>
        <v>938</v>
      </c>
      <c r="AG43" s="34">
        <f>'Симм отеч'!AG43-'М-отеч'!AG43</f>
        <v>992</v>
      </c>
      <c r="AH43" s="34">
        <f>'Симм отеч'!AH43-'М-отеч'!AH43</f>
        <v>1069</v>
      </c>
      <c r="AI43" s="34">
        <f>'Симм отеч'!AI43-'М-отеч'!AI43</f>
        <v>2900</v>
      </c>
      <c r="AJ43" s="34">
        <f>'Симм отеч'!AJ43-'М-отеч'!AJ43</f>
        <v>736</v>
      </c>
      <c r="AK43" s="34">
        <f>'Симм отеч'!AK43-'М-отеч'!AK43</f>
        <v>7309</v>
      </c>
      <c r="AL43" s="34">
        <f>'Симм отеч'!AL43-'М-отеч'!AL43</f>
        <v>2531</v>
      </c>
      <c r="AM43" s="34">
        <f>'Симм отеч'!AM43-'М-отеч'!AM43</f>
        <v>-75309</v>
      </c>
      <c r="AN43" s="34">
        <f>'Симм отеч'!AN43-'М-отеч'!AN43</f>
        <v>6213</v>
      </c>
      <c r="AO43" s="34">
        <f>'Симм отеч'!AO43-'М-отеч'!AO43</f>
        <v>2565</v>
      </c>
      <c r="AP43" s="34">
        <f>'Симм отеч'!AP43-'М-отеч'!AP43</f>
        <v>19401</v>
      </c>
      <c r="AQ43" s="34">
        <f>'Симм отеч'!AQ43-'М-отеч'!AQ43</f>
        <v>418</v>
      </c>
      <c r="AR43" s="34">
        <f>'Симм отеч'!AR43-'М-отеч'!AR43</f>
        <v>389</v>
      </c>
      <c r="AS43" s="34">
        <f>'Симм отеч'!AS43-'М-отеч'!AS43</f>
        <v>-1718</v>
      </c>
      <c r="AT43" s="34">
        <f>'Симм отеч'!AT43-'М-отеч'!AT43</f>
        <v>314</v>
      </c>
      <c r="AU43" s="34">
        <f>'Симм отеч'!AU43-'М-отеч'!AU43</f>
        <v>325</v>
      </c>
      <c r="AV43" s="34">
        <f>'Симм отеч'!AV43-'М-отеч'!AV43</f>
        <v>-8</v>
      </c>
      <c r="AW43" s="34">
        <f>'Симм отеч'!AW43-'М-отеч'!AW43</f>
        <v>32</v>
      </c>
      <c r="AX43" s="34">
        <f>'Симм отеч'!AX43-'М-отеч'!AX43</f>
        <v>1910</v>
      </c>
      <c r="AY43" s="34">
        <f>'Симм отеч'!AY43-'М-отеч'!AY43</f>
        <v>-18</v>
      </c>
      <c r="AZ43" s="34">
        <f>'Симм отеч'!AZ43-'М-отеч'!AZ43</f>
        <v>2439</v>
      </c>
      <c r="BA43" s="34">
        <f>'Симм отеч'!BA43-'М-отеч'!BA43</f>
        <v>-3737</v>
      </c>
      <c r="BB43" s="34">
        <f>'Симм отеч'!BB43-'М-отеч'!BB43</f>
        <v>16357</v>
      </c>
      <c r="BC43" s="34">
        <f>'Симм отеч'!BC43-'М-отеч'!BC43</f>
        <v>-447</v>
      </c>
      <c r="BD43" s="34">
        <f>'Симм отеч'!BD43-'М-отеч'!BD43</f>
        <v>263</v>
      </c>
      <c r="BE43" s="34">
        <f>'Симм отеч'!BE43-'М-отеч'!BE43</f>
        <v>654</v>
      </c>
      <c r="BF43" s="34">
        <f>'Симм отеч'!BF43-'М-отеч'!BF43</f>
        <v>440</v>
      </c>
      <c r="BG43" s="34">
        <f>'Симм отеч'!BG43-'М-отеч'!BG43</f>
        <v>-136</v>
      </c>
      <c r="BH43" s="34">
        <f>'Симм отеч'!BH43-'М-отеч'!BH43</f>
        <v>230</v>
      </c>
      <c r="BI43" s="34">
        <f>'Симм отеч'!BI43-'М-отеч'!BI43</f>
        <v>643</v>
      </c>
      <c r="BJ43" s="34">
        <f>'Симм отеч'!BJ43-'М-отеч'!BJ43</f>
        <v>0</v>
      </c>
      <c r="BK43" s="34">
        <f>'Симм отеч'!BK43-'М-отеч'!BK43</f>
        <v>0</v>
      </c>
      <c r="BL43" s="34">
        <f>'Симм отеч'!BL43-'М-отеч'!BL43</f>
        <v>2</v>
      </c>
      <c r="BM43" s="34">
        <f>'Симм отеч'!BM43-'М-отеч'!BM43</f>
        <v>0</v>
      </c>
      <c r="BN43" s="34">
        <f>'Симм отеч'!BN43-'М-отеч'!BN43</f>
        <v>0</v>
      </c>
      <c r="BO43" s="34">
        <f>'Симм отеч'!BO43-'М-отеч'!BO43</f>
        <v>0</v>
      </c>
      <c r="BP43" s="34">
        <f>'Симм отеч'!BP43-'М-отеч'!BP43</f>
        <v>1</v>
      </c>
      <c r="BQ43" s="34">
        <f>'Симм отеч'!BQ43-'М-отеч'!BQ43</f>
        <v>0</v>
      </c>
      <c r="BR43" s="34">
        <f>'Симм отеч'!BR43-'М-отеч'!BR43</f>
        <v>0</v>
      </c>
      <c r="BS43" s="34">
        <f>'Симм отеч'!BS43-'М-отеч'!BS43</f>
        <v>0</v>
      </c>
      <c r="BT43" s="34">
        <f>'Симм отеч'!BT43-'М-отеч'!BT43</f>
        <v>0</v>
      </c>
      <c r="BU43" s="34">
        <f>'Симм отеч'!BU43-'М-отеч'!BU43</f>
        <v>0</v>
      </c>
      <c r="BV43" s="34">
        <f>'Симм отеч'!BV43-'М-отеч'!BV43</f>
        <v>0</v>
      </c>
      <c r="BW43" s="34">
        <f>'Симм отеч'!BW43-'М-отеч'!BW43</f>
        <v>-1</v>
      </c>
    </row>
    <row r="44" spans="1:75" ht="12.5" x14ac:dyDescent="0.25">
      <c r="A44" s="36" t="s">
        <v>105</v>
      </c>
      <c r="B44" s="32" t="s">
        <v>113</v>
      </c>
      <c r="C44" s="41" t="s">
        <v>212</v>
      </c>
      <c r="D44" s="34">
        <f>'Симм отеч'!D44-'М-отеч'!D44</f>
        <v>1</v>
      </c>
      <c r="E44" s="34">
        <f>'Симм отеч'!E44-'М-отеч'!E44</f>
        <v>0</v>
      </c>
      <c r="F44" s="34">
        <f>'Симм отеч'!F44-'М-отеч'!F44</f>
        <v>-104</v>
      </c>
      <c r="G44" s="34">
        <f>'Симм отеч'!G44-'М-отеч'!G44</f>
        <v>5</v>
      </c>
      <c r="H44" s="34">
        <f>'Симм отеч'!H44-'М-отеч'!H44</f>
        <v>-28</v>
      </c>
      <c r="I44" s="34">
        <f>'Симм отеч'!I44-'М-отеч'!I44</f>
        <v>-1</v>
      </c>
      <c r="J44" s="34">
        <f>'Симм отеч'!J44-'М-отеч'!J44</f>
        <v>-139</v>
      </c>
      <c r="K44" s="34">
        <f>'Симм отеч'!K44-'М-отеч'!K44</f>
        <v>93</v>
      </c>
      <c r="L44" s="34">
        <f>'Симм отеч'!L44-'М-отеч'!L44</f>
        <v>38</v>
      </c>
      <c r="M44" s="34">
        <f>'Симм отеч'!M44-'М-отеч'!M44</f>
        <v>1</v>
      </c>
      <c r="N44" s="34">
        <f>'Симм отеч'!N44-'М-отеч'!N44</f>
        <v>1</v>
      </c>
      <c r="O44" s="34">
        <f>'Симм отеч'!O44-'М-отеч'!O44</f>
        <v>1</v>
      </c>
      <c r="P44" s="34">
        <f>'Симм отеч'!P44-'М-отеч'!P44</f>
        <v>0</v>
      </c>
      <c r="Q44" s="34">
        <f>'Симм отеч'!Q44-'М-отеч'!Q44</f>
        <v>-32</v>
      </c>
      <c r="R44" s="34">
        <f>'Симм отеч'!R44-'М-отеч'!R44</f>
        <v>-222</v>
      </c>
      <c r="S44" s="34">
        <f>'Симм отеч'!S44-'М-отеч'!S44</f>
        <v>127</v>
      </c>
      <c r="T44" s="34">
        <f>'Симм отеч'!T44-'М-отеч'!T44</f>
        <v>-198</v>
      </c>
      <c r="U44" s="34">
        <f>'Симм отеч'!U44-'М-отеч'!U44</f>
        <v>182</v>
      </c>
      <c r="V44" s="34">
        <f>'Симм отеч'!V44-'М-отеч'!V44</f>
        <v>11</v>
      </c>
      <c r="W44" s="34">
        <f>'Симм отеч'!W44-'М-отеч'!W44</f>
        <v>-164</v>
      </c>
      <c r="X44" s="34">
        <f>'Симм отеч'!X44-'М-отеч'!X44</f>
        <v>-3</v>
      </c>
      <c r="Y44" s="34">
        <f>'Симм отеч'!Y44-'М-отеч'!Y44</f>
        <v>82</v>
      </c>
      <c r="Z44" s="34">
        <f>'Симм отеч'!Z44-'М-отеч'!Z44</f>
        <v>36</v>
      </c>
      <c r="AA44" s="34">
        <f>'Симм отеч'!AA44-'М-отеч'!AA44</f>
        <v>3</v>
      </c>
      <c r="AB44" s="34">
        <f>'Симм отеч'!AB44-'М-отеч'!AB44</f>
        <v>15</v>
      </c>
      <c r="AC44" s="34">
        <f>'Симм отеч'!AC44-'М-отеч'!AC44</f>
        <v>13</v>
      </c>
      <c r="AD44" s="34">
        <f>'Симм отеч'!AD44-'М-отеч'!AD44</f>
        <v>18</v>
      </c>
      <c r="AE44" s="34">
        <f>'Симм отеч'!AE44-'М-отеч'!AE44</f>
        <v>-3</v>
      </c>
      <c r="AF44" s="34">
        <f>'Симм отеч'!AF44-'М-отеч'!AF44</f>
        <v>-40</v>
      </c>
      <c r="AG44" s="34">
        <f>'Симм отеч'!AG44-'М-отеч'!AG44</f>
        <v>49</v>
      </c>
      <c r="AH44" s="34">
        <f>'Симм отеч'!AH44-'М-отеч'!AH44</f>
        <v>10</v>
      </c>
      <c r="AI44" s="34">
        <f>'Симм отеч'!AI44-'М-отеч'!AI44</f>
        <v>54</v>
      </c>
      <c r="AJ44" s="34">
        <f>'Симм отеч'!AJ44-'М-отеч'!AJ44</f>
        <v>30</v>
      </c>
      <c r="AK44" s="34">
        <f>'Симм отеч'!AK44-'М-отеч'!AK44</f>
        <v>-65</v>
      </c>
      <c r="AL44" s="34">
        <f>'Симм отеч'!AL44-'М-отеч'!AL44</f>
        <v>25</v>
      </c>
      <c r="AM44" s="34">
        <f>'Симм отеч'!AM44-'М-отеч'!AM44</f>
        <v>-308</v>
      </c>
      <c r="AN44" s="34">
        <f>'Симм отеч'!AN44-'М-отеч'!AN44</f>
        <v>69</v>
      </c>
      <c r="AO44" s="34">
        <f>'Симм отеч'!AO44-'М-отеч'!AO44</f>
        <v>35</v>
      </c>
      <c r="AP44" s="34">
        <f>'Симм отеч'!AP44-'М-отеч'!AP44</f>
        <v>191</v>
      </c>
      <c r="AQ44" s="34">
        <f>'Симм отеч'!AQ44-'М-отеч'!AQ44</f>
        <v>-122</v>
      </c>
      <c r="AR44" s="34">
        <f>'Симм отеч'!AR44-'М-отеч'!AR44</f>
        <v>1</v>
      </c>
      <c r="AS44" s="34">
        <f>'Симм отеч'!AS44-'М-отеч'!AS44</f>
        <v>134</v>
      </c>
      <c r="AT44" s="34">
        <f>'Симм отеч'!AT44-'М-отеч'!AT44</f>
        <v>11</v>
      </c>
      <c r="AU44" s="34">
        <f>'Симм отеч'!AU44-'М-отеч'!AU44</f>
        <v>3</v>
      </c>
      <c r="AV44" s="34">
        <f>'Симм отеч'!AV44-'М-отеч'!AV44</f>
        <v>0</v>
      </c>
      <c r="AW44" s="34">
        <f>'Симм отеч'!AW44-'М-отеч'!AW44</f>
        <v>0</v>
      </c>
      <c r="AX44" s="34">
        <f>'Симм отеч'!AX44-'М-отеч'!AX44</f>
        <v>30</v>
      </c>
      <c r="AY44" s="34">
        <f>'Симм отеч'!AY44-'М-отеч'!AY44</f>
        <v>-1</v>
      </c>
      <c r="AZ44" s="34">
        <f>'Симм отеч'!AZ44-'М-отеч'!AZ44</f>
        <v>28</v>
      </c>
      <c r="BA44" s="34">
        <f>'Симм отеч'!BA44-'М-отеч'!BA44</f>
        <v>-52</v>
      </c>
      <c r="BB44" s="34">
        <f>'Симм отеч'!BB44-'М-отеч'!BB44</f>
        <v>136</v>
      </c>
      <c r="BC44" s="34">
        <f>'Симм отеч'!BC44-'М-отеч'!BC44</f>
        <v>-2</v>
      </c>
      <c r="BD44" s="34">
        <f>'Симм отеч'!BD44-'М-отеч'!BD44</f>
        <v>6</v>
      </c>
      <c r="BE44" s="34">
        <f>'Симм отеч'!BE44-'М-отеч'!BE44</f>
        <v>11</v>
      </c>
      <c r="BF44" s="34">
        <f>'Симм отеч'!BF44-'М-отеч'!BF44</f>
        <v>21</v>
      </c>
      <c r="BG44" s="34">
        <f>'Симм отеч'!BG44-'М-отеч'!BG44</f>
        <v>-6</v>
      </c>
      <c r="BH44" s="34">
        <f>'Симм отеч'!BH44-'М-отеч'!BH44</f>
        <v>4</v>
      </c>
      <c r="BI44" s="34">
        <f>'Симм отеч'!BI44-'М-отеч'!BI44</f>
        <v>15</v>
      </c>
      <c r="BJ44" s="34">
        <f>'Симм отеч'!BJ44-'М-отеч'!BJ44</f>
        <v>0</v>
      </c>
      <c r="BK44" s="34">
        <f>'Симм отеч'!BK44-'М-отеч'!BK44</f>
        <v>0</v>
      </c>
      <c r="BL44" s="34">
        <f>'Симм отеч'!BL44-'М-отеч'!BL44</f>
        <v>-1</v>
      </c>
      <c r="BM44" s="34">
        <f>'Симм отеч'!BM44-'М-отеч'!BM44</f>
        <v>1</v>
      </c>
      <c r="BN44" s="34">
        <f>'Симм отеч'!BN44-'М-отеч'!BN44</f>
        <v>0</v>
      </c>
      <c r="BO44" s="34">
        <f>'Симм отеч'!BO44-'М-отеч'!BO44</f>
        <v>0</v>
      </c>
      <c r="BP44" s="34">
        <f>'Симм отеч'!BP44-'М-отеч'!BP44</f>
        <v>1</v>
      </c>
      <c r="BQ44" s="34">
        <f>'Симм отеч'!BQ44-'М-отеч'!BQ44</f>
        <v>0</v>
      </c>
      <c r="BR44" s="34">
        <f>'Симм отеч'!BR44-'М-отеч'!BR44</f>
        <v>0</v>
      </c>
      <c r="BS44" s="34">
        <f>'Симм отеч'!BS44-'М-отеч'!BS44</f>
        <v>0</v>
      </c>
      <c r="BT44" s="34">
        <f>'Симм отеч'!BT44-'М-отеч'!BT44</f>
        <v>0</v>
      </c>
      <c r="BU44" s="34">
        <f>'Симм отеч'!BU44-'М-отеч'!BU44</f>
        <v>0</v>
      </c>
      <c r="BV44" s="34">
        <f>'Симм отеч'!BV44-'М-отеч'!BV44</f>
        <v>1</v>
      </c>
      <c r="BW44" s="34">
        <f>'Симм отеч'!BW44-'М-отеч'!BW44</f>
        <v>-1</v>
      </c>
    </row>
    <row r="45" spans="1:75" ht="25" x14ac:dyDescent="0.25">
      <c r="A45" s="36" t="s">
        <v>106</v>
      </c>
      <c r="B45" s="39" t="s">
        <v>114</v>
      </c>
      <c r="C45" s="38" t="s">
        <v>213</v>
      </c>
      <c r="D45" s="34">
        <f>'Симм отеч'!D45-'М-отеч'!D45</f>
        <v>17</v>
      </c>
      <c r="E45" s="34">
        <f>'Симм отеч'!E45-'М-отеч'!E45</f>
        <v>2</v>
      </c>
      <c r="F45" s="34">
        <f>'Симм отеч'!F45-'М-отеч'!F45</f>
        <v>4</v>
      </c>
      <c r="G45" s="34">
        <f>'Симм отеч'!G45-'М-отеч'!G45</f>
        <v>15</v>
      </c>
      <c r="H45" s="34">
        <f>'Симм отеч'!H45-'М-отеч'!H45</f>
        <v>-172</v>
      </c>
      <c r="I45" s="34">
        <f>'Симм отеч'!I45-'М-отеч'!I45</f>
        <v>-1</v>
      </c>
      <c r="J45" s="34">
        <f>'Симм отеч'!J45-'М-отеч'!J45</f>
        <v>-27</v>
      </c>
      <c r="K45" s="34">
        <f>'Симм отеч'!K45-'М-отеч'!K45</f>
        <v>2</v>
      </c>
      <c r="L45" s="34">
        <f>'Симм отеч'!L45-'М-отеч'!L45</f>
        <v>138</v>
      </c>
      <c r="M45" s="34">
        <f>'Симм отеч'!M45-'М-отеч'!M45</f>
        <v>0</v>
      </c>
      <c r="N45" s="34">
        <f>'Симм отеч'!N45-'М-отеч'!N45</f>
        <v>2</v>
      </c>
      <c r="O45" s="34">
        <f>'Симм отеч'!O45-'М-отеч'!O45</f>
        <v>1</v>
      </c>
      <c r="P45" s="34">
        <f>'Симм отеч'!P45-'М-отеч'!P45</f>
        <v>3</v>
      </c>
      <c r="Q45" s="34">
        <f>'Симм отеч'!Q45-'М-отеч'!Q45</f>
        <v>7</v>
      </c>
      <c r="R45" s="34">
        <f>'Симм отеч'!R45-'М-отеч'!R45</f>
        <v>-7</v>
      </c>
      <c r="S45" s="34">
        <f>'Симм отеч'!S45-'М-отеч'!S45</f>
        <v>13</v>
      </c>
      <c r="T45" s="34">
        <f>'Симм отеч'!T45-'М-отеч'!T45</f>
        <v>-59</v>
      </c>
      <c r="U45" s="34">
        <f>'Симм отеч'!U45-'М-отеч'!U45</f>
        <v>92</v>
      </c>
      <c r="V45" s="34">
        <f>'Симм отеч'!V45-'М-отеч'!V45</f>
        <v>5</v>
      </c>
      <c r="W45" s="34">
        <f>'Симм отеч'!W45-'М-отеч'!W45</f>
        <v>60</v>
      </c>
      <c r="X45" s="34">
        <f>'Симм отеч'!X45-'М-отеч'!X45</f>
        <v>-9</v>
      </c>
      <c r="Y45" s="34">
        <f>'Симм отеч'!Y45-'М-отеч'!Y45</f>
        <v>54</v>
      </c>
      <c r="Z45" s="34">
        <f>'Симм отеч'!Z45-'М-отеч'!Z45</f>
        <v>26</v>
      </c>
      <c r="AA45" s="34">
        <f>'Симм отеч'!AA45-'М-отеч'!AA45</f>
        <v>6</v>
      </c>
      <c r="AB45" s="34">
        <f>'Симм отеч'!AB45-'М-отеч'!AB45</f>
        <v>24</v>
      </c>
      <c r="AC45" s="34">
        <f>'Симм отеч'!AC45-'М-отеч'!AC45</f>
        <v>37</v>
      </c>
      <c r="AD45" s="34">
        <f>'Симм отеч'!AD45-'М-отеч'!AD45</f>
        <v>139</v>
      </c>
      <c r="AE45" s="34">
        <f>'Симм отеч'!AE45-'М-отеч'!AE45</f>
        <v>2</v>
      </c>
      <c r="AF45" s="34">
        <f>'Симм отеч'!AF45-'М-отеч'!AF45</f>
        <v>161</v>
      </c>
      <c r="AG45" s="34">
        <f>'Симм отеч'!AG45-'М-отеч'!AG45</f>
        <v>27</v>
      </c>
      <c r="AH45" s="34">
        <f>'Симм отеч'!AH45-'М-отеч'!AH45</f>
        <v>7</v>
      </c>
      <c r="AI45" s="34">
        <f>'Симм отеч'!AI45-'М-отеч'!AI45</f>
        <v>55</v>
      </c>
      <c r="AJ45" s="34">
        <f>'Симм отеч'!AJ45-'М-отеч'!AJ45</f>
        <v>9</v>
      </c>
      <c r="AK45" s="34">
        <f>'Симм отеч'!AK45-'М-отеч'!AK45</f>
        <v>318</v>
      </c>
      <c r="AL45" s="34">
        <f>'Симм отеч'!AL45-'М-отеч'!AL45</f>
        <v>45</v>
      </c>
      <c r="AM45" s="34">
        <f>'Симм отеч'!AM45-'М-отеч'!AM45</f>
        <v>-358</v>
      </c>
      <c r="AN45" s="34">
        <f>'Симм отеч'!AN45-'М-отеч'!AN45</f>
        <v>-386</v>
      </c>
      <c r="AO45" s="34">
        <f>'Симм отеч'!AO45-'М-отеч'!AO45</f>
        <v>182</v>
      </c>
      <c r="AP45" s="34">
        <f>'Симм отеч'!AP45-'М-отеч'!AP45</f>
        <v>224</v>
      </c>
      <c r="AQ45" s="34">
        <f>'Симм отеч'!AQ45-'М-отеч'!AQ45</f>
        <v>26</v>
      </c>
      <c r="AR45" s="34">
        <f>'Симм отеч'!AR45-'М-отеч'!AR45</f>
        <v>-333</v>
      </c>
      <c r="AS45" s="34">
        <f>'Симм отеч'!AS45-'М-отеч'!AS45</f>
        <v>-529</v>
      </c>
      <c r="AT45" s="34">
        <f>'Симм отеч'!AT45-'М-отеч'!AT45</f>
        <v>79</v>
      </c>
      <c r="AU45" s="34">
        <f>'Симм отеч'!AU45-'М-отеч'!AU45</f>
        <v>-45</v>
      </c>
      <c r="AV45" s="34">
        <f>'Симм отеч'!AV45-'М-отеч'!AV45</f>
        <v>-13</v>
      </c>
      <c r="AW45" s="34">
        <f>'Симм отеч'!AW45-'М-отеч'!AW45</f>
        <v>67</v>
      </c>
      <c r="AX45" s="34">
        <f>'Симм отеч'!AX45-'М-отеч'!AX45</f>
        <v>91</v>
      </c>
      <c r="AY45" s="34">
        <f>'Симм отеч'!AY45-'М-отеч'!AY45</f>
        <v>0</v>
      </c>
      <c r="AZ45" s="34">
        <f>'Симм отеч'!AZ45-'М-отеч'!AZ45</f>
        <v>109</v>
      </c>
      <c r="BA45" s="34">
        <f>'Симм отеч'!BA45-'М-отеч'!BA45</f>
        <v>-865</v>
      </c>
      <c r="BB45" s="34">
        <f>'Симм отеч'!BB45-'М-отеч'!BB45</f>
        <v>1099</v>
      </c>
      <c r="BC45" s="34">
        <f>'Симм отеч'!BC45-'М-отеч'!BC45</f>
        <v>-417</v>
      </c>
      <c r="BD45" s="34">
        <f>'Симм отеч'!BD45-'М-отеч'!BD45</f>
        <v>42</v>
      </c>
      <c r="BE45" s="34">
        <f>'Симм отеч'!BE45-'М-отеч'!BE45</f>
        <v>29</v>
      </c>
      <c r="BF45" s="34">
        <f>'Симм отеч'!BF45-'М-отеч'!BF45</f>
        <v>38</v>
      </c>
      <c r="BG45" s="34">
        <f>'Симм отеч'!BG45-'М-отеч'!BG45</f>
        <v>-65</v>
      </c>
      <c r="BH45" s="34">
        <f>'Симм отеч'!BH45-'М-отеч'!BH45</f>
        <v>-21</v>
      </c>
      <c r="BI45" s="34">
        <f>'Симм отеч'!BI45-'М-отеч'!BI45</f>
        <v>40</v>
      </c>
      <c r="BJ45" s="34">
        <f>'Симм отеч'!BJ45-'М-отеч'!BJ45</f>
        <v>0</v>
      </c>
      <c r="BK45" s="34">
        <f>'Симм отеч'!BK45-'М-отеч'!BK45</f>
        <v>1</v>
      </c>
      <c r="BL45" s="34">
        <f>'Симм отеч'!BL45-'М-отеч'!BL45</f>
        <v>0</v>
      </c>
      <c r="BM45" s="34">
        <f>'Симм отеч'!BM45-'М-отеч'!BM45</f>
        <v>1</v>
      </c>
      <c r="BN45" s="34">
        <f>'Симм отеч'!BN45-'М-отеч'!BN45</f>
        <v>0</v>
      </c>
      <c r="BO45" s="34">
        <f>'Симм отеч'!BO45-'М-отеч'!BO45</f>
        <v>0</v>
      </c>
      <c r="BP45" s="34">
        <f>'Симм отеч'!BP45-'М-отеч'!BP45</f>
        <v>0</v>
      </c>
      <c r="BQ45" s="34">
        <f>'Симм отеч'!BQ45-'М-отеч'!BQ45</f>
        <v>0</v>
      </c>
      <c r="BR45" s="34">
        <f>'Симм отеч'!BR45-'М-отеч'!BR45</f>
        <v>0</v>
      </c>
      <c r="BS45" s="34">
        <f>'Симм отеч'!BS45-'М-отеч'!BS45</f>
        <v>0</v>
      </c>
      <c r="BT45" s="34">
        <f>'Симм отеч'!BT45-'М-отеч'!BT45</f>
        <v>0</v>
      </c>
      <c r="BU45" s="34">
        <f>'Симм отеч'!BU45-'М-отеч'!BU45</f>
        <v>-1</v>
      </c>
      <c r="BV45" s="34">
        <f>'Симм отеч'!BV45-'М-отеч'!BV45</f>
        <v>-1</v>
      </c>
      <c r="BW45" s="34">
        <f>'Симм отеч'!BW45-'М-отеч'!BW45</f>
        <v>0</v>
      </c>
    </row>
    <row r="46" spans="1:75" ht="37.5" x14ac:dyDescent="0.25">
      <c r="A46" s="36" t="s">
        <v>159</v>
      </c>
      <c r="B46" s="39" t="s">
        <v>115</v>
      </c>
      <c r="C46" s="38" t="s">
        <v>214</v>
      </c>
      <c r="D46" s="34">
        <f>'Симм отеч'!D46-'М-отеч'!D46</f>
        <v>-86</v>
      </c>
      <c r="E46" s="34">
        <f>'Симм отеч'!E46-'М-отеч'!E46</f>
        <v>-134</v>
      </c>
      <c r="F46" s="34">
        <f>'Симм отеч'!F46-'М-отеч'!F46</f>
        <v>43</v>
      </c>
      <c r="G46" s="34">
        <f>'Симм отеч'!G46-'М-отеч'!G46</f>
        <v>320</v>
      </c>
      <c r="H46" s="34">
        <f>'Симм отеч'!H46-'М-отеч'!H46</f>
        <v>-259</v>
      </c>
      <c r="I46" s="34">
        <f>'Симм отеч'!I46-'М-отеч'!I46</f>
        <v>-31</v>
      </c>
      <c r="J46" s="34">
        <f>'Симм отеч'!J46-'М-отеч'!J46</f>
        <v>-1337</v>
      </c>
      <c r="K46" s="34">
        <f>'Симм отеч'!K46-'М-отеч'!K46</f>
        <v>567</v>
      </c>
      <c r="L46" s="34">
        <f>'Симм отеч'!L46-'М-отеч'!L46</f>
        <v>2115</v>
      </c>
      <c r="M46" s="34">
        <f>'Симм отеч'!M46-'М-отеч'!M46</f>
        <v>1</v>
      </c>
      <c r="N46" s="34">
        <f>'Симм отеч'!N46-'М-отеч'!N46</f>
        <v>37</v>
      </c>
      <c r="O46" s="34">
        <f>'Симм отеч'!O46-'М-отеч'!O46</f>
        <v>18</v>
      </c>
      <c r="P46" s="34">
        <f>'Симм отеч'!P46-'М-отеч'!P46</f>
        <v>21</v>
      </c>
      <c r="Q46" s="34">
        <f>'Симм отеч'!Q46-'М-отеч'!Q46</f>
        <v>204</v>
      </c>
      <c r="R46" s="34">
        <f>'Симм отеч'!R46-'М-отеч'!R46</f>
        <v>-759</v>
      </c>
      <c r="S46" s="34">
        <f>'Симм отеч'!S46-'М-отеч'!S46</f>
        <v>524</v>
      </c>
      <c r="T46" s="34">
        <f>'Симм отеч'!T46-'М-отеч'!T46</f>
        <v>-9091</v>
      </c>
      <c r="U46" s="34">
        <f>'Симм отеч'!U46-'М-отеч'!U46</f>
        <v>6971</v>
      </c>
      <c r="V46" s="34">
        <f>'Симм отеч'!V46-'М-отеч'!V46</f>
        <v>421</v>
      </c>
      <c r="W46" s="34">
        <f>'Симм отеч'!W46-'М-отеч'!W46</f>
        <v>-245</v>
      </c>
      <c r="X46" s="34">
        <f>'Симм отеч'!X46-'М-отеч'!X46</f>
        <v>504</v>
      </c>
      <c r="Y46" s="34">
        <f>'Симм отеч'!Y46-'М-отеч'!Y46</f>
        <v>897</v>
      </c>
      <c r="Z46" s="34">
        <f>'Симм отеч'!Z46-'М-отеч'!Z46</f>
        <v>482</v>
      </c>
      <c r="AA46" s="34">
        <f>'Симм отеч'!AA46-'М-отеч'!AA46</f>
        <v>146</v>
      </c>
      <c r="AB46" s="34">
        <f>'Симм отеч'!AB46-'М-отеч'!AB46</f>
        <v>343</v>
      </c>
      <c r="AC46" s="34">
        <f>'Симм отеч'!AC46-'М-отеч'!AC46</f>
        <v>-5</v>
      </c>
      <c r="AD46" s="34">
        <f>'Симм отеч'!AD46-'М-отеч'!AD46</f>
        <v>357</v>
      </c>
      <c r="AE46" s="34">
        <f>'Симм отеч'!AE46-'М-отеч'!AE46</f>
        <v>-328</v>
      </c>
      <c r="AF46" s="34">
        <f>'Симм отеч'!AF46-'М-отеч'!AF46</f>
        <v>402</v>
      </c>
      <c r="AG46" s="34">
        <f>'Симм отеч'!AG46-'М-отеч'!AG46</f>
        <v>476</v>
      </c>
      <c r="AH46" s="34">
        <f>'Симм отеч'!AH46-'М-отеч'!AH46</f>
        <v>383</v>
      </c>
      <c r="AI46" s="34">
        <f>'Симм отеч'!AI46-'М-отеч'!AI46</f>
        <v>1231</v>
      </c>
      <c r="AJ46" s="34">
        <f>'Симм отеч'!AJ46-'М-отеч'!AJ46</f>
        <v>235</v>
      </c>
      <c r="AK46" s="34">
        <f>'Симм отеч'!AK46-'М-отеч'!AK46</f>
        <v>3512</v>
      </c>
      <c r="AL46" s="34">
        <f>'Симм отеч'!AL46-'М-отеч'!AL46</f>
        <v>600</v>
      </c>
      <c r="AM46" s="34">
        <f>'Симм отеч'!AM46-'М-отеч'!AM46</f>
        <v>-19196</v>
      </c>
      <c r="AN46" s="34">
        <f>'Симм отеч'!AN46-'М-отеч'!AN46</f>
        <v>54</v>
      </c>
      <c r="AO46" s="34">
        <f>'Симм отеч'!AO46-'М-отеч'!AO46</f>
        <v>1402</v>
      </c>
      <c r="AP46" s="34">
        <f>'Симм отеч'!AP46-'М-отеч'!AP46</f>
        <v>3574</v>
      </c>
      <c r="AQ46" s="34">
        <f>'Симм отеч'!AQ46-'М-отеч'!AQ46</f>
        <v>-577</v>
      </c>
      <c r="AR46" s="34">
        <f>'Симм отеч'!AR46-'М-отеч'!AR46</f>
        <v>-4313</v>
      </c>
      <c r="AS46" s="34">
        <f>'Симм отеч'!AS46-'М-отеч'!AS46</f>
        <v>2677</v>
      </c>
      <c r="AT46" s="34">
        <f>'Симм отеч'!AT46-'М-отеч'!AT46</f>
        <v>826</v>
      </c>
      <c r="AU46" s="34">
        <f>'Симм отеч'!AU46-'М-отеч'!AU46</f>
        <v>94</v>
      </c>
      <c r="AV46" s="34">
        <f>'Симм отеч'!AV46-'М-отеч'!AV46</f>
        <v>0</v>
      </c>
      <c r="AW46" s="34">
        <f>'Симм отеч'!AW46-'М-отеч'!AW46</f>
        <v>3</v>
      </c>
      <c r="AX46" s="34">
        <f>'Симм отеч'!AX46-'М-отеч'!AX46</f>
        <v>726</v>
      </c>
      <c r="AY46" s="34">
        <f>'Симм отеч'!AY46-'М-отеч'!AY46</f>
        <v>-16</v>
      </c>
      <c r="AZ46" s="34">
        <f>'Симм отеч'!AZ46-'М-отеч'!AZ46</f>
        <v>642</v>
      </c>
      <c r="BA46" s="34">
        <f>'Симм отеч'!BA46-'М-отеч'!BA46</f>
        <v>-365</v>
      </c>
      <c r="BB46" s="34">
        <f>'Симм отеч'!BB46-'М-отеч'!BB46</f>
        <v>6143</v>
      </c>
      <c r="BC46" s="34">
        <f>'Симм отеч'!BC46-'М-отеч'!BC46</f>
        <v>-1001</v>
      </c>
      <c r="BD46" s="34">
        <f>'Симм отеч'!BD46-'М-отеч'!BD46</f>
        <v>82</v>
      </c>
      <c r="BE46" s="34">
        <f>'Симм отеч'!BE46-'М-отеч'!BE46</f>
        <v>322</v>
      </c>
      <c r="BF46" s="34">
        <f>'Симм отеч'!BF46-'М-отеч'!BF46</f>
        <v>163</v>
      </c>
      <c r="BG46" s="34">
        <f>'Симм отеч'!BG46-'М-отеч'!BG46</f>
        <v>-148</v>
      </c>
      <c r="BH46" s="34">
        <f>'Симм отеч'!BH46-'М-отеч'!BH46</f>
        <v>98</v>
      </c>
      <c r="BI46" s="34">
        <f>'Симм отеч'!BI46-'М-отеч'!BI46</f>
        <v>297</v>
      </c>
      <c r="BJ46" s="34">
        <f>'Симм отеч'!BJ46-'М-отеч'!BJ46</f>
        <v>0</v>
      </c>
      <c r="BK46" s="34">
        <f>'Симм отеч'!BK46-'М-отеч'!BK46</f>
        <v>0</v>
      </c>
      <c r="BL46" s="34">
        <f>'Симм отеч'!BL46-'М-отеч'!BL46</f>
        <v>1</v>
      </c>
      <c r="BM46" s="34">
        <f>'Симм отеч'!BM46-'М-отеч'!BM46</f>
        <v>0</v>
      </c>
      <c r="BN46" s="34">
        <f>'Симм отеч'!BN46-'М-отеч'!BN46</f>
        <v>0</v>
      </c>
      <c r="BO46" s="34">
        <f>'Симм отеч'!BO46-'М-отеч'!BO46</f>
        <v>0</v>
      </c>
      <c r="BP46" s="34">
        <f>'Симм отеч'!BP46-'М-отеч'!BP46</f>
        <v>0</v>
      </c>
      <c r="BQ46" s="34">
        <f>'Симм отеч'!BQ46-'М-отеч'!BQ46</f>
        <v>0</v>
      </c>
      <c r="BR46" s="34">
        <f>'Симм отеч'!BR46-'М-отеч'!BR46</f>
        <v>0</v>
      </c>
      <c r="BS46" s="34">
        <f>'Симм отеч'!BS46-'М-отеч'!BS46</f>
        <v>0</v>
      </c>
      <c r="BT46" s="34">
        <f>'Симм отеч'!BT46-'М-отеч'!BT46</f>
        <v>0</v>
      </c>
      <c r="BU46" s="34">
        <f>'Симм отеч'!BU46-'М-отеч'!BU46</f>
        <v>0</v>
      </c>
      <c r="BV46" s="34">
        <f>'Симм отеч'!BV46-'М-отеч'!BV46</f>
        <v>0</v>
      </c>
      <c r="BW46" s="34">
        <f>'Симм отеч'!BW46-'М-отеч'!BW46</f>
        <v>1</v>
      </c>
    </row>
    <row r="47" spans="1:75" ht="12.5" x14ac:dyDescent="0.25">
      <c r="A47" s="36" t="s">
        <v>160</v>
      </c>
      <c r="B47" s="39" t="s">
        <v>116</v>
      </c>
      <c r="C47" s="38" t="s">
        <v>215</v>
      </c>
      <c r="D47" s="34">
        <f>'Симм отеч'!D47-'М-отеч'!D47</f>
        <v>-15</v>
      </c>
      <c r="E47" s="34">
        <f>'Симм отеч'!E47-'М-отеч'!E47</f>
        <v>-15</v>
      </c>
      <c r="F47" s="34">
        <f>'Симм отеч'!F47-'М-отеч'!F47</f>
        <v>-5</v>
      </c>
      <c r="G47" s="34">
        <f>'Симм отеч'!G47-'М-отеч'!G47</f>
        <v>51</v>
      </c>
      <c r="H47" s="34">
        <f>'Симм отеч'!H47-'М-отеч'!H47</f>
        <v>-21</v>
      </c>
      <c r="I47" s="34">
        <f>'Симм отеч'!I47-'М-отеч'!I47</f>
        <v>-8</v>
      </c>
      <c r="J47" s="34">
        <f>'Симм отеч'!J47-'М-отеч'!J47</f>
        <v>-23</v>
      </c>
      <c r="K47" s="34">
        <f>'Симм отеч'!K47-'М-отеч'!K47</f>
        <v>10</v>
      </c>
      <c r="L47" s="34">
        <f>'Симм отеч'!L47-'М-отеч'!L47</f>
        <v>307</v>
      </c>
      <c r="M47" s="34">
        <f>'Симм отеч'!M47-'М-отеч'!M47</f>
        <v>-1</v>
      </c>
      <c r="N47" s="34">
        <f>'Симм отеч'!N47-'М-отеч'!N47</f>
        <v>2</v>
      </c>
      <c r="O47" s="34">
        <f>'Симм отеч'!O47-'М-отеч'!O47</f>
        <v>2</v>
      </c>
      <c r="P47" s="34">
        <f>'Симм отеч'!P47-'М-отеч'!P47</f>
        <v>5</v>
      </c>
      <c r="Q47" s="34">
        <f>'Симм отеч'!Q47-'М-отеч'!Q47</f>
        <v>38</v>
      </c>
      <c r="R47" s="34">
        <f>'Симм отеч'!R47-'М-отеч'!R47</f>
        <v>-13</v>
      </c>
      <c r="S47" s="34">
        <f>'Симм отеч'!S47-'М-отеч'!S47</f>
        <v>128</v>
      </c>
      <c r="T47" s="34">
        <f>'Симм отеч'!T47-'М-отеч'!T47</f>
        <v>-27</v>
      </c>
      <c r="U47" s="34">
        <f>'Симм отеч'!U47-'М-отеч'!U47</f>
        <v>91</v>
      </c>
      <c r="V47" s="34">
        <f>'Симм отеч'!V47-'М-отеч'!V47</f>
        <v>9</v>
      </c>
      <c r="W47" s="34">
        <f>'Симм отеч'!W47-'М-отеч'!W47</f>
        <v>-3</v>
      </c>
      <c r="X47" s="34">
        <f>'Симм отеч'!X47-'М-отеч'!X47</f>
        <v>41</v>
      </c>
      <c r="Y47" s="34">
        <f>'Симм отеч'!Y47-'М-отеч'!Y47</f>
        <v>145</v>
      </c>
      <c r="Z47" s="34">
        <f>'Симм отеч'!Z47-'М-отеч'!Z47</f>
        <v>62</v>
      </c>
      <c r="AA47" s="34">
        <f>'Симм отеч'!AA47-'М-отеч'!AA47</f>
        <v>20</v>
      </c>
      <c r="AB47" s="34">
        <f>'Симм отеч'!AB47-'М-отеч'!AB47</f>
        <v>132</v>
      </c>
      <c r="AC47" s="34">
        <f>'Симм отеч'!AC47-'М-отеч'!AC47</f>
        <v>337</v>
      </c>
      <c r="AD47" s="34">
        <f>'Симм отеч'!AD47-'М-отеч'!AD47</f>
        <v>287</v>
      </c>
      <c r="AE47" s="34">
        <f>'Симм отеч'!AE47-'М-отеч'!AE47</f>
        <v>21</v>
      </c>
      <c r="AF47" s="34">
        <f>'Симм отеч'!AF47-'М-отеч'!AF47</f>
        <v>306</v>
      </c>
      <c r="AG47" s="34">
        <f>'Симм отеч'!AG47-'М-отеч'!AG47</f>
        <v>38</v>
      </c>
      <c r="AH47" s="34">
        <f>'Симм отеч'!AH47-'М-отеч'!AH47</f>
        <v>22</v>
      </c>
      <c r="AI47" s="34">
        <f>'Симм отеч'!AI47-'М-отеч'!AI47</f>
        <v>58</v>
      </c>
      <c r="AJ47" s="34">
        <f>'Симм отеч'!AJ47-'М-отеч'!AJ47</f>
        <v>-72</v>
      </c>
      <c r="AK47" s="34">
        <f>'Симм отеч'!AK47-'М-отеч'!AK47</f>
        <v>1233</v>
      </c>
      <c r="AL47" s="34">
        <f>'Симм отеч'!AL47-'М-отеч'!AL47</f>
        <v>86</v>
      </c>
      <c r="AM47" s="34">
        <f>'Симм отеч'!AM47-'М-отеч'!AM47</f>
        <v>-1321</v>
      </c>
      <c r="AN47" s="34">
        <f>'Симм отеч'!AN47-'М-отеч'!AN47</f>
        <v>-233</v>
      </c>
      <c r="AO47" s="34">
        <f>'Симм отеч'!AO47-'М-отеч'!AO47</f>
        <v>547</v>
      </c>
      <c r="AP47" s="34">
        <f>'Симм отеч'!AP47-'М-отеч'!AP47</f>
        <v>-89</v>
      </c>
      <c r="AQ47" s="34">
        <f>'Симм отеч'!AQ47-'М-отеч'!AQ47</f>
        <v>-1</v>
      </c>
      <c r="AR47" s="34">
        <f>'Симм отеч'!AR47-'М-отеч'!AR47</f>
        <v>-132</v>
      </c>
      <c r="AS47" s="34">
        <f>'Симм отеч'!AS47-'М-отеч'!AS47</f>
        <v>221</v>
      </c>
      <c r="AT47" s="34">
        <f>'Симм отеч'!AT47-'М-отеч'!AT47</f>
        <v>-3925</v>
      </c>
      <c r="AU47" s="34">
        <f>'Симм отеч'!AU47-'М-отеч'!AU47</f>
        <v>770</v>
      </c>
      <c r="AV47" s="34">
        <f>'Симм отеч'!AV47-'М-отеч'!AV47</f>
        <v>-191</v>
      </c>
      <c r="AW47" s="34">
        <f>'Симм отеч'!AW47-'М-отеч'!AW47</f>
        <v>681</v>
      </c>
      <c r="AX47" s="34">
        <f>'Симм отеч'!AX47-'М-отеч'!AX47</f>
        <v>106</v>
      </c>
      <c r="AY47" s="34">
        <f>'Симм отеч'!AY47-'М-отеч'!AY47</f>
        <v>-7</v>
      </c>
      <c r="AZ47" s="34">
        <f>'Симм отеч'!AZ47-'М-отеч'!AZ47</f>
        <v>438</v>
      </c>
      <c r="BA47" s="34">
        <f>'Симм отеч'!BA47-'М-отеч'!BA47</f>
        <v>-1561</v>
      </c>
      <c r="BB47" s="34">
        <f>'Симм отеч'!BB47-'М-отеч'!BB47</f>
        <v>2005</v>
      </c>
      <c r="BC47" s="34">
        <f>'Симм отеч'!BC47-'М-отеч'!BC47</f>
        <v>-515</v>
      </c>
      <c r="BD47" s="34">
        <f>'Симм отеч'!BD47-'М-отеч'!BD47</f>
        <v>79</v>
      </c>
      <c r="BE47" s="34">
        <f>'Симм отеч'!BE47-'М-отеч'!BE47</f>
        <v>62</v>
      </c>
      <c r="BF47" s="34">
        <f>'Симм отеч'!BF47-'М-отеч'!BF47</f>
        <v>164</v>
      </c>
      <c r="BG47" s="34">
        <f>'Симм отеч'!BG47-'М-отеч'!BG47</f>
        <v>-170</v>
      </c>
      <c r="BH47" s="34">
        <f>'Симм отеч'!BH47-'М-отеч'!BH47</f>
        <v>-202</v>
      </c>
      <c r="BI47" s="34">
        <f>'Симм отеч'!BI47-'М-отеч'!BI47</f>
        <v>56</v>
      </c>
      <c r="BJ47" s="34">
        <f>'Симм отеч'!BJ47-'М-отеч'!BJ47</f>
        <v>0</v>
      </c>
      <c r="BK47" s="34">
        <f>'Симм отеч'!BK47-'М-отеч'!BK47</f>
        <v>0</v>
      </c>
      <c r="BL47" s="34">
        <f>'Симм отеч'!BL47-'М-отеч'!BL47</f>
        <v>-1</v>
      </c>
      <c r="BM47" s="34">
        <f>'Симм отеч'!BM47-'М-отеч'!BM47</f>
        <v>0</v>
      </c>
      <c r="BN47" s="34">
        <f>'Симм отеч'!BN47-'М-отеч'!BN47</f>
        <v>0</v>
      </c>
      <c r="BO47" s="34">
        <f>'Симм отеч'!BO47-'М-отеч'!BO47</f>
        <v>0</v>
      </c>
      <c r="BP47" s="34">
        <f>'Симм отеч'!BP47-'М-отеч'!BP47</f>
        <v>0</v>
      </c>
      <c r="BQ47" s="34">
        <f>'Симм отеч'!BQ47-'М-отеч'!BQ47</f>
        <v>0</v>
      </c>
      <c r="BR47" s="34">
        <f>'Симм отеч'!BR47-'М-отеч'!BR47</f>
        <v>0</v>
      </c>
      <c r="BS47" s="34">
        <f>'Симм отеч'!BS47-'М-отеч'!BS47</f>
        <v>0</v>
      </c>
      <c r="BT47" s="34">
        <f>'Симм отеч'!BT47-'М-отеч'!BT47</f>
        <v>0</v>
      </c>
      <c r="BU47" s="34">
        <f>'Симм отеч'!BU47-'М-отеч'!BU47</f>
        <v>0</v>
      </c>
      <c r="BV47" s="34">
        <f>'Симм отеч'!BV47-'М-отеч'!BV47</f>
        <v>-1</v>
      </c>
      <c r="BW47" s="34">
        <f>'Симм отеч'!BW47-'М-отеч'!BW47</f>
        <v>0</v>
      </c>
    </row>
    <row r="48" spans="1:75" ht="12.5" x14ac:dyDescent="0.25">
      <c r="A48" s="36" t="s">
        <v>161</v>
      </c>
      <c r="B48" s="39" t="s">
        <v>117</v>
      </c>
      <c r="C48" s="38" t="s">
        <v>216</v>
      </c>
      <c r="D48" s="34">
        <f>'Симм отеч'!D48-'М-отеч'!D48</f>
        <v>-971</v>
      </c>
      <c r="E48" s="34">
        <f>'Симм отеч'!E48-'М-отеч'!E48</f>
        <v>10</v>
      </c>
      <c r="F48" s="34">
        <f>'Симм отеч'!F48-'М-отеч'!F48</f>
        <v>-70</v>
      </c>
      <c r="G48" s="34">
        <f>'Симм отеч'!G48-'М-отеч'!G48</f>
        <v>79</v>
      </c>
      <c r="H48" s="34">
        <f>'Симм отеч'!H48-'М-отеч'!H48</f>
        <v>-541</v>
      </c>
      <c r="I48" s="34">
        <f>'Симм отеч'!I48-'М-отеч'!I48</f>
        <v>-29</v>
      </c>
      <c r="J48" s="34">
        <f>'Симм отеч'!J48-'М-отеч'!J48</f>
        <v>-1391</v>
      </c>
      <c r="K48" s="34">
        <f>'Симм отеч'!K48-'М-отеч'!K48</f>
        <v>453</v>
      </c>
      <c r="L48" s="34">
        <f>'Симм отеч'!L48-'М-отеч'!L48</f>
        <v>1044</v>
      </c>
      <c r="M48" s="34">
        <f>'Симм отеч'!M48-'М-отеч'!M48</f>
        <v>-2</v>
      </c>
      <c r="N48" s="34">
        <f>'Симм отеч'!N48-'М-отеч'!N48</f>
        <v>-49</v>
      </c>
      <c r="O48" s="34">
        <f>'Симм отеч'!O48-'М-отеч'!O48</f>
        <v>10</v>
      </c>
      <c r="P48" s="34">
        <f>'Симм отеч'!P48-'М-отеч'!P48</f>
        <v>26</v>
      </c>
      <c r="Q48" s="34">
        <f>'Симм отеч'!Q48-'М-отеч'!Q48</f>
        <v>154</v>
      </c>
      <c r="R48" s="34">
        <f>'Симм отеч'!R48-'М-отеч'!R48</f>
        <v>-1113</v>
      </c>
      <c r="S48" s="34">
        <f>'Симм отеч'!S48-'М-отеч'!S48</f>
        <v>704</v>
      </c>
      <c r="T48" s="34">
        <f>'Симм отеч'!T48-'М-отеч'!T48</f>
        <v>-3334</v>
      </c>
      <c r="U48" s="34">
        <f>'Симм отеч'!U48-'М-отеч'!U48</f>
        <v>3035</v>
      </c>
      <c r="V48" s="34">
        <f>'Симм отеч'!V48-'М-отеч'!V48</f>
        <v>52</v>
      </c>
      <c r="W48" s="34">
        <f>'Симм отеч'!W48-'М-отеч'!W48</f>
        <v>-384</v>
      </c>
      <c r="X48" s="34">
        <f>'Симм отеч'!X48-'М-отеч'!X48</f>
        <v>-792</v>
      </c>
      <c r="Y48" s="34">
        <f>'Симм отеч'!Y48-'М-отеч'!Y48</f>
        <v>1105</v>
      </c>
      <c r="Z48" s="34">
        <f>'Симм отеч'!Z48-'М-отеч'!Z48</f>
        <v>344</v>
      </c>
      <c r="AA48" s="34">
        <f>'Симм отеч'!AA48-'М-отеч'!AA48</f>
        <v>-21</v>
      </c>
      <c r="AB48" s="34">
        <f>'Симм отеч'!AB48-'М-отеч'!AB48</f>
        <v>-85</v>
      </c>
      <c r="AC48" s="34">
        <f>'Симм отеч'!AC48-'М-отеч'!AC48</f>
        <v>374</v>
      </c>
      <c r="AD48" s="34">
        <f>'Симм отеч'!AD48-'М-отеч'!AD48</f>
        <v>1224</v>
      </c>
      <c r="AE48" s="34">
        <f>'Симм отеч'!AE48-'М-отеч'!AE48</f>
        <v>-822</v>
      </c>
      <c r="AF48" s="34">
        <f>'Симм отеч'!AF48-'М-отеч'!AF48</f>
        <v>440</v>
      </c>
      <c r="AG48" s="34">
        <f>'Симм отеч'!AG48-'М-отеч'!AG48</f>
        <v>641</v>
      </c>
      <c r="AH48" s="34">
        <f>'Симм отеч'!AH48-'М-отеч'!AH48</f>
        <v>-36</v>
      </c>
      <c r="AI48" s="34">
        <f>'Симм отеч'!AI48-'М-отеч'!AI48</f>
        <v>-27</v>
      </c>
      <c r="AJ48" s="34">
        <f>'Симм отеч'!AJ48-'М-отеч'!AJ48</f>
        <v>-514</v>
      </c>
      <c r="AK48" s="34">
        <f>'Симм отеч'!AK48-'М-отеч'!AK48</f>
        <v>1603</v>
      </c>
      <c r="AL48" s="34">
        <f>'Симм отеч'!AL48-'М-отеч'!AL48</f>
        <v>1111</v>
      </c>
      <c r="AM48" s="34">
        <f>'Симм отеч'!AM48-'М-отеч'!AM48</f>
        <v>-6663</v>
      </c>
      <c r="AN48" s="34">
        <f>'Симм отеч'!AN48-'М-отеч'!AN48</f>
        <v>-1872</v>
      </c>
      <c r="AO48" s="34">
        <f>'Симм отеч'!AO48-'М-отеч'!AO48</f>
        <v>754</v>
      </c>
      <c r="AP48" s="34">
        <f>'Симм отеч'!AP48-'М-отеч'!AP48</f>
        <v>1114</v>
      </c>
      <c r="AQ48" s="34">
        <f>'Симм отеч'!AQ48-'М-отеч'!AQ48</f>
        <v>108</v>
      </c>
      <c r="AR48" s="34">
        <f>'Симм отеч'!AR48-'М-отеч'!AR48</f>
        <v>-159</v>
      </c>
      <c r="AS48" s="34">
        <f>'Симм отеч'!AS48-'М-отеч'!AS48</f>
        <v>1327</v>
      </c>
      <c r="AT48" s="34">
        <f>'Симм отеч'!AT48-'М-отеч'!AT48</f>
        <v>194</v>
      </c>
      <c r="AU48" s="34">
        <f>'Симм отеч'!AU48-'М-отеч'!AU48</f>
        <v>-3142</v>
      </c>
      <c r="AV48" s="34">
        <f>'Симм отеч'!AV48-'М-отеч'!AV48</f>
        <v>-300</v>
      </c>
      <c r="AW48" s="34">
        <f>'Симм отеч'!AW48-'М-отеч'!AW48</f>
        <v>3610</v>
      </c>
      <c r="AX48" s="34">
        <f>'Симм отеч'!AX48-'М-отеч'!AX48</f>
        <v>560</v>
      </c>
      <c r="AY48" s="34">
        <f>'Симм отеч'!AY48-'М-отеч'!AY48</f>
        <v>-62</v>
      </c>
      <c r="AZ48" s="34">
        <f>'Симм отеч'!AZ48-'М-отеч'!AZ48</f>
        <v>1197</v>
      </c>
      <c r="BA48" s="34">
        <f>'Симм отеч'!BA48-'М-отеч'!BA48</f>
        <v>-7779</v>
      </c>
      <c r="BB48" s="34">
        <f>'Симм отеч'!BB48-'М-отеч'!BB48</f>
        <v>7553</v>
      </c>
      <c r="BC48" s="34">
        <f>'Симм отеч'!BC48-'М-отеч'!BC48</f>
        <v>-737</v>
      </c>
      <c r="BD48" s="34">
        <f>'Симм отеч'!BD48-'М-отеч'!BD48</f>
        <v>409</v>
      </c>
      <c r="BE48" s="34">
        <f>'Симм отеч'!BE48-'М-отеч'!BE48</f>
        <v>284</v>
      </c>
      <c r="BF48" s="34">
        <f>'Симм отеч'!BF48-'М-отеч'!BF48</f>
        <v>1523</v>
      </c>
      <c r="BG48" s="34">
        <f>'Симм отеч'!BG48-'М-отеч'!BG48</f>
        <v>-490</v>
      </c>
      <c r="BH48" s="34">
        <f>'Симм отеч'!BH48-'М-отеч'!BH48</f>
        <v>37</v>
      </c>
      <c r="BI48" s="34">
        <f>'Симм отеч'!BI48-'М-отеч'!BI48</f>
        <v>312</v>
      </c>
      <c r="BJ48" s="34">
        <f>'Симм отеч'!BJ48-'М-отеч'!BJ48</f>
        <v>0</v>
      </c>
      <c r="BK48" s="34">
        <f>'Симм отеч'!BK48-'М-отеч'!BK48</f>
        <v>0</v>
      </c>
      <c r="BL48" s="34">
        <f>'Симм отеч'!BL48-'М-отеч'!BL48</f>
        <v>-1</v>
      </c>
      <c r="BM48" s="34">
        <f>'Симм отеч'!BM48-'М-отеч'!BM48</f>
        <v>0</v>
      </c>
      <c r="BN48" s="34">
        <f>'Симм отеч'!BN48-'М-отеч'!BN48</f>
        <v>0</v>
      </c>
      <c r="BO48" s="34">
        <f>'Симм отеч'!BO48-'М-отеч'!BO48</f>
        <v>0</v>
      </c>
      <c r="BP48" s="34">
        <f>'Симм отеч'!BP48-'М-отеч'!BP48</f>
        <v>-1</v>
      </c>
      <c r="BQ48" s="34">
        <f>'Симм отеч'!BQ48-'М-отеч'!BQ48</f>
        <v>0</v>
      </c>
      <c r="BR48" s="34">
        <f>'Симм отеч'!BR48-'М-отеч'!BR48</f>
        <v>0</v>
      </c>
      <c r="BS48" s="34">
        <f>'Симм отеч'!BS48-'М-отеч'!BS48</f>
        <v>0</v>
      </c>
      <c r="BT48" s="34">
        <f>'Симм отеч'!BT48-'М-отеч'!BT48</f>
        <v>0</v>
      </c>
      <c r="BU48" s="34">
        <f>'Симм отеч'!BU48-'М-отеч'!BU48</f>
        <v>0</v>
      </c>
      <c r="BV48" s="34">
        <f>'Симм отеч'!BV48-'М-отеч'!BV48</f>
        <v>-1</v>
      </c>
      <c r="BW48" s="34">
        <f>'Симм отеч'!BW48-'М-отеч'!BW48</f>
        <v>1</v>
      </c>
    </row>
    <row r="49" spans="1:75" ht="62.5" x14ac:dyDescent="0.25">
      <c r="A49" s="36" t="s">
        <v>107</v>
      </c>
      <c r="B49" s="39" t="s">
        <v>118</v>
      </c>
      <c r="C49" s="38" t="s">
        <v>217</v>
      </c>
      <c r="D49" s="34">
        <f>'Симм отеч'!D49-'М-отеч'!D49</f>
        <v>-27</v>
      </c>
      <c r="E49" s="34">
        <f>'Симм отеч'!E49-'М-отеч'!E49</f>
        <v>3</v>
      </c>
      <c r="F49" s="34">
        <f>'Симм отеч'!F49-'М-отеч'!F49</f>
        <v>-5</v>
      </c>
      <c r="G49" s="34">
        <f>'Симм отеч'!G49-'М-отеч'!G49</f>
        <v>9</v>
      </c>
      <c r="H49" s="34">
        <f>'Симм отеч'!H49-'М-отеч'!H49</f>
        <v>-70</v>
      </c>
      <c r="I49" s="34">
        <f>'Симм отеч'!I49-'М-отеч'!I49</f>
        <v>-4</v>
      </c>
      <c r="J49" s="34">
        <f>'Симм отеч'!J49-'М-отеч'!J49</f>
        <v>-229</v>
      </c>
      <c r="K49" s="34">
        <f>'Симм отеч'!K49-'М-отеч'!K49</f>
        <v>65</v>
      </c>
      <c r="L49" s="34">
        <f>'Симм отеч'!L49-'М-отеч'!L49</f>
        <v>11</v>
      </c>
      <c r="M49" s="34">
        <f>'Симм отеч'!M49-'М-отеч'!M49</f>
        <v>0</v>
      </c>
      <c r="N49" s="34">
        <f>'Симм отеч'!N49-'М-отеч'!N49</f>
        <v>-6</v>
      </c>
      <c r="O49" s="34">
        <f>'Симм отеч'!O49-'М-отеч'!O49</f>
        <v>5</v>
      </c>
      <c r="P49" s="34">
        <f>'Симм отеч'!P49-'М-отеч'!P49</f>
        <v>3</v>
      </c>
      <c r="Q49" s="34">
        <f>'Симм отеч'!Q49-'М-отеч'!Q49</f>
        <v>16</v>
      </c>
      <c r="R49" s="34">
        <f>'Симм отеч'!R49-'М-отеч'!R49</f>
        <v>-122</v>
      </c>
      <c r="S49" s="34">
        <f>'Симм отеч'!S49-'М-отеч'!S49</f>
        <v>79</v>
      </c>
      <c r="T49" s="34">
        <f>'Симм отеч'!T49-'М-отеч'!T49</f>
        <v>-577</v>
      </c>
      <c r="U49" s="34">
        <f>'Симм отеч'!U49-'М-отеч'!U49</f>
        <v>506</v>
      </c>
      <c r="V49" s="34">
        <f>'Симм отеч'!V49-'М-отеч'!V49</f>
        <v>-2</v>
      </c>
      <c r="W49" s="34">
        <f>'Симм отеч'!W49-'М-отеч'!W49</f>
        <v>-70</v>
      </c>
      <c r="X49" s="34">
        <f>'Симм отеч'!X49-'М-отеч'!X49</f>
        <v>-203</v>
      </c>
      <c r="Y49" s="34">
        <f>'Симм отеч'!Y49-'М-отеч'!Y49</f>
        <v>179</v>
      </c>
      <c r="Z49" s="34">
        <f>'Симм отеч'!Z49-'М-отеч'!Z49</f>
        <v>37</v>
      </c>
      <c r="AA49" s="34">
        <f>'Симм отеч'!AA49-'М-отеч'!AA49</f>
        <v>3</v>
      </c>
      <c r="AB49" s="34">
        <f>'Симм отеч'!AB49-'М-отеч'!AB49</f>
        <v>30</v>
      </c>
      <c r="AC49" s="34">
        <f>'Симм отеч'!AC49-'М-отеч'!AC49</f>
        <v>29</v>
      </c>
      <c r="AD49" s="34">
        <f>'Симм отеч'!AD49-'М-отеч'!AD49</f>
        <v>133</v>
      </c>
      <c r="AE49" s="34">
        <f>'Симм отеч'!AE49-'М-отеч'!AE49</f>
        <v>-139</v>
      </c>
      <c r="AF49" s="34">
        <f>'Симм отеч'!AF49-'М-отеч'!AF49</f>
        <v>-17</v>
      </c>
      <c r="AG49" s="34">
        <f>'Симм отеч'!AG49-'М-отеч'!AG49</f>
        <v>91</v>
      </c>
      <c r="AH49" s="34">
        <f>'Симм отеч'!AH49-'М-отеч'!AH49</f>
        <v>-5</v>
      </c>
      <c r="AI49" s="34">
        <f>'Симм отеч'!AI49-'М-отеч'!AI49</f>
        <v>-23</v>
      </c>
      <c r="AJ49" s="34">
        <f>'Симм отеч'!AJ49-'М-отеч'!AJ49</f>
        <v>17</v>
      </c>
      <c r="AK49" s="34">
        <f>'Симм отеч'!AK49-'М-отеч'!AK49</f>
        <v>353</v>
      </c>
      <c r="AL49" s="34">
        <f>'Симм отеч'!AL49-'М-отеч'!AL49</f>
        <v>170</v>
      </c>
      <c r="AM49" s="34">
        <f>'Симм отеч'!AM49-'М-отеч'!AM49</f>
        <v>-850</v>
      </c>
      <c r="AN49" s="34">
        <f>'Симм отеч'!AN49-'М-отеч'!AN49</f>
        <v>86</v>
      </c>
      <c r="AO49" s="34">
        <f>'Симм отеч'!AO49-'М-отеч'!AO49</f>
        <v>102</v>
      </c>
      <c r="AP49" s="34">
        <f>'Симм отеч'!AP49-'М-отеч'!AP49</f>
        <v>157</v>
      </c>
      <c r="AQ49" s="34">
        <f>'Симм отеч'!AQ49-'М-отеч'!AQ49</f>
        <v>3</v>
      </c>
      <c r="AR49" s="34">
        <f>'Симм отеч'!AR49-'М-отеч'!AR49</f>
        <v>-28</v>
      </c>
      <c r="AS49" s="34">
        <f>'Симм отеч'!AS49-'М-отеч'!AS49</f>
        <v>191</v>
      </c>
      <c r="AT49" s="34">
        <f>'Симм отеч'!AT49-'М-отеч'!AT49</f>
        <v>11</v>
      </c>
      <c r="AU49" s="34">
        <f>'Симм отеч'!AU49-'М-отеч'!AU49</f>
        <v>-147</v>
      </c>
      <c r="AV49" s="34">
        <f>'Симм отеч'!AV49-'М-отеч'!AV49</f>
        <v>-1147</v>
      </c>
      <c r="AW49" s="34">
        <f>'Симм отеч'!AW49-'М-отеч'!AW49</f>
        <v>1320</v>
      </c>
      <c r="AX49" s="34">
        <f>'Симм отеч'!AX49-'М-отеч'!AX49</f>
        <v>-193</v>
      </c>
      <c r="AY49" s="34">
        <f>'Симм отеч'!AY49-'М-отеч'!AY49</f>
        <v>-7</v>
      </c>
      <c r="AZ49" s="34">
        <f>'Симм отеч'!AZ49-'М-отеч'!AZ49</f>
        <v>158</v>
      </c>
      <c r="BA49" s="34">
        <f>'Симм отеч'!BA49-'М-отеч'!BA49</f>
        <v>-887</v>
      </c>
      <c r="BB49" s="34">
        <f>'Симм отеч'!BB49-'М-отеч'!BB49</f>
        <v>685</v>
      </c>
      <c r="BC49" s="34">
        <f>'Симм отеч'!BC49-'М-отеч'!BC49</f>
        <v>-5</v>
      </c>
      <c r="BD49" s="34">
        <f>'Симм отеч'!BD49-'М-отеч'!BD49</f>
        <v>45</v>
      </c>
      <c r="BE49" s="34">
        <f>'Симм отеч'!BE49-'М-отеч'!BE49</f>
        <v>40</v>
      </c>
      <c r="BF49" s="34">
        <f>'Симм отеч'!BF49-'М-отеч'!BF49</f>
        <v>182</v>
      </c>
      <c r="BG49" s="34">
        <f>'Симм отеч'!BG49-'М-отеч'!BG49</f>
        <v>0</v>
      </c>
      <c r="BH49" s="34">
        <f>'Симм отеч'!BH49-'М-отеч'!BH49</f>
        <v>7</v>
      </c>
      <c r="BI49" s="34">
        <f>'Симм отеч'!BI49-'М-отеч'!BI49</f>
        <v>36</v>
      </c>
      <c r="BJ49" s="34">
        <f>'Симм отеч'!BJ49-'М-отеч'!BJ49</f>
        <v>0</v>
      </c>
      <c r="BK49" s="34">
        <f>'Симм отеч'!BK49-'М-отеч'!BK49</f>
        <v>0</v>
      </c>
      <c r="BL49" s="34">
        <f>'Симм отеч'!BL49-'М-отеч'!BL49</f>
        <v>0</v>
      </c>
      <c r="BM49" s="34">
        <f>'Симм отеч'!BM49-'М-отеч'!BM49</f>
        <v>0</v>
      </c>
      <c r="BN49" s="34">
        <f>'Симм отеч'!BN49-'М-отеч'!BN49</f>
        <v>0</v>
      </c>
      <c r="BO49" s="34">
        <f>'Симм отеч'!BO49-'М-отеч'!BO49</f>
        <v>0</v>
      </c>
      <c r="BP49" s="34">
        <f>'Симм отеч'!BP49-'М-отеч'!BP49</f>
        <v>0</v>
      </c>
      <c r="BQ49" s="34">
        <f>'Симм отеч'!BQ49-'М-отеч'!BQ49</f>
        <v>0</v>
      </c>
      <c r="BR49" s="34">
        <f>'Симм отеч'!BR49-'М-отеч'!BR49</f>
        <v>0</v>
      </c>
      <c r="BS49" s="34">
        <f>'Симм отеч'!BS49-'М-отеч'!BS49</f>
        <v>0</v>
      </c>
      <c r="BT49" s="34">
        <f>'Симм отеч'!BT49-'М-отеч'!BT49</f>
        <v>0</v>
      </c>
      <c r="BU49" s="34">
        <f>'Симм отеч'!BU49-'М-отеч'!BU49</f>
        <v>0</v>
      </c>
      <c r="BV49" s="34">
        <f>'Симм отеч'!BV49-'М-отеч'!BV49</f>
        <v>0</v>
      </c>
      <c r="BW49" s="34">
        <f>'Симм отеч'!BW49-'М-отеч'!BW49</f>
        <v>0</v>
      </c>
    </row>
    <row r="50" spans="1:75" ht="25" x14ac:dyDescent="0.25">
      <c r="A50" s="36" t="s">
        <v>162</v>
      </c>
      <c r="B50" s="32" t="s">
        <v>119</v>
      </c>
      <c r="C50" s="38" t="s">
        <v>218</v>
      </c>
      <c r="D50" s="34">
        <f>'Симм отеч'!D50-'М-отеч'!D50</f>
        <v>-1</v>
      </c>
      <c r="E50" s="34">
        <f>'Симм отеч'!E50-'М-отеч'!E50</f>
        <v>-8</v>
      </c>
      <c r="F50" s="34">
        <f>'Симм отеч'!F50-'М-отеч'!F50</f>
        <v>0</v>
      </c>
      <c r="G50" s="34">
        <f>'Симм отеч'!G50-'М-отеч'!G50</f>
        <v>1</v>
      </c>
      <c r="H50" s="34">
        <f>'Симм отеч'!H50-'М-отеч'!H50</f>
        <v>2</v>
      </c>
      <c r="I50" s="34">
        <f>'Симм отеч'!I50-'М-отеч'!I50</f>
        <v>0</v>
      </c>
      <c r="J50" s="34">
        <f>'Симм отеч'!J50-'М-отеч'!J50</f>
        <v>0</v>
      </c>
      <c r="K50" s="34">
        <f>'Симм отеч'!K50-'М-отеч'!K50</f>
        <v>0</v>
      </c>
      <c r="L50" s="34">
        <f>'Симм отеч'!L50-'М-отеч'!L50</f>
        <v>1</v>
      </c>
      <c r="M50" s="34">
        <f>'Симм отеч'!M50-'М-отеч'!M50</f>
        <v>0</v>
      </c>
      <c r="N50" s="34">
        <f>'Симм отеч'!N50-'М-отеч'!N50</f>
        <v>0</v>
      </c>
      <c r="O50" s="34">
        <f>'Симм отеч'!O50-'М-отеч'!O50</f>
        <v>0</v>
      </c>
      <c r="P50" s="34">
        <f>'Симм отеч'!P50-'М-отеч'!P50</f>
        <v>0</v>
      </c>
      <c r="Q50" s="34">
        <f>'Симм отеч'!Q50-'М-отеч'!Q50</f>
        <v>6</v>
      </c>
      <c r="R50" s="34">
        <f>'Симм отеч'!R50-'М-отеч'!R50</f>
        <v>-1</v>
      </c>
      <c r="S50" s="34">
        <f>'Симм отеч'!S50-'М-отеч'!S50</f>
        <v>1</v>
      </c>
      <c r="T50" s="34">
        <f>'Симм отеч'!T50-'М-отеч'!T50</f>
        <v>-4</v>
      </c>
      <c r="U50" s="34">
        <f>'Симм отеч'!U50-'М-отеч'!U50</f>
        <v>4</v>
      </c>
      <c r="V50" s="34">
        <f>'Симм отеч'!V50-'М-отеч'!V50</f>
        <v>0</v>
      </c>
      <c r="W50" s="34">
        <f>'Симм отеч'!W50-'М-отеч'!W50</f>
        <v>0</v>
      </c>
      <c r="X50" s="34">
        <f>'Симм отеч'!X50-'М-отеч'!X50</f>
        <v>0</v>
      </c>
      <c r="Y50" s="34">
        <f>'Симм отеч'!Y50-'М-отеч'!Y50</f>
        <v>0</v>
      </c>
      <c r="Z50" s="34">
        <f>'Симм отеч'!Z50-'М-отеч'!Z50</f>
        <v>-3</v>
      </c>
      <c r="AA50" s="34">
        <f>'Симм отеч'!AA50-'М-отеч'!AA50</f>
        <v>0</v>
      </c>
      <c r="AB50" s="34">
        <f>'Симм отеч'!AB50-'М-отеч'!AB50</f>
        <v>1</v>
      </c>
      <c r="AC50" s="34">
        <f>'Симм отеч'!AC50-'М-отеч'!AC50</f>
        <v>1</v>
      </c>
      <c r="AD50" s="34">
        <f>'Симм отеч'!AD50-'М-отеч'!AD50</f>
        <v>2</v>
      </c>
      <c r="AE50" s="34">
        <f>'Симм отеч'!AE50-'М-отеч'!AE50</f>
        <v>0</v>
      </c>
      <c r="AF50" s="34">
        <f>'Симм отеч'!AF50-'М-отеч'!AF50</f>
        <v>2</v>
      </c>
      <c r="AG50" s="34">
        <f>'Симм отеч'!AG50-'М-отеч'!AG50</f>
        <v>1</v>
      </c>
      <c r="AH50" s="34">
        <f>'Симм отеч'!AH50-'М-отеч'!AH50</f>
        <v>0</v>
      </c>
      <c r="AI50" s="34">
        <f>'Симм отеч'!AI50-'М-отеч'!AI50</f>
        <v>0</v>
      </c>
      <c r="AJ50" s="34">
        <f>'Симм отеч'!AJ50-'М-отеч'!AJ50</f>
        <v>0</v>
      </c>
      <c r="AK50" s="34">
        <f>'Симм отеч'!AK50-'М-отеч'!AK50</f>
        <v>9</v>
      </c>
      <c r="AL50" s="34">
        <f>'Симм отеч'!AL50-'М-отеч'!AL50</f>
        <v>-1</v>
      </c>
      <c r="AM50" s="34">
        <f>'Симм отеч'!AM50-'М-отеч'!AM50</f>
        <v>-19</v>
      </c>
      <c r="AN50" s="34">
        <f>'Симм отеч'!AN50-'М-отеч'!AN50</f>
        <v>5</v>
      </c>
      <c r="AO50" s="34">
        <f>'Симм отеч'!AO50-'М-отеч'!AO50</f>
        <v>1</v>
      </c>
      <c r="AP50" s="34">
        <f>'Симм отеч'!AP50-'М-отеч'!AP50</f>
        <v>5</v>
      </c>
      <c r="AQ50" s="34">
        <f>'Симм отеч'!AQ50-'М-отеч'!AQ50</f>
        <v>0</v>
      </c>
      <c r="AR50" s="34">
        <f>'Симм отеч'!AR50-'М-отеч'!AR50</f>
        <v>0</v>
      </c>
      <c r="AS50" s="34">
        <f>'Симм отеч'!AS50-'М-отеч'!AS50</f>
        <v>-1</v>
      </c>
      <c r="AT50" s="34">
        <f>'Симм отеч'!AT50-'М-отеч'!AT50</f>
        <v>3</v>
      </c>
      <c r="AU50" s="34">
        <f>'Симм отеч'!AU50-'М-отеч'!AU50</f>
        <v>-612</v>
      </c>
      <c r="AV50" s="34">
        <f>'Симм отеч'!AV50-'М-отеч'!AV50</f>
        <v>-1142</v>
      </c>
      <c r="AW50" s="34">
        <f>'Симм отеч'!AW50-'М-отеч'!AW50</f>
        <v>1755</v>
      </c>
      <c r="AX50" s="34">
        <f>'Симм отеч'!AX50-'М-отеч'!AX50</f>
        <v>0</v>
      </c>
      <c r="AY50" s="34">
        <f>'Симм отеч'!AY50-'М-отеч'!AY50</f>
        <v>0</v>
      </c>
      <c r="AZ50" s="34">
        <f>'Симм отеч'!AZ50-'М-отеч'!AZ50</f>
        <v>-11</v>
      </c>
      <c r="BA50" s="34">
        <f>'Симм отеч'!BA50-'М-отеч'!BA50</f>
        <v>-9</v>
      </c>
      <c r="BB50" s="34">
        <f>'Симм отеч'!BB50-'М-отеч'!BB50</f>
        <v>10</v>
      </c>
      <c r="BC50" s="34">
        <f>'Симм отеч'!BC50-'М-отеч'!BC50</f>
        <v>-4</v>
      </c>
      <c r="BD50" s="34">
        <f>'Симм отеч'!BD50-'М-отеч'!BD50</f>
        <v>1</v>
      </c>
      <c r="BE50" s="34">
        <f>'Симм отеч'!BE50-'М-отеч'!BE50</f>
        <v>0</v>
      </c>
      <c r="BF50" s="34">
        <f>'Симм отеч'!BF50-'М-отеч'!BF50</f>
        <v>0</v>
      </c>
      <c r="BG50" s="34">
        <f>'Симм отеч'!BG50-'М-отеч'!BG50</f>
        <v>0</v>
      </c>
      <c r="BH50" s="34">
        <f>'Симм отеч'!BH50-'М-отеч'!BH50</f>
        <v>0</v>
      </c>
      <c r="BI50" s="34">
        <f>'Симм отеч'!BI50-'М-отеч'!BI50</f>
        <v>0</v>
      </c>
      <c r="BJ50" s="34">
        <f>'Симм отеч'!BJ50-'М-отеч'!BJ50</f>
        <v>0</v>
      </c>
      <c r="BK50" s="34">
        <f>'Симм отеч'!BK50-'М-отеч'!BK50</f>
        <v>0</v>
      </c>
      <c r="BL50" s="34">
        <f>'Симм отеч'!BL50-'М-отеч'!BL50</f>
        <v>0</v>
      </c>
      <c r="BM50" s="34">
        <f>'Симм отеч'!BM50-'М-отеч'!BM50</f>
        <v>0</v>
      </c>
      <c r="BN50" s="34">
        <f>'Симм отеч'!BN50-'М-отеч'!BN50</f>
        <v>0</v>
      </c>
      <c r="BO50" s="34">
        <f>'Симм отеч'!BO50-'М-отеч'!BO50</f>
        <v>0</v>
      </c>
      <c r="BP50" s="34">
        <f>'Симм отеч'!BP50-'М-отеч'!BP50</f>
        <v>0</v>
      </c>
      <c r="BQ50" s="34">
        <f>'Симм отеч'!BQ50-'М-отеч'!BQ50</f>
        <v>0</v>
      </c>
      <c r="BR50" s="34">
        <f>'Симм отеч'!BR50-'М-отеч'!BR50</f>
        <v>0</v>
      </c>
      <c r="BS50" s="34">
        <f>'Симм отеч'!BS50-'М-отеч'!BS50</f>
        <v>0</v>
      </c>
      <c r="BT50" s="34">
        <f>'Симм отеч'!BT50-'М-отеч'!BT50</f>
        <v>0</v>
      </c>
      <c r="BU50" s="34">
        <f>'Симм отеч'!BU50-'М-отеч'!BU50</f>
        <v>0</v>
      </c>
      <c r="BV50" s="34">
        <f>'Симм отеч'!BV50-'М-отеч'!BV50</f>
        <v>0</v>
      </c>
      <c r="BW50" s="34">
        <f>'Симм отеч'!BW50-'М-отеч'!BW50</f>
        <v>0</v>
      </c>
    </row>
    <row r="51" spans="1:75" ht="25" x14ac:dyDescent="0.25">
      <c r="A51" s="36" t="s">
        <v>163</v>
      </c>
      <c r="B51" s="32" t="s">
        <v>120</v>
      </c>
      <c r="C51" s="38" t="s">
        <v>219</v>
      </c>
      <c r="D51" s="34">
        <f>'Симм отеч'!D51-'М-отеч'!D51</f>
        <v>190</v>
      </c>
      <c r="E51" s="34">
        <f>'Симм отеч'!E51-'М-отеч'!E51</f>
        <v>41</v>
      </c>
      <c r="F51" s="34">
        <f>'Симм отеч'!F51-'М-отеч'!F51</f>
        <v>16</v>
      </c>
      <c r="G51" s="34">
        <f>'Симм отеч'!G51-'М-отеч'!G51</f>
        <v>607</v>
      </c>
      <c r="H51" s="34">
        <f>'Симм отеч'!H51-'М-отеч'!H51</f>
        <v>-3399</v>
      </c>
      <c r="I51" s="34">
        <f>'Симм отеч'!I51-'М-отеч'!I51</f>
        <v>-24</v>
      </c>
      <c r="J51" s="34">
        <f>'Симм отеч'!J51-'М-отеч'!J51</f>
        <v>2</v>
      </c>
      <c r="K51" s="34">
        <f>'Симм отеч'!K51-'М-отеч'!K51</f>
        <v>265</v>
      </c>
      <c r="L51" s="34">
        <f>'Симм отеч'!L51-'М-отеч'!L51</f>
        <v>5088</v>
      </c>
      <c r="M51" s="34">
        <f>'Симм отеч'!M51-'М-отеч'!M51</f>
        <v>-2</v>
      </c>
      <c r="N51" s="34">
        <f>'Симм отеч'!N51-'М-отеч'!N51</f>
        <v>41</v>
      </c>
      <c r="O51" s="34">
        <f>'Симм отеч'!O51-'М-отеч'!O51</f>
        <v>41</v>
      </c>
      <c r="P51" s="34">
        <f>'Симм отеч'!P51-'М-отеч'!P51</f>
        <v>51</v>
      </c>
      <c r="Q51" s="34">
        <f>'Симм отеч'!Q51-'М-отеч'!Q51</f>
        <v>302</v>
      </c>
      <c r="R51" s="34">
        <f>'Симм отеч'!R51-'М-отеч'!R51</f>
        <v>145</v>
      </c>
      <c r="S51" s="34">
        <f>'Симм отеч'!S51-'М-отеч'!S51</f>
        <v>-9</v>
      </c>
      <c r="T51" s="34">
        <f>'Симм отеч'!T51-'М-отеч'!T51</f>
        <v>-46</v>
      </c>
      <c r="U51" s="34">
        <f>'Симм отеч'!U51-'М-отеч'!U51</f>
        <v>979</v>
      </c>
      <c r="V51" s="34">
        <f>'Симм отеч'!V51-'М-отеч'!V51</f>
        <v>104</v>
      </c>
      <c r="W51" s="34">
        <f>'Симм отеч'!W51-'М-отеч'!W51</f>
        <v>-103</v>
      </c>
      <c r="X51" s="34">
        <f>'Симм отеч'!X51-'М-отеч'!X51</f>
        <v>610</v>
      </c>
      <c r="Y51" s="34">
        <f>'Симм отеч'!Y51-'М-отеч'!Y51</f>
        <v>658</v>
      </c>
      <c r="Z51" s="34">
        <f>'Симм отеч'!Z51-'М-отеч'!Z51</f>
        <v>918</v>
      </c>
      <c r="AA51" s="34">
        <f>'Симм отеч'!AA51-'М-отеч'!AA51</f>
        <v>90</v>
      </c>
      <c r="AB51" s="34">
        <f>'Симм отеч'!AB51-'М-отеч'!AB51</f>
        <v>312</v>
      </c>
      <c r="AC51" s="34">
        <f>'Симм отеч'!AC51-'М-отеч'!AC51</f>
        <v>156</v>
      </c>
      <c r="AD51" s="34">
        <f>'Симм отеч'!AD51-'М-отеч'!AD51</f>
        <v>724</v>
      </c>
      <c r="AE51" s="34">
        <f>'Симм отеч'!AE51-'М-отеч'!AE51</f>
        <v>414</v>
      </c>
      <c r="AF51" s="34">
        <f>'Симм отеч'!AF51-'М-отеч'!AF51</f>
        <v>671</v>
      </c>
      <c r="AG51" s="34">
        <f>'Симм отеч'!AG51-'М-отеч'!AG51</f>
        <v>190</v>
      </c>
      <c r="AH51" s="34">
        <f>'Симм отеч'!AH51-'М-отеч'!AH51</f>
        <v>180</v>
      </c>
      <c r="AI51" s="34">
        <f>'Симм отеч'!AI51-'М-отеч'!AI51</f>
        <v>2948</v>
      </c>
      <c r="AJ51" s="34">
        <f>'Симм отеч'!AJ51-'М-отеч'!AJ51</f>
        <v>43</v>
      </c>
      <c r="AK51" s="34">
        <f>'Симм отеч'!AK51-'М-отеч'!AK51</f>
        <v>6354</v>
      </c>
      <c r="AL51" s="34">
        <f>'Симм отеч'!AL51-'М-отеч'!AL51</f>
        <v>773</v>
      </c>
      <c r="AM51" s="34">
        <f>'Симм отеч'!AM51-'М-отеч'!AM51</f>
        <v>-13968</v>
      </c>
      <c r="AN51" s="34">
        <f>'Симм отеч'!AN51-'М-отеч'!AN51</f>
        <v>-19859</v>
      </c>
      <c r="AO51" s="34">
        <f>'Симм отеч'!AO51-'М-отеч'!AO51</f>
        <v>3698</v>
      </c>
      <c r="AP51" s="34">
        <f>'Симм отеч'!AP51-'М-отеч'!AP51</f>
        <v>-982</v>
      </c>
      <c r="AQ51" s="34">
        <f>'Симм отеч'!AQ51-'М-отеч'!AQ51</f>
        <v>-23</v>
      </c>
      <c r="AR51" s="34">
        <f>'Симм отеч'!AR51-'М-отеч'!AR51</f>
        <v>-110</v>
      </c>
      <c r="AS51" s="34">
        <f>'Симм отеч'!AS51-'М-отеч'!AS51</f>
        <v>-804</v>
      </c>
      <c r="AT51" s="34">
        <f>'Симм отеч'!AT51-'М-отеч'!AT51</f>
        <v>159</v>
      </c>
      <c r="AU51" s="34">
        <f>'Симм отеч'!AU51-'М-отеч'!AU51</f>
        <v>-1662</v>
      </c>
      <c r="AV51" s="34">
        <f>'Симм отеч'!AV51-'М-отеч'!AV51</f>
        <v>-508</v>
      </c>
      <c r="AW51" s="34">
        <f>'Симм отеч'!AW51-'М-отеч'!AW51</f>
        <v>2634</v>
      </c>
      <c r="AX51" s="34">
        <f>'Симм отеч'!AX51-'М-отеч'!AX51</f>
        <v>-3054</v>
      </c>
      <c r="AY51" s="34">
        <f>'Симм отеч'!AY51-'М-отеч'!AY51</f>
        <v>-88</v>
      </c>
      <c r="AZ51" s="34">
        <f>'Симм отеч'!AZ51-'М-отеч'!AZ51</f>
        <v>679</v>
      </c>
      <c r="BA51" s="34">
        <f>'Симм отеч'!BA51-'М-отеч'!BA51</f>
        <v>-2794</v>
      </c>
      <c r="BB51" s="34">
        <f>'Симм отеч'!BB51-'М-отеч'!BB51</f>
        <v>15794</v>
      </c>
      <c r="BC51" s="34">
        <f>'Симм отеч'!BC51-'М-отеч'!BC51</f>
        <v>-457</v>
      </c>
      <c r="BD51" s="34">
        <f>'Симм отеч'!BD51-'М-отеч'!BD51</f>
        <v>248</v>
      </c>
      <c r="BE51" s="34">
        <f>'Симм отеч'!BE51-'М-отеч'!BE51</f>
        <v>731</v>
      </c>
      <c r="BF51" s="34">
        <f>'Симм отеч'!BF51-'М-отеч'!BF51</f>
        <v>1044</v>
      </c>
      <c r="BG51" s="34">
        <f>'Симм отеч'!BG51-'М-отеч'!BG51</f>
        <v>-560</v>
      </c>
      <c r="BH51" s="34">
        <f>'Симм отеч'!BH51-'М-отеч'!BH51</f>
        <v>11</v>
      </c>
      <c r="BI51" s="34">
        <f>'Симм отеч'!BI51-'М-отеч'!BI51</f>
        <v>545</v>
      </c>
      <c r="BJ51" s="34">
        <f>'Симм отеч'!BJ51-'М-отеч'!BJ51</f>
        <v>0</v>
      </c>
      <c r="BK51" s="34">
        <f>'Симм отеч'!BK51-'М-отеч'!BK51</f>
        <v>0</v>
      </c>
      <c r="BL51" s="34">
        <f>'Симм отеч'!BL51-'М-отеч'!BL51</f>
        <v>0</v>
      </c>
      <c r="BM51" s="34">
        <f>'Симм отеч'!BM51-'М-отеч'!BM51</f>
        <v>0</v>
      </c>
      <c r="BN51" s="34">
        <f>'Симм отеч'!BN51-'М-отеч'!BN51</f>
        <v>0</v>
      </c>
      <c r="BO51" s="34">
        <f>'Симм отеч'!BO51-'М-отеч'!BO51</f>
        <v>0</v>
      </c>
      <c r="BP51" s="34">
        <f>'Симм отеч'!BP51-'М-отеч'!BP51</f>
        <v>0</v>
      </c>
      <c r="BQ51" s="34">
        <f>'Симм отеч'!BQ51-'М-отеч'!BQ51</f>
        <v>0</v>
      </c>
      <c r="BR51" s="34">
        <f>'Симм отеч'!BR51-'М-отеч'!BR51</f>
        <v>0</v>
      </c>
      <c r="BS51" s="34">
        <f>'Симм отеч'!BS51-'М-отеч'!BS51</f>
        <v>0</v>
      </c>
      <c r="BT51" s="34">
        <f>'Симм отеч'!BT51-'М-отеч'!BT51</f>
        <v>0</v>
      </c>
      <c r="BU51" s="34">
        <f>'Симм отеч'!BU51-'М-отеч'!BU51</f>
        <v>0</v>
      </c>
      <c r="BV51" s="34">
        <f>'Симм отеч'!BV51-'М-отеч'!BV51</f>
        <v>0</v>
      </c>
      <c r="BW51" s="34">
        <f>'Симм отеч'!BW51-'М-отеч'!BW51</f>
        <v>0</v>
      </c>
    </row>
    <row r="52" spans="1:75" ht="50" x14ac:dyDescent="0.25">
      <c r="A52" s="36" t="s">
        <v>164</v>
      </c>
      <c r="B52" s="32" t="s">
        <v>121</v>
      </c>
      <c r="C52" s="38" t="s">
        <v>220</v>
      </c>
      <c r="D52" s="34">
        <f>'Симм отеч'!D52-'М-отеч'!D52</f>
        <v>-51</v>
      </c>
      <c r="E52" s="34">
        <f>'Симм отеч'!E52-'М-отеч'!E52</f>
        <v>-385</v>
      </c>
      <c r="F52" s="34">
        <f>'Симм отеч'!F52-'М-отеч'!F52</f>
        <v>20</v>
      </c>
      <c r="G52" s="34">
        <f>'Симм отеч'!G52-'М-отеч'!G52</f>
        <v>-89</v>
      </c>
      <c r="H52" s="34">
        <f>'Симм отеч'!H52-'М-отеч'!H52</f>
        <v>-1038</v>
      </c>
      <c r="I52" s="34">
        <f>'Симм отеч'!I52-'М-отеч'!I52</f>
        <v>-1</v>
      </c>
      <c r="J52" s="34">
        <f>'Симм отеч'!J52-'М-отеч'!J52</f>
        <v>-106</v>
      </c>
      <c r="K52" s="34">
        <f>'Симм отеч'!K52-'М-отеч'!K52</f>
        <v>-116</v>
      </c>
      <c r="L52" s="34">
        <f>'Симм отеч'!L52-'М-отеч'!L52</f>
        <v>284</v>
      </c>
      <c r="M52" s="34">
        <f>'Симм отеч'!M52-'М-отеч'!M52</f>
        <v>-1</v>
      </c>
      <c r="N52" s="34">
        <f>'Симм отеч'!N52-'М-отеч'!N52</f>
        <v>-37</v>
      </c>
      <c r="O52" s="34">
        <f>'Симм отеч'!O52-'М-отеч'!O52</f>
        <v>19</v>
      </c>
      <c r="P52" s="34">
        <f>'Симм отеч'!P52-'М-отеч'!P52</f>
        <v>4</v>
      </c>
      <c r="Q52" s="34">
        <f>'Симм отеч'!Q52-'М-отеч'!Q52</f>
        <v>304</v>
      </c>
      <c r="R52" s="34">
        <f>'Симм отеч'!R52-'М-отеч'!R52</f>
        <v>-41</v>
      </c>
      <c r="S52" s="34">
        <f>'Симм отеч'!S52-'М-отеч'!S52</f>
        <v>7</v>
      </c>
      <c r="T52" s="34">
        <f>'Симм отеч'!T52-'М-отеч'!T52</f>
        <v>-421</v>
      </c>
      <c r="U52" s="34">
        <f>'Симм отеч'!U52-'М-отеч'!U52</f>
        <v>355</v>
      </c>
      <c r="V52" s="34">
        <f>'Симм отеч'!V52-'М-отеч'!V52</f>
        <v>-43</v>
      </c>
      <c r="W52" s="34">
        <f>'Симм отеч'!W52-'М-отеч'!W52</f>
        <v>-190</v>
      </c>
      <c r="X52" s="34">
        <f>'Симм отеч'!X52-'М-отеч'!X52</f>
        <v>108</v>
      </c>
      <c r="Y52" s="34">
        <f>'Симм отеч'!Y52-'М-отеч'!Y52</f>
        <v>398</v>
      </c>
      <c r="Z52" s="34">
        <f>'Симм отеч'!Z52-'М-отеч'!Z52</f>
        <v>270</v>
      </c>
      <c r="AA52" s="34">
        <f>'Симм отеч'!AA52-'М-отеч'!AA52</f>
        <v>31</v>
      </c>
      <c r="AB52" s="34">
        <f>'Симм отеч'!AB52-'М-отеч'!AB52</f>
        <v>78</v>
      </c>
      <c r="AC52" s="34">
        <f>'Симм отеч'!AC52-'М-отеч'!AC52</f>
        <v>181</v>
      </c>
      <c r="AD52" s="34">
        <f>'Симм отеч'!AD52-'М-отеч'!AD52</f>
        <v>210</v>
      </c>
      <c r="AE52" s="34">
        <f>'Симм отеч'!AE52-'М-отеч'!AE52</f>
        <v>-388</v>
      </c>
      <c r="AF52" s="34">
        <f>'Симм отеч'!AF52-'М-отеч'!AF52</f>
        <v>294</v>
      </c>
      <c r="AG52" s="34">
        <f>'Симм отеч'!AG52-'М-отеч'!AG52</f>
        <v>216</v>
      </c>
      <c r="AH52" s="34">
        <f>'Симм отеч'!AH52-'М-отеч'!AH52</f>
        <v>136</v>
      </c>
      <c r="AI52" s="34">
        <f>'Симм отеч'!AI52-'М-отеч'!AI52</f>
        <v>-387</v>
      </c>
      <c r="AJ52" s="34">
        <f>'Симм отеч'!AJ52-'М-отеч'!AJ52</f>
        <v>459</v>
      </c>
      <c r="AK52" s="34">
        <f>'Симм отеч'!AK52-'М-отеч'!AK52</f>
        <v>1157</v>
      </c>
      <c r="AL52" s="34">
        <f>'Симм отеч'!AL52-'М-отеч'!AL52</f>
        <v>589</v>
      </c>
      <c r="AM52" s="34">
        <f>'Симм отеч'!AM52-'М-отеч'!AM52</f>
        <v>-2138</v>
      </c>
      <c r="AN52" s="34">
        <f>'Симм отеч'!AN52-'М-отеч'!AN52</f>
        <v>0</v>
      </c>
      <c r="AO52" s="34">
        <f>'Симм отеч'!AO52-'М-отеч'!AO52</f>
        <v>512</v>
      </c>
      <c r="AP52" s="34">
        <f>'Симм отеч'!AP52-'М-отеч'!AP52</f>
        <v>-4219</v>
      </c>
      <c r="AQ52" s="34">
        <f>'Симм отеч'!AQ52-'М-отеч'!AQ52</f>
        <v>43</v>
      </c>
      <c r="AR52" s="34">
        <f>'Симм отеч'!AR52-'М-отеч'!AR52</f>
        <v>91</v>
      </c>
      <c r="AS52" s="34">
        <f>'Симм отеч'!AS52-'М-отеч'!AS52</f>
        <v>2198</v>
      </c>
      <c r="AT52" s="34">
        <f>'Симм отеч'!AT52-'М-отеч'!AT52</f>
        <v>-253</v>
      </c>
      <c r="AU52" s="34">
        <f>'Симм отеч'!AU52-'М-отеч'!AU52</f>
        <v>149</v>
      </c>
      <c r="AV52" s="34">
        <f>'Симм отеч'!AV52-'М-отеч'!AV52</f>
        <v>-25</v>
      </c>
      <c r="AW52" s="34">
        <f>'Симм отеч'!AW52-'М-отеч'!AW52</f>
        <v>47</v>
      </c>
      <c r="AX52" s="34">
        <f>'Симм отеч'!AX52-'М-отеч'!AX52</f>
        <v>441</v>
      </c>
      <c r="AY52" s="34">
        <f>'Симм отеч'!AY52-'М-отеч'!AY52</f>
        <v>-82</v>
      </c>
      <c r="AZ52" s="34">
        <f>'Симм отеч'!AZ52-'М-отеч'!AZ52</f>
        <v>345</v>
      </c>
      <c r="BA52" s="34">
        <f>'Симм отеч'!BA52-'М-отеч'!BA52</f>
        <v>-1071</v>
      </c>
      <c r="BB52" s="34">
        <f>'Симм отеч'!BB52-'М-отеч'!BB52</f>
        <v>1634</v>
      </c>
      <c r="BC52" s="34">
        <f>'Симм отеч'!BC52-'М-отеч'!BC52</f>
        <v>-7</v>
      </c>
      <c r="BD52" s="34">
        <f>'Симм отеч'!BD52-'М-отеч'!BD52</f>
        <v>75</v>
      </c>
      <c r="BE52" s="34">
        <f>'Симм отеч'!BE52-'М-отеч'!BE52</f>
        <v>162</v>
      </c>
      <c r="BF52" s="34">
        <f>'Симм отеч'!BF52-'М-отеч'!BF52</f>
        <v>92</v>
      </c>
      <c r="BG52" s="34">
        <f>'Симм отеч'!BG52-'М-отеч'!BG52</f>
        <v>-9</v>
      </c>
      <c r="BH52" s="34">
        <f>'Симм отеч'!BH52-'М-отеч'!BH52</f>
        <v>29</v>
      </c>
      <c r="BI52" s="34">
        <f>'Симм отеч'!BI52-'М-отеч'!BI52</f>
        <v>159</v>
      </c>
      <c r="BJ52" s="34">
        <f>'Симм отеч'!BJ52-'М-отеч'!BJ52</f>
        <v>0</v>
      </c>
      <c r="BK52" s="34">
        <f>'Симм отеч'!BK52-'М-отеч'!BK52</f>
        <v>1</v>
      </c>
      <c r="BL52" s="34">
        <f>'Симм отеч'!BL52-'М-отеч'!BL52</f>
        <v>0</v>
      </c>
      <c r="BM52" s="34">
        <f>'Симм отеч'!BM52-'М-отеч'!BM52</f>
        <v>0</v>
      </c>
      <c r="BN52" s="34">
        <f>'Симм отеч'!BN52-'М-отеч'!BN52</f>
        <v>0</v>
      </c>
      <c r="BO52" s="34">
        <f>'Симм отеч'!BO52-'М-отеч'!BO52</f>
        <v>0</v>
      </c>
      <c r="BP52" s="34">
        <f>'Симм отеч'!BP52-'М-отеч'!BP52</f>
        <v>0</v>
      </c>
      <c r="BQ52" s="34">
        <f>'Симм отеч'!BQ52-'М-отеч'!BQ52</f>
        <v>0</v>
      </c>
      <c r="BR52" s="34">
        <f>'Симм отеч'!BR52-'М-отеч'!BR52</f>
        <v>0</v>
      </c>
      <c r="BS52" s="34">
        <f>'Симм отеч'!BS52-'М-отеч'!BS52</f>
        <v>0</v>
      </c>
      <c r="BT52" s="34">
        <f>'Симм отеч'!BT52-'М-отеч'!BT52</f>
        <v>0</v>
      </c>
      <c r="BU52" s="34">
        <f>'Симм отеч'!BU52-'М-отеч'!BU52</f>
        <v>0</v>
      </c>
      <c r="BV52" s="34">
        <f>'Симм отеч'!BV52-'М-отеч'!BV52</f>
        <v>1</v>
      </c>
      <c r="BW52" s="34">
        <f>'Симм отеч'!BW52-'М-отеч'!BW52</f>
        <v>-1</v>
      </c>
    </row>
    <row r="53" spans="1:75" ht="50" x14ac:dyDescent="0.25">
      <c r="A53" s="36" t="s">
        <v>165</v>
      </c>
      <c r="B53" s="39" t="s">
        <v>122</v>
      </c>
      <c r="C53" s="42" t="s">
        <v>221</v>
      </c>
      <c r="D53" s="34">
        <f>'Симм отеч'!D53-'М-отеч'!D53</f>
        <v>26</v>
      </c>
      <c r="E53" s="34">
        <f>'Симм отеч'!E53-'М-отеч'!E53</f>
        <v>5</v>
      </c>
      <c r="F53" s="34">
        <f>'Симм отеч'!F53-'М-отеч'!F53</f>
        <v>2</v>
      </c>
      <c r="G53" s="34">
        <f>'Симм отеч'!G53-'М-отеч'!G53</f>
        <v>72</v>
      </c>
      <c r="H53" s="34">
        <f>'Симм отеч'!H53-'М-отеч'!H53</f>
        <v>-105</v>
      </c>
      <c r="I53" s="34">
        <f>'Симм отеч'!I53-'М-отеч'!I53</f>
        <v>-9</v>
      </c>
      <c r="J53" s="34">
        <f>'Симм отеч'!J53-'М-отеч'!J53</f>
        <v>-62</v>
      </c>
      <c r="K53" s="34">
        <f>'Симм отеч'!K53-'М-отеч'!K53</f>
        <v>86</v>
      </c>
      <c r="L53" s="34">
        <f>'Симм отеч'!L53-'М-отеч'!L53</f>
        <v>225</v>
      </c>
      <c r="M53" s="34">
        <f>'Симм отеч'!M53-'М-отеч'!M53</f>
        <v>-2</v>
      </c>
      <c r="N53" s="34">
        <f>'Симм отеч'!N53-'М-отеч'!N53</f>
        <v>9</v>
      </c>
      <c r="O53" s="34">
        <f>'Симм отеч'!O53-'М-отеч'!O53</f>
        <v>4</v>
      </c>
      <c r="P53" s="34">
        <f>'Симм отеч'!P53-'М-отеч'!P53</f>
        <v>4</v>
      </c>
      <c r="Q53" s="34">
        <f>'Симм отеч'!Q53-'М-отеч'!Q53</f>
        <v>28</v>
      </c>
      <c r="R53" s="34">
        <f>'Симм отеч'!R53-'М-отеч'!R53</f>
        <v>-87</v>
      </c>
      <c r="S53" s="34">
        <f>'Симм отеч'!S53-'М-отеч'!S53</f>
        <v>170</v>
      </c>
      <c r="T53" s="34">
        <f>'Симм отеч'!T53-'М-отеч'!T53</f>
        <v>-606</v>
      </c>
      <c r="U53" s="34">
        <f>'Симм отеч'!U53-'М-отеч'!U53</f>
        <v>572</v>
      </c>
      <c r="V53" s="34">
        <f>'Симм отеч'!V53-'М-отеч'!V53</f>
        <v>33</v>
      </c>
      <c r="W53" s="34">
        <f>'Симм отеч'!W53-'М-отеч'!W53</f>
        <v>13</v>
      </c>
      <c r="X53" s="34">
        <f>'Симм отеч'!X53-'М-отеч'!X53</f>
        <v>-25</v>
      </c>
      <c r="Y53" s="34">
        <f>'Симм отеч'!Y53-'М-отеч'!Y53</f>
        <v>240</v>
      </c>
      <c r="Z53" s="34">
        <f>'Симм отеч'!Z53-'М-отеч'!Z53</f>
        <v>75</v>
      </c>
      <c r="AA53" s="34">
        <f>'Симм отеч'!AA53-'М-отеч'!AA53</f>
        <v>-89</v>
      </c>
      <c r="AB53" s="34">
        <f>'Симм отеч'!AB53-'М-отеч'!AB53</f>
        <v>201</v>
      </c>
      <c r="AC53" s="34">
        <f>'Симм отеч'!AC53-'М-отеч'!AC53</f>
        <v>1</v>
      </c>
      <c r="AD53" s="34">
        <f>'Симм отеч'!AD53-'М-отеч'!AD53</f>
        <v>1155</v>
      </c>
      <c r="AE53" s="34">
        <f>'Симм отеч'!AE53-'М-отеч'!AE53</f>
        <v>-45</v>
      </c>
      <c r="AF53" s="34">
        <f>'Симм отеч'!AF53-'М-отеч'!AF53</f>
        <v>1401</v>
      </c>
      <c r="AG53" s="34">
        <f>'Симм отеч'!AG53-'М-отеч'!AG53</f>
        <v>64</v>
      </c>
      <c r="AH53" s="34">
        <f>'Симм отеч'!AH53-'М-отеч'!AH53</f>
        <v>32</v>
      </c>
      <c r="AI53" s="34">
        <f>'Симм отеч'!AI53-'М-отеч'!AI53</f>
        <v>-34</v>
      </c>
      <c r="AJ53" s="34">
        <f>'Симм отеч'!AJ53-'М-отеч'!AJ53</f>
        <v>-34</v>
      </c>
      <c r="AK53" s="34">
        <f>'Симм отеч'!AK53-'М-отеч'!AK53</f>
        <v>1131</v>
      </c>
      <c r="AL53" s="34">
        <f>'Симм отеч'!AL53-'М-отеч'!AL53</f>
        <v>92</v>
      </c>
      <c r="AM53" s="34">
        <f>'Симм отеч'!AM53-'М-отеч'!AM53</f>
        <v>-1852</v>
      </c>
      <c r="AN53" s="34">
        <f>'Симм отеч'!AN53-'М-отеч'!AN53</f>
        <v>-203</v>
      </c>
      <c r="AO53" s="34">
        <f>'Симм отеч'!AO53-'М-отеч'!AO53</f>
        <v>308</v>
      </c>
      <c r="AP53" s="34">
        <f>'Симм отеч'!AP53-'М-отеч'!AP53</f>
        <v>535</v>
      </c>
      <c r="AQ53" s="34">
        <f>'Симм отеч'!AQ53-'М-отеч'!AQ53</f>
        <v>13</v>
      </c>
      <c r="AR53" s="34">
        <f>'Симм отеч'!AR53-'М-отеч'!AR53</f>
        <v>108</v>
      </c>
      <c r="AS53" s="34">
        <f>'Симм отеч'!AS53-'М-отеч'!AS53</f>
        <v>94</v>
      </c>
      <c r="AT53" s="34">
        <f>'Симм отеч'!AT53-'М-отеч'!AT53</f>
        <v>215</v>
      </c>
      <c r="AU53" s="34">
        <f>'Симм отеч'!AU53-'М-отеч'!AU53</f>
        <v>-932</v>
      </c>
      <c r="AV53" s="34">
        <f>'Симм отеч'!AV53-'М-отеч'!AV53</f>
        <v>-143</v>
      </c>
      <c r="AW53" s="34">
        <f>'Симм отеч'!AW53-'М-отеч'!AW53</f>
        <v>1218</v>
      </c>
      <c r="AX53" s="34">
        <f>'Симм отеч'!AX53-'М-отеч'!AX53</f>
        <v>-26</v>
      </c>
      <c r="AY53" s="34">
        <f>'Симм отеч'!AY53-'М-отеч'!AY53</f>
        <v>-4</v>
      </c>
      <c r="AZ53" s="34">
        <f>'Симм отеч'!AZ53-'М-отеч'!AZ53</f>
        <v>-751</v>
      </c>
      <c r="BA53" s="34">
        <f>'Симм отеч'!BA53-'М-отеч'!BA53</f>
        <v>-6589</v>
      </c>
      <c r="BB53" s="34">
        <f>'Симм отеч'!BB53-'М-отеч'!BB53</f>
        <v>3859</v>
      </c>
      <c r="BC53" s="34">
        <f>'Симм отеч'!BC53-'М-отеч'!BC53</f>
        <v>-781</v>
      </c>
      <c r="BD53" s="34">
        <f>'Симм отеч'!BD53-'М-отеч'!BD53</f>
        <v>280</v>
      </c>
      <c r="BE53" s="34">
        <f>'Симм отеч'!BE53-'М-отеч'!BE53</f>
        <v>46</v>
      </c>
      <c r="BF53" s="34">
        <f>'Симм отеч'!BF53-'М-отеч'!BF53</f>
        <v>177</v>
      </c>
      <c r="BG53" s="34">
        <f>'Симм отеч'!BG53-'М-отеч'!BG53</f>
        <v>-145</v>
      </c>
      <c r="BH53" s="34">
        <f>'Симм отеч'!BH53-'М-отеч'!BH53</f>
        <v>-19</v>
      </c>
      <c r="BI53" s="34">
        <f>'Симм отеч'!BI53-'М-отеч'!BI53</f>
        <v>49</v>
      </c>
      <c r="BJ53" s="34">
        <f>'Симм отеч'!BJ53-'М-отеч'!BJ53</f>
        <v>0</v>
      </c>
      <c r="BK53" s="34">
        <f>'Симм отеч'!BK53-'М-отеч'!BK53</f>
        <v>0</v>
      </c>
      <c r="BL53" s="34">
        <f>'Симм отеч'!BL53-'М-отеч'!BL53</f>
        <v>0</v>
      </c>
      <c r="BM53" s="34">
        <f>'Симм отеч'!BM53-'М-отеч'!BM53</f>
        <v>0</v>
      </c>
      <c r="BN53" s="34">
        <f>'Симм отеч'!BN53-'М-отеч'!BN53</f>
        <v>0</v>
      </c>
      <c r="BO53" s="34">
        <f>'Симм отеч'!BO53-'М-отеч'!BO53</f>
        <v>0</v>
      </c>
      <c r="BP53" s="34">
        <f>'Симм отеч'!BP53-'М-отеч'!BP53</f>
        <v>0</v>
      </c>
      <c r="BQ53" s="34">
        <f>'Симм отеч'!BQ53-'М-отеч'!BQ53</f>
        <v>-1</v>
      </c>
      <c r="BR53" s="34">
        <f>'Симм отеч'!BR53-'М-отеч'!BR53</f>
        <v>0</v>
      </c>
      <c r="BS53" s="34">
        <f>'Симм отеч'!BS53-'М-отеч'!BS53</f>
        <v>0</v>
      </c>
      <c r="BT53" s="34">
        <f>'Симм отеч'!BT53-'М-отеч'!BT53</f>
        <v>0</v>
      </c>
      <c r="BU53" s="34">
        <f>'Симм отеч'!BU53-'М-отеч'!BU53</f>
        <v>0</v>
      </c>
      <c r="BV53" s="34">
        <f>'Симм отеч'!BV53-'М-отеч'!BV53</f>
        <v>0</v>
      </c>
      <c r="BW53" s="34">
        <f>'Симм отеч'!BW53-'М-отеч'!BW53</f>
        <v>0</v>
      </c>
    </row>
    <row r="54" spans="1:75" ht="37.5" x14ac:dyDescent="0.25">
      <c r="A54" s="36" t="s">
        <v>166</v>
      </c>
      <c r="B54" s="39" t="s">
        <v>123</v>
      </c>
      <c r="C54" s="38" t="s">
        <v>222</v>
      </c>
      <c r="D54" s="34">
        <f>'Симм отеч'!D54-'М-отеч'!D54</f>
        <v>13</v>
      </c>
      <c r="E54" s="34">
        <f>'Симм отеч'!E54-'М-отеч'!E54</f>
        <v>0</v>
      </c>
      <c r="F54" s="34">
        <f>'Симм отеч'!F54-'М-отеч'!F54</f>
        <v>9</v>
      </c>
      <c r="G54" s="34">
        <f>'Симм отеч'!G54-'М-отеч'!G54</f>
        <v>0</v>
      </c>
      <c r="H54" s="34">
        <f>'Симм отеч'!H54-'М-отеч'!H54</f>
        <v>9</v>
      </c>
      <c r="I54" s="34">
        <f>'Симм отеч'!I54-'М-отеч'!I54</f>
        <v>0</v>
      </c>
      <c r="J54" s="34">
        <f>'Симм отеч'!J54-'М-отеч'!J54</f>
        <v>0</v>
      </c>
      <c r="K54" s="34">
        <f>'Симм отеч'!K54-'М-отеч'!K54</f>
        <v>0</v>
      </c>
      <c r="L54" s="34">
        <f>'Симм отеч'!L54-'М-отеч'!L54</f>
        <v>3</v>
      </c>
      <c r="M54" s="34">
        <f>'Симм отеч'!M54-'М-отеч'!M54</f>
        <v>0</v>
      </c>
      <c r="N54" s="34">
        <f>'Симм отеч'!N54-'М-отеч'!N54</f>
        <v>10</v>
      </c>
      <c r="O54" s="34">
        <f>'Симм отеч'!O54-'М-отеч'!O54</f>
        <v>3</v>
      </c>
      <c r="P54" s="34">
        <f>'Симм отеч'!P54-'М-отеч'!P54</f>
        <v>0</v>
      </c>
      <c r="Q54" s="34">
        <f>'Симм отеч'!Q54-'М-отеч'!Q54</f>
        <v>0</v>
      </c>
      <c r="R54" s="34">
        <f>'Симм отеч'!R54-'М-отеч'!R54</f>
        <v>0</v>
      </c>
      <c r="S54" s="34">
        <f>'Симм отеч'!S54-'М-отеч'!S54</f>
        <v>34</v>
      </c>
      <c r="T54" s="34">
        <f>'Симм отеч'!T54-'М-отеч'!T54</f>
        <v>0</v>
      </c>
      <c r="U54" s="34">
        <f>'Симм отеч'!U54-'М-отеч'!U54</f>
        <v>53</v>
      </c>
      <c r="V54" s="34">
        <f>'Симм отеч'!V54-'М-отеч'!V54</f>
        <v>12</v>
      </c>
      <c r="W54" s="34">
        <f>'Симм отеч'!W54-'М-отеч'!W54</f>
        <v>28</v>
      </c>
      <c r="X54" s="34">
        <f>'Симм отеч'!X54-'М-отеч'!X54</f>
        <v>8</v>
      </c>
      <c r="Y54" s="34">
        <f>'Симм отеч'!Y54-'М-отеч'!Y54</f>
        <v>74</v>
      </c>
      <c r="Z54" s="34">
        <f>'Симм отеч'!Z54-'М-отеч'!Z54</f>
        <v>161</v>
      </c>
      <c r="AA54" s="34">
        <f>'Симм отеч'!AA54-'М-отеч'!AA54</f>
        <v>90</v>
      </c>
      <c r="AB54" s="34">
        <f>'Симм отеч'!AB54-'М-отеч'!AB54</f>
        <v>121</v>
      </c>
      <c r="AC54" s="34">
        <f>'Симм отеч'!AC54-'М-отеч'!AC54</f>
        <v>1071</v>
      </c>
      <c r="AD54" s="34">
        <f>'Симм отеч'!AD54-'М-отеч'!AD54</f>
        <v>3422</v>
      </c>
      <c r="AE54" s="34">
        <f>'Симм отеч'!AE54-'М-отеч'!AE54</f>
        <v>11</v>
      </c>
      <c r="AF54" s="34">
        <f>'Симм отеч'!AF54-'М-отеч'!AF54</f>
        <v>4934</v>
      </c>
      <c r="AG54" s="34">
        <f>'Симм отеч'!AG54-'М-отеч'!AG54</f>
        <v>23</v>
      </c>
      <c r="AH54" s="34">
        <f>'Симм отеч'!AH54-'М-отеч'!AH54</f>
        <v>1</v>
      </c>
      <c r="AI54" s="34">
        <f>'Симм отеч'!AI54-'М-отеч'!AI54</f>
        <v>124</v>
      </c>
      <c r="AJ54" s="34">
        <f>'Симм отеч'!AJ54-'М-отеч'!AJ54</f>
        <v>5</v>
      </c>
      <c r="AK54" s="34">
        <f>'Симм отеч'!AK54-'М-отеч'!AK54</f>
        <v>44</v>
      </c>
      <c r="AL54" s="34">
        <f>'Симм отеч'!AL54-'М-отеч'!AL54</f>
        <v>0</v>
      </c>
      <c r="AM54" s="34">
        <f>'Симм отеч'!AM54-'М-отеч'!AM54</f>
        <v>0</v>
      </c>
      <c r="AN54" s="34">
        <f>'Симм отеч'!AN54-'М-отеч'!AN54</f>
        <v>10</v>
      </c>
      <c r="AO54" s="34">
        <f>'Симм отеч'!AO54-'М-отеч'!AO54</f>
        <v>91</v>
      </c>
      <c r="AP54" s="34">
        <f>'Симм отеч'!AP54-'М-отеч'!AP54</f>
        <v>4</v>
      </c>
      <c r="AQ54" s="34">
        <f>'Симм отеч'!AQ54-'М-отеч'!AQ54</f>
        <v>9</v>
      </c>
      <c r="AR54" s="34">
        <f>'Симм отеч'!AR54-'М-отеч'!AR54</f>
        <v>557</v>
      </c>
      <c r="AS54" s="34">
        <f>'Симм отеч'!AS54-'М-отеч'!AS54</f>
        <v>21</v>
      </c>
      <c r="AT54" s="34">
        <f>'Симм отеч'!AT54-'М-отеч'!AT54</f>
        <v>29</v>
      </c>
      <c r="AU54" s="34">
        <f>'Симм отеч'!AU54-'М-отеч'!AU54</f>
        <v>15</v>
      </c>
      <c r="AV54" s="34">
        <f>'Симм отеч'!AV54-'М-отеч'!AV54</f>
        <v>0</v>
      </c>
      <c r="AW54" s="34">
        <f>'Симм отеч'!AW54-'М-отеч'!AW54</f>
        <v>0</v>
      </c>
      <c r="AX54" s="34">
        <f>'Симм отеч'!AX54-'М-отеч'!AX54</f>
        <v>37</v>
      </c>
      <c r="AY54" s="34">
        <f>'Симм отеч'!AY54-'М-отеч'!AY54</f>
        <v>0</v>
      </c>
      <c r="AZ54" s="34">
        <f>'Симм отеч'!AZ54-'М-отеч'!AZ54</f>
        <v>2416</v>
      </c>
      <c r="BA54" s="34">
        <f>'Симм отеч'!BA54-'М-отеч'!BA54</f>
        <v>-23339</v>
      </c>
      <c r="BB54" s="34">
        <f>'Симм отеч'!BB54-'М-отеч'!BB54</f>
        <v>8808</v>
      </c>
      <c r="BC54" s="34">
        <f>'Симм отеч'!BC54-'М-отеч'!BC54</f>
        <v>-4</v>
      </c>
      <c r="BD54" s="34">
        <f>'Симм отеч'!BD54-'М-отеч'!BD54</f>
        <v>907</v>
      </c>
      <c r="BE54" s="34">
        <f>'Симм отеч'!BE54-'М-отеч'!BE54</f>
        <v>148</v>
      </c>
      <c r="BF54" s="34">
        <f>'Симм отеч'!BF54-'М-отеч'!BF54</f>
        <v>3</v>
      </c>
      <c r="BG54" s="34">
        <f>'Симм отеч'!BG54-'М-отеч'!BG54</f>
        <v>0</v>
      </c>
      <c r="BH54" s="34">
        <f>'Симм отеч'!BH54-'М-отеч'!BH54</f>
        <v>11</v>
      </c>
      <c r="BI54" s="34">
        <f>'Симм отеч'!BI54-'М-отеч'!BI54</f>
        <v>10</v>
      </c>
      <c r="BJ54" s="34">
        <f>'Симм отеч'!BJ54-'М-отеч'!BJ54</f>
        <v>0</v>
      </c>
      <c r="BK54" s="34">
        <f>'Симм отеч'!BK54-'М-отеч'!BK54</f>
        <v>0</v>
      </c>
      <c r="BL54" s="34">
        <f>'Симм отеч'!BL54-'М-отеч'!BL54</f>
        <v>0</v>
      </c>
      <c r="BM54" s="34">
        <f>'Симм отеч'!BM54-'М-отеч'!BM54</f>
        <v>0</v>
      </c>
      <c r="BN54" s="34">
        <f>'Симм отеч'!BN54-'М-отеч'!BN54</f>
        <v>0</v>
      </c>
      <c r="BO54" s="34">
        <f>'Симм отеч'!BO54-'М-отеч'!BO54</f>
        <v>0</v>
      </c>
      <c r="BP54" s="34">
        <f>'Симм отеч'!BP54-'М-отеч'!BP54</f>
        <v>0</v>
      </c>
      <c r="BQ54" s="34">
        <f>'Симм отеч'!BQ54-'М-отеч'!BQ54</f>
        <v>0</v>
      </c>
      <c r="BR54" s="34">
        <f>'Симм отеч'!BR54-'М-отеч'!BR54</f>
        <v>0</v>
      </c>
      <c r="BS54" s="34">
        <f>'Симм отеч'!BS54-'М-отеч'!BS54</f>
        <v>0</v>
      </c>
      <c r="BT54" s="34">
        <f>'Симм отеч'!BT54-'М-отеч'!BT54</f>
        <v>-1</v>
      </c>
      <c r="BU54" s="34">
        <f>'Симм отеч'!BU54-'М-отеч'!BU54</f>
        <v>0</v>
      </c>
      <c r="BV54" s="34">
        <f>'Симм отеч'!BV54-'М-отеч'!BV54</f>
        <v>0</v>
      </c>
      <c r="BW54" s="34">
        <f>'Симм отеч'!BW54-'М-отеч'!BW54</f>
        <v>0</v>
      </c>
    </row>
    <row r="55" spans="1:75" ht="25" x14ac:dyDescent="0.25">
      <c r="A55" s="36" t="s">
        <v>109</v>
      </c>
      <c r="B55" s="39" t="s">
        <v>124</v>
      </c>
      <c r="C55" s="38" t="s">
        <v>223</v>
      </c>
      <c r="D55" s="34">
        <f>'Симм отеч'!D55-'М-отеч'!D55</f>
        <v>393</v>
      </c>
      <c r="E55" s="34">
        <f>'Симм отеч'!E55-'М-отеч'!E55</f>
        <v>21</v>
      </c>
      <c r="F55" s="34">
        <f>'Симм отеч'!F55-'М-отеч'!F55</f>
        <v>14</v>
      </c>
      <c r="G55" s="34">
        <f>'Симм отеч'!G55-'М-отеч'!G55</f>
        <v>579</v>
      </c>
      <c r="H55" s="34">
        <f>'Симм отеч'!H55-'М-отеч'!H55</f>
        <v>-1051</v>
      </c>
      <c r="I55" s="34">
        <f>'Симм отеч'!I55-'М-отеч'!I55</f>
        <v>-99</v>
      </c>
      <c r="J55" s="34">
        <f>'Симм отеч'!J55-'М-отеч'!J55</f>
        <v>-1103</v>
      </c>
      <c r="K55" s="34">
        <f>'Симм отеч'!K55-'М-отеч'!K55</f>
        <v>52</v>
      </c>
      <c r="L55" s="34">
        <f>'Симм отеч'!L55-'М-отеч'!L55</f>
        <v>489</v>
      </c>
      <c r="M55" s="34">
        <f>'Симм отеч'!M55-'М-отеч'!M55</f>
        <v>-2</v>
      </c>
      <c r="N55" s="34">
        <f>'Симм отеч'!N55-'М-отеч'!N55</f>
        <v>36</v>
      </c>
      <c r="O55" s="34">
        <f>'Симм отеч'!O55-'М-отеч'!O55</f>
        <v>-9</v>
      </c>
      <c r="P55" s="34">
        <f>'Симм отеч'!P55-'М-отеч'!P55</f>
        <v>55</v>
      </c>
      <c r="Q55" s="34">
        <f>'Симм отеч'!Q55-'М-отеч'!Q55</f>
        <v>205</v>
      </c>
      <c r="R55" s="34">
        <f>'Симм отеч'!R55-'М-отеч'!R55</f>
        <v>45</v>
      </c>
      <c r="S55" s="34">
        <f>'Симм отеч'!S55-'М-отеч'!S55</f>
        <v>449</v>
      </c>
      <c r="T55" s="34">
        <f>'Симм отеч'!T55-'М-отеч'!T55</f>
        <v>-1900</v>
      </c>
      <c r="U55" s="34">
        <f>'Симм отеч'!U55-'М-отеч'!U55</f>
        <v>1963</v>
      </c>
      <c r="V55" s="34">
        <f>'Симм отеч'!V55-'М-отеч'!V55</f>
        <v>141</v>
      </c>
      <c r="W55" s="34">
        <f>'Симм отеч'!W55-'М-отеч'!W55</f>
        <v>-151</v>
      </c>
      <c r="X55" s="34">
        <f>'Симм отеч'!X55-'М-отеч'!X55</f>
        <v>250</v>
      </c>
      <c r="Y55" s="34">
        <f>'Симм отеч'!Y55-'М-отеч'!Y55</f>
        <v>1651</v>
      </c>
      <c r="Z55" s="34">
        <f>'Симм отеч'!Z55-'М-отеч'!Z55</f>
        <v>1103</v>
      </c>
      <c r="AA55" s="34">
        <f>'Симм отеч'!AA55-'М-отеч'!AA55</f>
        <v>282</v>
      </c>
      <c r="AB55" s="34">
        <f>'Симм отеч'!AB55-'М-отеч'!AB55</f>
        <v>750</v>
      </c>
      <c r="AC55" s="34">
        <f>'Симм отеч'!AC55-'М-отеч'!AC55</f>
        <v>1730</v>
      </c>
      <c r="AD55" s="34">
        <f>'Симм отеч'!AD55-'М-отеч'!AD55</f>
        <v>5264</v>
      </c>
      <c r="AE55" s="34">
        <f>'Симм отеч'!AE55-'М-отеч'!AE55</f>
        <v>-449</v>
      </c>
      <c r="AF55" s="34">
        <f>'Симм отеч'!AF55-'М-отеч'!AF55</f>
        <v>5344</v>
      </c>
      <c r="AG55" s="34">
        <f>'Симм отеч'!AG55-'М-отеч'!AG55</f>
        <v>557</v>
      </c>
      <c r="AH55" s="34">
        <f>'Симм отеч'!AH55-'М-отеч'!AH55</f>
        <v>324</v>
      </c>
      <c r="AI55" s="34">
        <f>'Симм отеч'!AI55-'М-отеч'!AI55</f>
        <v>937</v>
      </c>
      <c r="AJ55" s="34">
        <f>'Симм отеч'!AJ55-'М-отеч'!AJ55</f>
        <v>-1853</v>
      </c>
      <c r="AK55" s="34">
        <f>'Симм отеч'!AK55-'М-отеч'!AK55</f>
        <v>4844</v>
      </c>
      <c r="AL55" s="34">
        <f>'Симм отеч'!AL55-'М-отеч'!AL55</f>
        <v>603</v>
      </c>
      <c r="AM55" s="34">
        <f>'Симм отеч'!AM55-'М-отеч'!AM55</f>
        <v>-17176</v>
      </c>
      <c r="AN55" s="34">
        <f>'Симм отеч'!AN55-'М-отеч'!AN55</f>
        <v>-1936</v>
      </c>
      <c r="AO55" s="34">
        <f>'Симм отеч'!AO55-'М-отеч'!AO55</f>
        <v>1572</v>
      </c>
      <c r="AP55" s="34">
        <f>'Симм отеч'!AP55-'М-отеч'!AP55</f>
        <v>4562</v>
      </c>
      <c r="AQ55" s="34">
        <f>'Симм отеч'!AQ55-'М-отеч'!AQ55</f>
        <v>94</v>
      </c>
      <c r="AR55" s="34">
        <f>'Симм отеч'!AR55-'М-отеч'!AR55</f>
        <v>797</v>
      </c>
      <c r="AS55" s="34">
        <f>'Симм отеч'!AS55-'М-отеч'!AS55</f>
        <v>1971</v>
      </c>
      <c r="AT55" s="34">
        <f>'Симм отеч'!AT55-'М-отеч'!AT55</f>
        <v>165</v>
      </c>
      <c r="AU55" s="34">
        <f>'Симм отеч'!AU55-'М-отеч'!AU55</f>
        <v>-1278</v>
      </c>
      <c r="AV55" s="34">
        <f>'Симм отеч'!AV55-'М-отеч'!AV55</f>
        <v>-409</v>
      </c>
      <c r="AW55" s="34">
        <f>'Симм отеч'!AW55-'М-отеч'!AW55</f>
        <v>2157</v>
      </c>
      <c r="AX55" s="34">
        <f>'Симм отеч'!AX55-'М-отеч'!AX55</f>
        <v>10</v>
      </c>
      <c r="AY55" s="34">
        <f>'Симм отеч'!AY55-'М-отеч'!AY55</f>
        <v>-44</v>
      </c>
      <c r="AZ55" s="34">
        <f>'Симм отеч'!AZ55-'М-отеч'!AZ55</f>
        <v>5004</v>
      </c>
      <c r="BA55" s="34">
        <f>'Симм отеч'!BA55-'М-отеч'!BA55</f>
        <v>-35748</v>
      </c>
      <c r="BB55" s="34">
        <f>'Симм отеч'!BB55-'М-отеч'!BB55</f>
        <v>15599</v>
      </c>
      <c r="BC55" s="34">
        <f>'Симм отеч'!BC55-'М-отеч'!BC55</f>
        <v>-960</v>
      </c>
      <c r="BD55" s="34">
        <f>'Симм отеч'!BD55-'М-отеч'!BD55</f>
        <v>1495</v>
      </c>
      <c r="BE55" s="34">
        <f>'Симм отеч'!BE55-'М-отеч'!BE55</f>
        <v>470</v>
      </c>
      <c r="BF55" s="34">
        <f>'Симм отеч'!BF55-'М-отеч'!BF55</f>
        <v>2378</v>
      </c>
      <c r="BG55" s="34">
        <f>'Симм отеч'!BG55-'М-отеч'!BG55</f>
        <v>-295</v>
      </c>
      <c r="BH55" s="34">
        <f>'Симм отеч'!BH55-'М-отеч'!BH55</f>
        <v>-242</v>
      </c>
      <c r="BI55" s="34">
        <f>'Симм отеч'!BI55-'М-отеч'!BI55</f>
        <v>352</v>
      </c>
      <c r="BJ55" s="34">
        <f>'Симм отеч'!BJ55-'М-отеч'!BJ55</f>
        <v>0</v>
      </c>
      <c r="BK55" s="34">
        <f>'Симм отеч'!BK55-'М-отеч'!BK55</f>
        <v>0</v>
      </c>
      <c r="BL55" s="34">
        <f>'Симм отеч'!BL55-'М-отеч'!BL55</f>
        <v>0</v>
      </c>
      <c r="BM55" s="34">
        <f>'Симм отеч'!BM55-'М-отеч'!BM55</f>
        <v>0</v>
      </c>
      <c r="BN55" s="34">
        <f>'Симм отеч'!BN55-'М-отеч'!BN55</f>
        <v>1</v>
      </c>
      <c r="BO55" s="34">
        <f>'Симм отеч'!BO55-'М-отеч'!BO55</f>
        <v>0</v>
      </c>
      <c r="BP55" s="34">
        <f>'Симм отеч'!BP55-'М-отеч'!BP55</f>
        <v>-1</v>
      </c>
      <c r="BQ55" s="34">
        <f>'Симм отеч'!BQ55-'М-отеч'!BQ55</f>
        <v>0</v>
      </c>
      <c r="BR55" s="34">
        <f>'Симм отеч'!BR55-'М-отеч'!BR55</f>
        <v>0</v>
      </c>
      <c r="BS55" s="34">
        <f>'Симм отеч'!BS55-'М-отеч'!BS55</f>
        <v>0</v>
      </c>
      <c r="BT55" s="34">
        <f>'Симм отеч'!BT55-'М-отеч'!BT55</f>
        <v>0</v>
      </c>
      <c r="BU55" s="34">
        <f>'Симм отеч'!BU55-'М-отеч'!BU55</f>
        <v>0</v>
      </c>
      <c r="BV55" s="34">
        <f>'Симм отеч'!BV55-'М-отеч'!BV55</f>
        <v>0</v>
      </c>
      <c r="BW55" s="34">
        <f>'Симм отеч'!BW55-'М-отеч'!BW55</f>
        <v>-1</v>
      </c>
    </row>
    <row r="56" spans="1:75" ht="50" x14ac:dyDescent="0.25">
      <c r="A56" s="36" t="s">
        <v>167</v>
      </c>
      <c r="B56" s="32" t="s">
        <v>125</v>
      </c>
      <c r="C56" s="38" t="s">
        <v>224</v>
      </c>
      <c r="D56" s="34">
        <f>'Симм отеч'!D56-'М-отеч'!D56</f>
        <v>19</v>
      </c>
      <c r="E56" s="34">
        <f>'Симм отеч'!E56-'М-отеч'!E56</f>
        <v>-25</v>
      </c>
      <c r="F56" s="34">
        <f>'Симм отеч'!F56-'М-отеч'!F56</f>
        <v>-16</v>
      </c>
      <c r="G56" s="34">
        <f>'Симм отеч'!G56-'М-отеч'!G56</f>
        <v>152</v>
      </c>
      <c r="H56" s="34">
        <f>'Симм отеч'!H56-'М-отеч'!H56</f>
        <v>38</v>
      </c>
      <c r="I56" s="34">
        <f>'Симм отеч'!I56-'М-отеч'!I56</f>
        <v>-1</v>
      </c>
      <c r="J56" s="34">
        <f>'Симм отеч'!J56-'М-отеч'!J56</f>
        <v>-104</v>
      </c>
      <c r="K56" s="34">
        <f>'Симм отеч'!K56-'М-отеч'!K56</f>
        <v>80</v>
      </c>
      <c r="L56" s="34">
        <f>'Симм отеч'!L56-'М-отеч'!L56</f>
        <v>399</v>
      </c>
      <c r="M56" s="34">
        <f>'Симм отеч'!M56-'М-отеч'!M56</f>
        <v>-1</v>
      </c>
      <c r="N56" s="34">
        <f>'Симм отеч'!N56-'М-отеч'!N56</f>
        <v>11</v>
      </c>
      <c r="O56" s="34">
        <f>'Симм отеч'!O56-'М-отеч'!O56</f>
        <v>-7</v>
      </c>
      <c r="P56" s="34">
        <f>'Симм отеч'!P56-'М-отеч'!P56</f>
        <v>11</v>
      </c>
      <c r="Q56" s="34">
        <f>'Симм отеч'!Q56-'М-отеч'!Q56</f>
        <v>59</v>
      </c>
      <c r="R56" s="34">
        <f>'Симм отеч'!R56-'М-отеч'!R56</f>
        <v>-159</v>
      </c>
      <c r="S56" s="34">
        <f>'Симм отеч'!S56-'М-отеч'!S56</f>
        <v>133</v>
      </c>
      <c r="T56" s="34">
        <f>'Симм отеч'!T56-'М-отеч'!T56</f>
        <v>-1043</v>
      </c>
      <c r="U56" s="34">
        <f>'Симм отеч'!U56-'М-отеч'!U56</f>
        <v>923</v>
      </c>
      <c r="V56" s="34">
        <f>'Симм отеч'!V56-'М-отеч'!V56</f>
        <v>22</v>
      </c>
      <c r="W56" s="34">
        <f>'Симм отеч'!W56-'М-отеч'!W56</f>
        <v>28</v>
      </c>
      <c r="X56" s="34">
        <f>'Симм отеч'!X56-'М-отеч'!X56</f>
        <v>164</v>
      </c>
      <c r="Y56" s="34">
        <f>'Симм отеч'!Y56-'М-отеч'!Y56</f>
        <v>325</v>
      </c>
      <c r="Z56" s="34">
        <f>'Симм отеч'!Z56-'М-отеч'!Z56</f>
        <v>247</v>
      </c>
      <c r="AA56" s="34">
        <f>'Симм отеч'!AA56-'М-отеч'!AA56</f>
        <v>31</v>
      </c>
      <c r="AB56" s="34">
        <f>'Симм отеч'!AB56-'М-отеч'!AB56</f>
        <v>132</v>
      </c>
      <c r="AC56" s="34">
        <f>'Симм отеч'!AC56-'М-отеч'!AC56</f>
        <v>162</v>
      </c>
      <c r="AD56" s="34">
        <f>'Симм отеч'!AD56-'М-отеч'!AD56</f>
        <v>339</v>
      </c>
      <c r="AE56" s="34">
        <f>'Симм отеч'!AE56-'М-отеч'!AE56</f>
        <v>-151</v>
      </c>
      <c r="AF56" s="34">
        <f>'Симм отеч'!AF56-'М-отеч'!AF56</f>
        <v>51</v>
      </c>
      <c r="AG56" s="34">
        <f>'Симм отеч'!AG56-'М-отеч'!AG56</f>
        <v>92</v>
      </c>
      <c r="AH56" s="34">
        <f>'Симм отеч'!AH56-'М-отеч'!AH56</f>
        <v>57</v>
      </c>
      <c r="AI56" s="34">
        <f>'Симм отеч'!AI56-'М-отеч'!AI56</f>
        <v>246</v>
      </c>
      <c r="AJ56" s="34">
        <f>'Симм отеч'!AJ56-'М-отеч'!AJ56</f>
        <v>12</v>
      </c>
      <c r="AK56" s="34">
        <f>'Симм отеч'!AK56-'М-отеч'!AK56</f>
        <v>143</v>
      </c>
      <c r="AL56" s="34">
        <f>'Симм отеч'!AL56-'М-отеч'!AL56</f>
        <v>225</v>
      </c>
      <c r="AM56" s="34">
        <f>'Симм отеч'!AM56-'М-отеч'!AM56</f>
        <v>-4106</v>
      </c>
      <c r="AN56" s="34">
        <f>'Симм отеч'!AN56-'М-отеч'!AN56</f>
        <v>215</v>
      </c>
      <c r="AO56" s="34">
        <f>'Симм отеч'!AO56-'М-отеч'!AO56</f>
        <v>236</v>
      </c>
      <c r="AP56" s="34">
        <f>'Симм отеч'!AP56-'М-отеч'!AP56</f>
        <v>1150</v>
      </c>
      <c r="AQ56" s="34">
        <f>'Симм отеч'!AQ56-'М-отеч'!AQ56</f>
        <v>0</v>
      </c>
      <c r="AR56" s="34">
        <f>'Симм отеч'!AR56-'М-отеч'!AR56</f>
        <v>-219</v>
      </c>
      <c r="AS56" s="34">
        <f>'Симм отеч'!AS56-'М-отеч'!AS56</f>
        <v>494</v>
      </c>
      <c r="AT56" s="34">
        <f>'Симм отеч'!AT56-'М-отеч'!AT56</f>
        <v>-87</v>
      </c>
      <c r="AU56" s="34">
        <f>'Симм отеч'!AU56-'М-отеч'!AU56</f>
        <v>-294</v>
      </c>
      <c r="AV56" s="34">
        <f>'Симм отеч'!AV56-'М-отеч'!AV56</f>
        <v>-3</v>
      </c>
      <c r="AW56" s="34">
        <f>'Симм отеч'!AW56-'М-отеч'!AW56</f>
        <v>431</v>
      </c>
      <c r="AX56" s="34">
        <f>'Симм отеч'!AX56-'М-отеч'!AX56</f>
        <v>96</v>
      </c>
      <c r="AY56" s="34">
        <f>'Симм отеч'!AY56-'М-отеч'!AY56</f>
        <v>-11</v>
      </c>
      <c r="AZ56" s="34">
        <f>'Симм отеч'!AZ56-'М-отеч'!AZ56</f>
        <v>503</v>
      </c>
      <c r="BA56" s="34">
        <f>'Симм отеч'!BA56-'М-отеч'!BA56</f>
        <v>-2401</v>
      </c>
      <c r="BB56" s="34">
        <f>'Симм отеч'!BB56-'М-отеч'!BB56</f>
        <v>1214</v>
      </c>
      <c r="BC56" s="34">
        <f>'Симм отеч'!BC56-'М-отеч'!BC56</f>
        <v>-143</v>
      </c>
      <c r="BD56" s="34">
        <f>'Симм отеч'!BD56-'М-отеч'!BD56</f>
        <v>117</v>
      </c>
      <c r="BE56" s="34">
        <f>'Симм отеч'!BE56-'М-отеч'!BE56</f>
        <v>62</v>
      </c>
      <c r="BF56" s="34">
        <f>'Симм отеч'!BF56-'М-отеч'!BF56</f>
        <v>121</v>
      </c>
      <c r="BG56" s="34">
        <f>'Симм отеч'!BG56-'М-отеч'!BG56</f>
        <v>-25</v>
      </c>
      <c r="BH56" s="34">
        <f>'Симм отеч'!BH56-'М-отеч'!BH56</f>
        <v>-4</v>
      </c>
      <c r="BI56" s="34">
        <f>'Симм отеч'!BI56-'М-отеч'!BI56</f>
        <v>69</v>
      </c>
      <c r="BJ56" s="34">
        <f>'Симм отеч'!BJ56-'М-отеч'!BJ56</f>
        <v>0</v>
      </c>
      <c r="BK56" s="34">
        <f>'Симм отеч'!BK56-'М-отеч'!BK56</f>
        <v>0</v>
      </c>
      <c r="BL56" s="34">
        <f>'Симм отеч'!BL56-'М-отеч'!BL56</f>
        <v>1</v>
      </c>
      <c r="BM56" s="34">
        <f>'Симм отеч'!BM56-'М-отеч'!BM56</f>
        <v>0</v>
      </c>
      <c r="BN56" s="34">
        <f>'Симм отеч'!BN56-'М-отеч'!BN56</f>
        <v>0</v>
      </c>
      <c r="BO56" s="34">
        <f>'Симм отеч'!BO56-'М-отеч'!BO56</f>
        <v>0</v>
      </c>
      <c r="BP56" s="34">
        <f>'Симм отеч'!BP56-'М-отеч'!BP56</f>
        <v>0</v>
      </c>
      <c r="BQ56" s="34">
        <f>'Симм отеч'!BQ56-'М-отеч'!BQ56</f>
        <v>0</v>
      </c>
      <c r="BR56" s="34">
        <f>'Симм отеч'!BR56-'М-отеч'!BR56</f>
        <v>0</v>
      </c>
      <c r="BS56" s="34">
        <f>'Симм отеч'!BS56-'М-отеч'!BS56</f>
        <v>0</v>
      </c>
      <c r="BT56" s="34">
        <f>'Симм отеч'!BT56-'М-отеч'!BT56</f>
        <v>0</v>
      </c>
      <c r="BU56" s="34">
        <f>'Симм отеч'!BU56-'М-отеч'!BU56</f>
        <v>0</v>
      </c>
      <c r="BV56" s="34">
        <f>'Симм отеч'!BV56-'М-отеч'!BV56</f>
        <v>0</v>
      </c>
      <c r="BW56" s="34">
        <f>'Симм отеч'!BW56-'М-отеч'!BW56</f>
        <v>0</v>
      </c>
    </row>
    <row r="57" spans="1:75" ht="12.5" x14ac:dyDescent="0.25">
      <c r="A57" s="36" t="s">
        <v>168</v>
      </c>
      <c r="B57" s="32" t="s">
        <v>126</v>
      </c>
      <c r="C57" s="38" t="s">
        <v>225</v>
      </c>
      <c r="D57" s="34">
        <f>'Симм отеч'!D57-'М-отеч'!D57</f>
        <v>1</v>
      </c>
      <c r="E57" s="34">
        <f>'Симм отеч'!E57-'М-отеч'!E57</f>
        <v>4</v>
      </c>
      <c r="F57" s="34">
        <f>'Симм отеч'!F57-'М-отеч'!F57</f>
        <v>0</v>
      </c>
      <c r="G57" s="34">
        <f>'Симм отеч'!G57-'М-отеч'!G57</f>
        <v>0</v>
      </c>
      <c r="H57" s="34">
        <f>'Симм отеч'!H57-'М-отеч'!H57</f>
        <v>-42</v>
      </c>
      <c r="I57" s="34">
        <f>'Симм отеч'!I57-'М-отеч'!I57</f>
        <v>-2</v>
      </c>
      <c r="J57" s="34">
        <f>'Симм отеч'!J57-'М-отеч'!J57</f>
        <v>-20</v>
      </c>
      <c r="K57" s="34">
        <f>'Симм отеч'!K57-'М-отеч'!K57</f>
        <v>-2</v>
      </c>
      <c r="L57" s="34">
        <f>'Симм отеч'!L57-'М-отеч'!L57</f>
        <v>20</v>
      </c>
      <c r="M57" s="34">
        <f>'Симм отеч'!M57-'М-отеч'!M57</f>
        <v>0</v>
      </c>
      <c r="N57" s="34">
        <f>'Симм отеч'!N57-'М-отеч'!N57</f>
        <v>0</v>
      </c>
      <c r="O57" s="34">
        <f>'Симм отеч'!O57-'М-отеч'!O57</f>
        <v>1</v>
      </c>
      <c r="P57" s="34">
        <f>'Симм отеч'!P57-'М-отеч'!P57</f>
        <v>0</v>
      </c>
      <c r="Q57" s="34">
        <f>'Симм отеч'!Q57-'М-отеч'!Q57</f>
        <v>5</v>
      </c>
      <c r="R57" s="34">
        <f>'Симм отеч'!R57-'М-отеч'!R57</f>
        <v>-34</v>
      </c>
      <c r="S57" s="34">
        <f>'Симм отеч'!S57-'М-отеч'!S57</f>
        <v>26</v>
      </c>
      <c r="T57" s="34">
        <f>'Симм отеч'!T57-'М-отеч'!T57</f>
        <v>-14</v>
      </c>
      <c r="U57" s="34">
        <f>'Симм отеч'!U57-'М-отеч'!U57</f>
        <v>25</v>
      </c>
      <c r="V57" s="34">
        <f>'Симм отеч'!V57-'М-отеч'!V57</f>
        <v>4</v>
      </c>
      <c r="W57" s="34">
        <f>'Симм отеч'!W57-'М-отеч'!W57</f>
        <v>0</v>
      </c>
      <c r="X57" s="34">
        <f>'Симм отеч'!X57-'М-отеч'!X57</f>
        <v>-12</v>
      </c>
      <c r="Y57" s="34">
        <f>'Симм отеч'!Y57-'М-отеч'!Y57</f>
        <v>33</v>
      </c>
      <c r="Z57" s="34">
        <f>'Симм отеч'!Z57-'М-отеч'!Z57</f>
        <v>-17</v>
      </c>
      <c r="AA57" s="34">
        <f>'Симм отеч'!AA57-'М-отеч'!AA57</f>
        <v>4</v>
      </c>
      <c r="AB57" s="34">
        <f>'Симм отеч'!AB57-'М-отеч'!AB57</f>
        <v>12</v>
      </c>
      <c r="AC57" s="34">
        <f>'Симм отеч'!AC57-'М-отеч'!AC57</f>
        <v>25</v>
      </c>
      <c r="AD57" s="34">
        <f>'Симм отеч'!AD57-'М-отеч'!AD57</f>
        <v>78</v>
      </c>
      <c r="AE57" s="34">
        <f>'Симм отеч'!AE57-'М-отеч'!AE57</f>
        <v>-4</v>
      </c>
      <c r="AF57" s="34">
        <f>'Симм отеч'!AF57-'М-отеч'!AF57</f>
        <v>57</v>
      </c>
      <c r="AG57" s="34">
        <f>'Симм отеч'!AG57-'М-отеч'!AG57</f>
        <v>17</v>
      </c>
      <c r="AH57" s="34">
        <f>'Симм отеч'!AH57-'М-отеч'!AH57</f>
        <v>9</v>
      </c>
      <c r="AI57" s="34">
        <f>'Симм отеч'!AI57-'М-отеч'!AI57</f>
        <v>-6</v>
      </c>
      <c r="AJ57" s="34">
        <f>'Симм отеч'!AJ57-'М-отеч'!AJ57</f>
        <v>-13</v>
      </c>
      <c r="AK57" s="34">
        <f>'Симм отеч'!AK57-'М-отеч'!AK57</f>
        <v>116</v>
      </c>
      <c r="AL57" s="34">
        <f>'Симм отеч'!AL57-'М-отеч'!AL57</f>
        <v>16</v>
      </c>
      <c r="AM57" s="34">
        <f>'Симм отеч'!AM57-'М-отеч'!AM57</f>
        <v>-132</v>
      </c>
      <c r="AN57" s="34">
        <f>'Симм отеч'!AN57-'М-отеч'!AN57</f>
        <v>-9</v>
      </c>
      <c r="AO57" s="34">
        <f>'Симм отеч'!AO57-'М-отеч'!AO57</f>
        <v>62</v>
      </c>
      <c r="AP57" s="34">
        <f>'Симм отеч'!AP57-'М-отеч'!AP57</f>
        <v>-94</v>
      </c>
      <c r="AQ57" s="34">
        <f>'Симм отеч'!AQ57-'М-отеч'!AQ57</f>
        <v>-3</v>
      </c>
      <c r="AR57" s="34">
        <f>'Симм отеч'!AR57-'М-отеч'!AR57</f>
        <v>-27</v>
      </c>
      <c r="AS57" s="34">
        <f>'Симм отеч'!AS57-'М-отеч'!AS57</f>
        <v>134</v>
      </c>
      <c r="AT57" s="34">
        <f>'Симм отеч'!AT57-'М-отеч'!AT57</f>
        <v>-10</v>
      </c>
      <c r="AU57" s="34">
        <f>'Симм отеч'!AU57-'М-отеч'!AU57</f>
        <v>-23</v>
      </c>
      <c r="AV57" s="34">
        <f>'Симм отеч'!AV57-'М-отеч'!AV57</f>
        <v>-5</v>
      </c>
      <c r="AW57" s="34">
        <f>'Симм отеч'!AW57-'М-отеч'!AW57</f>
        <v>43</v>
      </c>
      <c r="AX57" s="34">
        <f>'Симм отеч'!AX57-'М-отеч'!AX57</f>
        <v>27</v>
      </c>
      <c r="AY57" s="34">
        <f>'Симм отеч'!AY57-'М-отеч'!AY57</f>
        <v>0</v>
      </c>
      <c r="AZ57" s="34">
        <f>'Симм отеч'!AZ57-'М-отеч'!AZ57</f>
        <v>65</v>
      </c>
      <c r="BA57" s="34">
        <f>'Симм отеч'!BA57-'М-отеч'!BA57</f>
        <v>-517</v>
      </c>
      <c r="BB57" s="34">
        <f>'Симм отеч'!BB57-'М-отеч'!BB57</f>
        <v>420</v>
      </c>
      <c r="BC57" s="34">
        <f>'Симм отеч'!BC57-'М-отеч'!BC57</f>
        <v>-134</v>
      </c>
      <c r="BD57" s="34">
        <f>'Симм отеч'!BD57-'М-отеч'!BD57</f>
        <v>-7</v>
      </c>
      <c r="BE57" s="34">
        <f>'Симм отеч'!BE57-'М-отеч'!BE57</f>
        <v>-5</v>
      </c>
      <c r="BF57" s="34">
        <f>'Симм отеч'!BF57-'М-отеч'!BF57</f>
        <v>39</v>
      </c>
      <c r="BG57" s="34">
        <f>'Симм отеч'!BG57-'М-отеч'!BG57</f>
        <v>-129</v>
      </c>
      <c r="BH57" s="34">
        <f>'Симм отеч'!BH57-'М-отеч'!BH57</f>
        <v>-1</v>
      </c>
      <c r="BI57" s="34">
        <f>'Симм отеч'!BI57-'М-отеч'!BI57</f>
        <v>11</v>
      </c>
      <c r="BJ57" s="34">
        <f>'Симм отеч'!BJ57-'М-отеч'!BJ57</f>
        <v>0</v>
      </c>
      <c r="BK57" s="34">
        <f>'Симм отеч'!BK57-'М-отеч'!BK57</f>
        <v>0</v>
      </c>
      <c r="BL57" s="34">
        <f>'Симм отеч'!BL57-'М-отеч'!BL57</f>
        <v>0</v>
      </c>
      <c r="BM57" s="34">
        <f>'Симм отеч'!BM57-'М-отеч'!BM57</f>
        <v>0</v>
      </c>
      <c r="BN57" s="34">
        <f>'Симм отеч'!BN57-'М-отеч'!BN57</f>
        <v>0</v>
      </c>
      <c r="BO57" s="34">
        <f>'Симм отеч'!BO57-'М-отеч'!BO57</f>
        <v>0</v>
      </c>
      <c r="BP57" s="34">
        <f>'Симм отеч'!BP57-'М-отеч'!BP57</f>
        <v>0</v>
      </c>
      <c r="BQ57" s="34">
        <f>'Симм отеч'!BQ57-'М-отеч'!BQ57</f>
        <v>0</v>
      </c>
      <c r="BR57" s="34">
        <f>'Симм отеч'!BR57-'М-отеч'!BR57</f>
        <v>0</v>
      </c>
      <c r="BS57" s="34">
        <f>'Симм отеч'!BS57-'М-отеч'!BS57</f>
        <v>0</v>
      </c>
      <c r="BT57" s="34">
        <f>'Симм отеч'!BT57-'М-отеч'!BT57</f>
        <v>0</v>
      </c>
      <c r="BU57" s="34">
        <f>'Симм отеч'!BU57-'М-отеч'!BU57</f>
        <v>0</v>
      </c>
      <c r="BV57" s="34">
        <f>'Симм отеч'!BV57-'М-отеч'!BV57</f>
        <v>-1</v>
      </c>
      <c r="BW57" s="34">
        <f>'Симм отеч'!BW57-'М-отеч'!BW57</f>
        <v>0</v>
      </c>
    </row>
    <row r="58" spans="1:75" ht="25" x14ac:dyDescent="0.25">
      <c r="A58" s="36" t="s">
        <v>169</v>
      </c>
      <c r="B58" s="39" t="s">
        <v>127</v>
      </c>
      <c r="C58" s="38" t="s">
        <v>226</v>
      </c>
      <c r="D58" s="34">
        <f>'Симм отеч'!D58-'М-отеч'!D58</f>
        <v>-163</v>
      </c>
      <c r="E58" s="34">
        <f>'Симм отеч'!E58-'М-отеч'!E58</f>
        <v>8</v>
      </c>
      <c r="F58" s="34">
        <f>'Симм отеч'!F58-'М-отеч'!F58</f>
        <v>-210</v>
      </c>
      <c r="G58" s="34">
        <f>'Симм отеч'!G58-'М-отеч'!G58</f>
        <v>-6</v>
      </c>
      <c r="H58" s="34">
        <f>'Симм отеч'!H58-'М-отеч'!H58</f>
        <v>-17</v>
      </c>
      <c r="I58" s="34">
        <f>'Симм отеч'!I58-'М-отеч'!I58</f>
        <v>-1</v>
      </c>
      <c r="J58" s="34">
        <f>'Симм отеч'!J58-'М-отеч'!J58</f>
        <v>-18</v>
      </c>
      <c r="K58" s="34">
        <f>'Симм отеч'!K58-'М-отеч'!K58</f>
        <v>-17</v>
      </c>
      <c r="L58" s="34">
        <f>'Симм отеч'!L58-'М-отеч'!L58</f>
        <v>264</v>
      </c>
      <c r="M58" s="34">
        <f>'Симм отеч'!M58-'М-отеч'!M58</f>
        <v>0</v>
      </c>
      <c r="N58" s="34">
        <f>'Симм отеч'!N58-'М-отеч'!N58</f>
        <v>0</v>
      </c>
      <c r="O58" s="34">
        <f>'Симм отеч'!O58-'М-отеч'!O58</f>
        <v>3</v>
      </c>
      <c r="P58" s="34">
        <f>'Симм отеч'!P58-'М-отеч'!P58</f>
        <v>0</v>
      </c>
      <c r="Q58" s="34">
        <f>'Симм отеч'!Q58-'М-отеч'!Q58</f>
        <v>4</v>
      </c>
      <c r="R58" s="34">
        <f>'Симм отеч'!R58-'М-отеч'!R58</f>
        <v>-5</v>
      </c>
      <c r="S58" s="34">
        <f>'Симм отеч'!S58-'М-отеч'!S58</f>
        <v>5</v>
      </c>
      <c r="T58" s="34">
        <f>'Симм отеч'!T58-'М-отеч'!T58</f>
        <v>-6</v>
      </c>
      <c r="U58" s="34">
        <f>'Симм отеч'!U58-'М-отеч'!U58</f>
        <v>19</v>
      </c>
      <c r="V58" s="34">
        <f>'Симм отеч'!V58-'М-отеч'!V58</f>
        <v>2</v>
      </c>
      <c r="W58" s="34">
        <f>'Симм отеч'!W58-'М-отеч'!W58</f>
        <v>-1</v>
      </c>
      <c r="X58" s="34">
        <f>'Симм отеч'!X58-'М-отеч'!X58</f>
        <v>-22</v>
      </c>
      <c r="Y58" s="34">
        <f>'Симм отеч'!Y58-'М-отеч'!Y58</f>
        <v>24</v>
      </c>
      <c r="Z58" s="34">
        <f>'Симм отеч'!Z58-'М-отеч'!Z58</f>
        <v>2</v>
      </c>
      <c r="AA58" s="34">
        <f>'Симм отеч'!AA58-'М-отеч'!AA58</f>
        <v>3</v>
      </c>
      <c r="AB58" s="34">
        <f>'Симм отеч'!AB58-'М-отеч'!AB58</f>
        <v>9</v>
      </c>
      <c r="AC58" s="34">
        <f>'Симм отеч'!AC58-'М-отеч'!AC58</f>
        <v>24</v>
      </c>
      <c r="AD58" s="34">
        <f>'Симм отеч'!AD58-'М-отеч'!AD58</f>
        <v>79</v>
      </c>
      <c r="AE58" s="34">
        <f>'Симм отеч'!AE58-'М-отеч'!AE58</f>
        <v>-2</v>
      </c>
      <c r="AF58" s="34">
        <f>'Симм отеч'!AF58-'М-отеч'!AF58</f>
        <v>92</v>
      </c>
      <c r="AG58" s="34">
        <f>'Симм отеч'!AG58-'М-отеч'!AG58</f>
        <v>13</v>
      </c>
      <c r="AH58" s="34">
        <f>'Симм отеч'!AH58-'М-отеч'!AH58</f>
        <v>9</v>
      </c>
      <c r="AI58" s="34">
        <f>'Симм отеч'!AI58-'М-отеч'!AI58</f>
        <v>11</v>
      </c>
      <c r="AJ58" s="34">
        <f>'Симм отеч'!AJ58-'М-отеч'!AJ58</f>
        <v>-23</v>
      </c>
      <c r="AK58" s="34">
        <f>'Симм отеч'!AK58-'М-отеч'!AK58</f>
        <v>119</v>
      </c>
      <c r="AL58" s="34">
        <f>'Симм отеч'!AL58-'М-отеч'!AL58</f>
        <v>13</v>
      </c>
      <c r="AM58" s="34">
        <f>'Симм отеч'!AM58-'М-отеч'!AM58</f>
        <v>-45</v>
      </c>
      <c r="AN58" s="34">
        <f>'Симм отеч'!AN58-'М-отеч'!AN58</f>
        <v>13</v>
      </c>
      <c r="AO58" s="34">
        <f>'Симм отеч'!AO58-'М-отеч'!AO58</f>
        <v>51</v>
      </c>
      <c r="AP58" s="34">
        <f>'Симм отеч'!AP58-'М-отеч'!AP58</f>
        <v>-173</v>
      </c>
      <c r="AQ58" s="34">
        <f>'Симм отеч'!AQ58-'М-отеч'!AQ58</f>
        <v>10</v>
      </c>
      <c r="AR58" s="34">
        <f>'Симм отеч'!AR58-'М-отеч'!AR58</f>
        <v>-2</v>
      </c>
      <c r="AS58" s="34">
        <f>'Симм отеч'!AS58-'М-отеч'!AS58</f>
        <v>160</v>
      </c>
      <c r="AT58" s="34">
        <f>'Симм отеч'!AT58-'М-отеч'!AT58</f>
        <v>6</v>
      </c>
      <c r="AU58" s="34">
        <f>'Симм отеч'!AU58-'М-отеч'!AU58</f>
        <v>-9</v>
      </c>
      <c r="AV58" s="34">
        <f>'Симм отеч'!AV58-'М-отеч'!AV58</f>
        <v>-1</v>
      </c>
      <c r="AW58" s="34">
        <f>'Симм отеч'!AW58-'М-отеч'!AW58</f>
        <v>16</v>
      </c>
      <c r="AX58" s="34">
        <f>'Симм отеч'!AX58-'М-отеч'!AX58</f>
        <v>14</v>
      </c>
      <c r="AY58" s="34">
        <f>'Симм отеч'!AY58-'М-отеч'!AY58</f>
        <v>-1</v>
      </c>
      <c r="AZ58" s="34">
        <f>'Симм отеч'!AZ58-'М-отеч'!AZ58</f>
        <v>64</v>
      </c>
      <c r="BA58" s="34">
        <f>'Симм отеч'!BA58-'М-отеч'!BA58</f>
        <v>-535</v>
      </c>
      <c r="BB58" s="34">
        <f>'Симм отеч'!BB58-'М-отеч'!BB58</f>
        <v>517</v>
      </c>
      <c r="BC58" s="34">
        <f>'Симм отеч'!BC58-'М-отеч'!BC58</f>
        <v>-216</v>
      </c>
      <c r="BD58" s="34">
        <f>'Симм отеч'!BD58-'М-отеч'!BD58</f>
        <v>25</v>
      </c>
      <c r="BE58" s="34">
        <f>'Симм отеч'!BE58-'М-отеч'!BE58</f>
        <v>-44</v>
      </c>
      <c r="BF58" s="34">
        <f>'Симм отеч'!BF58-'М-отеч'!BF58</f>
        <v>41</v>
      </c>
      <c r="BG58" s="34">
        <f>'Симм отеч'!BG58-'М-отеч'!BG58</f>
        <v>-112</v>
      </c>
      <c r="BH58" s="34">
        <f>'Симм отеч'!BH58-'М-отеч'!BH58</f>
        <v>1</v>
      </c>
      <c r="BI58" s="34">
        <f>'Симм отеч'!BI58-'М-отеч'!BI58</f>
        <v>13</v>
      </c>
      <c r="BJ58" s="34">
        <f>'Симм отеч'!BJ58-'М-отеч'!BJ58</f>
        <v>0</v>
      </c>
      <c r="BK58" s="34">
        <f>'Симм отеч'!BK58-'М-отеч'!BK58</f>
        <v>1</v>
      </c>
      <c r="BL58" s="34">
        <f>'Симм отеч'!BL58-'М-отеч'!BL58</f>
        <v>0</v>
      </c>
      <c r="BM58" s="34">
        <f>'Симм отеч'!BM58-'М-отеч'!BM58</f>
        <v>0</v>
      </c>
      <c r="BN58" s="34">
        <f>'Симм отеч'!BN58-'М-отеч'!BN58</f>
        <v>0</v>
      </c>
      <c r="BO58" s="34">
        <f>'Симм отеч'!BO58-'М-отеч'!BO58</f>
        <v>1</v>
      </c>
      <c r="BP58" s="34">
        <f>'Симм отеч'!BP58-'М-отеч'!BP58</f>
        <v>0</v>
      </c>
      <c r="BQ58" s="34">
        <f>'Симм отеч'!BQ58-'М-отеч'!BQ58</f>
        <v>0</v>
      </c>
      <c r="BR58" s="34">
        <f>'Симм отеч'!BR58-'М-отеч'!BR58</f>
        <v>0</v>
      </c>
      <c r="BS58" s="34">
        <f>'Симм отеч'!BS58-'М-отеч'!BS58</f>
        <v>0</v>
      </c>
      <c r="BT58" s="34">
        <f>'Симм отеч'!BT58-'М-отеч'!BT58</f>
        <v>0</v>
      </c>
      <c r="BU58" s="34">
        <f>'Симм отеч'!BU58-'М-отеч'!BU58</f>
        <v>0</v>
      </c>
      <c r="BV58" s="34">
        <f>'Симм отеч'!BV58-'М-отеч'!BV58</f>
        <v>1</v>
      </c>
      <c r="BW58" s="34">
        <f>'Симм отеч'!BW58-'М-отеч'!BW58</f>
        <v>0</v>
      </c>
    </row>
    <row r="59" spans="1:75" ht="37.5" x14ac:dyDescent="0.25">
      <c r="A59" s="36" t="s">
        <v>111</v>
      </c>
      <c r="B59" s="39" t="s">
        <v>128</v>
      </c>
      <c r="C59" s="38" t="s">
        <v>227</v>
      </c>
      <c r="D59" s="34">
        <f>'Симм отеч'!D59-'М-отеч'!D59</f>
        <v>14</v>
      </c>
      <c r="E59" s="34">
        <f>'Симм отеч'!E59-'М-отеч'!E59</f>
        <v>13</v>
      </c>
      <c r="F59" s="34">
        <f>'Симм отеч'!F59-'М-отеч'!F59</f>
        <v>1</v>
      </c>
      <c r="G59" s="34">
        <f>'Симм отеч'!G59-'М-отеч'!G59</f>
        <v>-5</v>
      </c>
      <c r="H59" s="34">
        <f>'Симм отеч'!H59-'М-отеч'!H59</f>
        <v>-79</v>
      </c>
      <c r="I59" s="34">
        <f>'Симм отеч'!I59-'М-отеч'!I59</f>
        <v>0</v>
      </c>
      <c r="J59" s="34">
        <f>'Симм отеч'!J59-'М-отеч'!J59</f>
        <v>-16</v>
      </c>
      <c r="K59" s="34">
        <f>'Симм отеч'!K59-'М-отеч'!K59</f>
        <v>23</v>
      </c>
      <c r="L59" s="34">
        <f>'Симм отеч'!L59-'М-отеч'!L59</f>
        <v>31</v>
      </c>
      <c r="M59" s="34">
        <f>'Симм отеч'!M59-'М-отеч'!M59</f>
        <v>0</v>
      </c>
      <c r="N59" s="34">
        <f>'Симм отеч'!N59-'М-отеч'!N59</f>
        <v>0</v>
      </c>
      <c r="O59" s="34">
        <f>'Симм отеч'!O59-'М-отеч'!O59</f>
        <v>4</v>
      </c>
      <c r="P59" s="34">
        <f>'Симм отеч'!P59-'М-отеч'!P59</f>
        <v>1</v>
      </c>
      <c r="Q59" s="34">
        <f>'Симм отеч'!Q59-'М-отеч'!Q59</f>
        <v>6</v>
      </c>
      <c r="R59" s="34">
        <f>'Симм отеч'!R59-'М-отеч'!R59</f>
        <v>-89</v>
      </c>
      <c r="S59" s="34">
        <f>'Симм отеч'!S59-'М-отеч'!S59</f>
        <v>61</v>
      </c>
      <c r="T59" s="34">
        <f>'Симм отеч'!T59-'М-отеч'!T59</f>
        <v>-109</v>
      </c>
      <c r="U59" s="34">
        <f>'Симм отеч'!U59-'М-отеч'!U59</f>
        <v>100</v>
      </c>
      <c r="V59" s="34">
        <f>'Симм отеч'!V59-'М-отеч'!V59</f>
        <v>10</v>
      </c>
      <c r="W59" s="34">
        <f>'Симм отеч'!W59-'М-отеч'!W59</f>
        <v>-9</v>
      </c>
      <c r="X59" s="34">
        <f>'Симм отеч'!X59-'М-отеч'!X59</f>
        <v>-112</v>
      </c>
      <c r="Y59" s="34">
        <f>'Симм отеч'!Y59-'М-отеч'!Y59</f>
        <v>108</v>
      </c>
      <c r="Z59" s="34">
        <f>'Симм отеч'!Z59-'М-отеч'!Z59</f>
        <v>44</v>
      </c>
      <c r="AA59" s="34">
        <f>'Симм отеч'!AA59-'М-отеч'!AA59</f>
        <v>5</v>
      </c>
      <c r="AB59" s="34">
        <f>'Симм отеч'!AB59-'М-отеч'!AB59</f>
        <v>25</v>
      </c>
      <c r="AC59" s="34">
        <f>'Симм отеч'!AC59-'М-отеч'!AC59</f>
        <v>26</v>
      </c>
      <c r="AD59" s="34">
        <f>'Симм отеч'!AD59-'М-отеч'!AD59</f>
        <v>70</v>
      </c>
      <c r="AE59" s="34">
        <f>'Симм отеч'!AE59-'М-отеч'!AE59</f>
        <v>-38</v>
      </c>
      <c r="AF59" s="34">
        <f>'Симм отеч'!AF59-'М-отеч'!AF59</f>
        <v>18</v>
      </c>
      <c r="AG59" s="34">
        <f>'Симм отеч'!AG59-'М-отеч'!AG59</f>
        <v>33</v>
      </c>
      <c r="AH59" s="34">
        <f>'Симм отеч'!AH59-'М-отеч'!AH59</f>
        <v>-6</v>
      </c>
      <c r="AI59" s="34">
        <f>'Симм отеч'!AI59-'М-отеч'!AI59</f>
        <v>-13</v>
      </c>
      <c r="AJ59" s="34">
        <f>'Симм отеч'!AJ59-'М-отеч'!AJ59</f>
        <v>-1507</v>
      </c>
      <c r="AK59" s="34">
        <f>'Симм отеч'!AK59-'М-отеч'!AK59</f>
        <v>464</v>
      </c>
      <c r="AL59" s="34">
        <f>'Симм отеч'!AL59-'М-отеч'!AL59</f>
        <v>60</v>
      </c>
      <c r="AM59" s="34">
        <f>'Симм отеч'!AM59-'М-отеч'!AM59</f>
        <v>-118</v>
      </c>
      <c r="AN59" s="34">
        <f>'Симм отеч'!AN59-'М-отеч'!AN59</f>
        <v>-49</v>
      </c>
      <c r="AO59" s="34">
        <f>'Симм отеч'!AO59-'М-отеч'!AO59</f>
        <v>115</v>
      </c>
      <c r="AP59" s="34">
        <f>'Симм отеч'!AP59-'М-отеч'!AP59</f>
        <v>111</v>
      </c>
      <c r="AQ59" s="34">
        <f>'Симм отеч'!AQ59-'М-отеч'!AQ59</f>
        <v>3</v>
      </c>
      <c r="AR59" s="34">
        <f>'Симм отеч'!AR59-'М-отеч'!AR59</f>
        <v>17</v>
      </c>
      <c r="AS59" s="34">
        <f>'Симм отеч'!AS59-'М-отеч'!AS59</f>
        <v>85</v>
      </c>
      <c r="AT59" s="34">
        <f>'Симм отеч'!AT59-'М-отеч'!AT59</f>
        <v>12</v>
      </c>
      <c r="AU59" s="34">
        <f>'Симм отеч'!AU59-'М-отеч'!AU59</f>
        <v>10</v>
      </c>
      <c r="AV59" s="34">
        <f>'Симм отеч'!AV59-'М-отеч'!AV59</f>
        <v>-6</v>
      </c>
      <c r="AW59" s="34">
        <f>'Симм отеч'!AW59-'М-отеч'!AW59</f>
        <v>11</v>
      </c>
      <c r="AX59" s="34">
        <f>'Симм отеч'!AX59-'М-отеч'!AX59</f>
        <v>-415</v>
      </c>
      <c r="AY59" s="34">
        <f>'Симм отеч'!AY59-'М-отеч'!AY59</f>
        <v>-2</v>
      </c>
      <c r="AZ59" s="34">
        <f>'Симм отеч'!AZ59-'М-отеч'!AZ59</f>
        <v>90</v>
      </c>
      <c r="BA59" s="34">
        <f>'Симм отеч'!BA59-'М-отеч'!BA59</f>
        <v>-526</v>
      </c>
      <c r="BB59" s="34">
        <f>'Симм отеч'!BB59-'М-отеч'!BB59</f>
        <v>1090</v>
      </c>
      <c r="BC59" s="34">
        <f>'Симм отеч'!BC59-'М-отеч'!BC59</f>
        <v>-652</v>
      </c>
      <c r="BD59" s="34">
        <f>'Симм отеч'!BD59-'М-отеч'!BD59</f>
        <v>16</v>
      </c>
      <c r="BE59" s="34">
        <f>'Симм отеч'!BE59-'М-отеч'!BE59</f>
        <v>-2</v>
      </c>
      <c r="BF59" s="34">
        <f>'Симм отеч'!BF59-'М-отеч'!BF59</f>
        <v>1063</v>
      </c>
      <c r="BG59" s="34">
        <f>'Симм отеч'!BG59-'М-отеч'!BG59</f>
        <v>-19</v>
      </c>
      <c r="BH59" s="34">
        <f>'Симм отеч'!BH59-'М-отеч'!BH59</f>
        <v>-43</v>
      </c>
      <c r="BI59" s="34">
        <f>'Симм отеч'!BI59-'М-отеч'!BI59</f>
        <v>84</v>
      </c>
      <c r="BJ59" s="34">
        <f>'Симм отеч'!BJ59-'М-отеч'!BJ59</f>
        <v>0</v>
      </c>
      <c r="BK59" s="34">
        <f>'Симм отеч'!BK59-'М-отеч'!BK59</f>
        <v>0</v>
      </c>
      <c r="BL59" s="34">
        <f>'Симм отеч'!BL59-'М-отеч'!BL59</f>
        <v>0</v>
      </c>
      <c r="BM59" s="34">
        <f>'Симм отеч'!BM59-'М-отеч'!BM59</f>
        <v>0</v>
      </c>
      <c r="BN59" s="34">
        <f>'Симм отеч'!BN59-'М-отеч'!BN59</f>
        <v>0</v>
      </c>
      <c r="BO59" s="34">
        <f>'Симм отеч'!BO59-'М-отеч'!BO59</f>
        <v>0</v>
      </c>
      <c r="BP59" s="34">
        <f>'Симм отеч'!BP59-'М-отеч'!BP59</f>
        <v>0</v>
      </c>
      <c r="BQ59" s="34">
        <f>'Симм отеч'!BQ59-'М-отеч'!BQ59</f>
        <v>0</v>
      </c>
      <c r="BR59" s="34">
        <f>'Симм отеч'!BR59-'М-отеч'!BR59</f>
        <v>0</v>
      </c>
      <c r="BS59" s="34">
        <f>'Симм отеч'!BS59-'М-отеч'!BS59</f>
        <v>0</v>
      </c>
      <c r="BT59" s="34">
        <f>'Симм отеч'!BT59-'М-отеч'!BT59</f>
        <v>0</v>
      </c>
      <c r="BU59" s="34">
        <f>'Симм отеч'!BU59-'М-отеч'!BU59</f>
        <v>0</v>
      </c>
      <c r="BV59" s="34">
        <f>'Симм отеч'!BV59-'М-отеч'!BV59</f>
        <v>0</v>
      </c>
      <c r="BW59" s="34">
        <f>'Симм отеч'!BW59-'М-отеч'!BW59</f>
        <v>0</v>
      </c>
    </row>
    <row r="60" spans="1:75" ht="25" x14ac:dyDescent="0.25">
      <c r="A60" s="36" t="s">
        <v>170</v>
      </c>
      <c r="B60" s="39" t="s">
        <v>129</v>
      </c>
      <c r="C60" s="38" t="s">
        <v>228</v>
      </c>
      <c r="D60" s="34">
        <f>'Симм отеч'!D60-'М-отеч'!D60</f>
        <v>0</v>
      </c>
      <c r="E60" s="34">
        <f>'Симм отеч'!E60-'М-отеч'!E60</f>
        <v>0</v>
      </c>
      <c r="F60" s="34">
        <f>'Симм отеч'!F60-'М-отеч'!F60</f>
        <v>0</v>
      </c>
      <c r="G60" s="34">
        <f>'Симм отеч'!G60-'М-отеч'!G60</f>
        <v>0</v>
      </c>
      <c r="H60" s="34">
        <f>'Симм отеч'!H60-'М-отеч'!H60</f>
        <v>0</v>
      </c>
      <c r="I60" s="34">
        <f>'Симм отеч'!I60-'М-отеч'!I60</f>
        <v>0</v>
      </c>
      <c r="J60" s="34">
        <f>'Симм отеч'!J60-'М-отеч'!J60</f>
        <v>0</v>
      </c>
      <c r="K60" s="34">
        <f>'Симм отеч'!K60-'М-отеч'!K60</f>
        <v>0</v>
      </c>
      <c r="L60" s="34">
        <f>'Симм отеч'!L60-'М-отеч'!L60</f>
        <v>0</v>
      </c>
      <c r="M60" s="34">
        <f>'Симм отеч'!M60-'М-отеч'!M60</f>
        <v>0</v>
      </c>
      <c r="N60" s="34">
        <f>'Симм отеч'!N60-'М-отеч'!N60</f>
        <v>0</v>
      </c>
      <c r="O60" s="34">
        <f>'Симм отеч'!O60-'М-отеч'!O60</f>
        <v>0</v>
      </c>
      <c r="P60" s="34">
        <f>'Симм отеч'!P60-'М-отеч'!P60</f>
        <v>0</v>
      </c>
      <c r="Q60" s="34">
        <f>'Симм отеч'!Q60-'М-отеч'!Q60</f>
        <v>0</v>
      </c>
      <c r="R60" s="34">
        <f>'Симм отеч'!R60-'М-отеч'!R60</f>
        <v>0</v>
      </c>
      <c r="S60" s="34">
        <f>'Симм отеч'!S60-'М-отеч'!S60</f>
        <v>0</v>
      </c>
      <c r="T60" s="34">
        <f>'Симм отеч'!T60-'М-отеч'!T60</f>
        <v>0</v>
      </c>
      <c r="U60" s="34">
        <f>'Симм отеч'!U60-'М-отеч'!U60</f>
        <v>0</v>
      </c>
      <c r="V60" s="34">
        <f>'Симм отеч'!V60-'М-отеч'!V60</f>
        <v>0</v>
      </c>
      <c r="W60" s="34">
        <f>'Симм отеч'!W60-'М-отеч'!W60</f>
        <v>0</v>
      </c>
      <c r="X60" s="34">
        <f>'Симм отеч'!X60-'М-отеч'!X60</f>
        <v>0</v>
      </c>
      <c r="Y60" s="34">
        <f>'Симм отеч'!Y60-'М-отеч'!Y60</f>
        <v>0</v>
      </c>
      <c r="Z60" s="34">
        <f>'Симм отеч'!Z60-'М-отеч'!Z60</f>
        <v>0</v>
      </c>
      <c r="AA60" s="34">
        <f>'Симм отеч'!AA60-'М-отеч'!AA60</f>
        <v>0</v>
      </c>
      <c r="AB60" s="34">
        <f>'Симм отеч'!AB60-'М-отеч'!AB60</f>
        <v>0</v>
      </c>
      <c r="AC60" s="34">
        <f>'Симм отеч'!AC60-'М-отеч'!AC60</f>
        <v>0</v>
      </c>
      <c r="AD60" s="34">
        <f>'Симм отеч'!AD60-'М-отеч'!AD60</f>
        <v>0</v>
      </c>
      <c r="AE60" s="34">
        <f>'Симм отеч'!AE60-'М-отеч'!AE60</f>
        <v>0</v>
      </c>
      <c r="AF60" s="34">
        <f>'Симм отеч'!AF60-'М-отеч'!AF60</f>
        <v>0</v>
      </c>
      <c r="AG60" s="34">
        <f>'Симм отеч'!AG60-'М-отеч'!AG60</f>
        <v>0</v>
      </c>
      <c r="AH60" s="34">
        <f>'Симм отеч'!AH60-'М-отеч'!AH60</f>
        <v>0</v>
      </c>
      <c r="AI60" s="34">
        <f>'Симм отеч'!AI60-'М-отеч'!AI60</f>
        <v>0</v>
      </c>
      <c r="AJ60" s="34">
        <f>'Симм отеч'!AJ60-'М-отеч'!AJ60</f>
        <v>0</v>
      </c>
      <c r="AK60" s="34">
        <f>'Симм отеч'!AK60-'М-отеч'!AK60</f>
        <v>0</v>
      </c>
      <c r="AL60" s="34">
        <f>'Симм отеч'!AL60-'М-отеч'!AL60</f>
        <v>0</v>
      </c>
      <c r="AM60" s="34">
        <f>'Симм отеч'!AM60-'М-отеч'!AM60</f>
        <v>0</v>
      </c>
      <c r="AN60" s="34">
        <f>'Симм отеч'!AN60-'М-отеч'!AN60</f>
        <v>0</v>
      </c>
      <c r="AO60" s="34">
        <f>'Симм отеч'!AO60-'М-отеч'!AO60</f>
        <v>0</v>
      </c>
      <c r="AP60" s="34">
        <f>'Симм отеч'!AP60-'М-отеч'!AP60</f>
        <v>0</v>
      </c>
      <c r="AQ60" s="34">
        <f>'Симм отеч'!AQ60-'М-отеч'!AQ60</f>
        <v>0</v>
      </c>
      <c r="AR60" s="34">
        <f>'Симм отеч'!AR60-'М-отеч'!AR60</f>
        <v>0</v>
      </c>
      <c r="AS60" s="34">
        <f>'Симм отеч'!AS60-'М-отеч'!AS60</f>
        <v>0</v>
      </c>
      <c r="AT60" s="34">
        <f>'Симм отеч'!AT60-'М-отеч'!AT60</f>
        <v>0</v>
      </c>
      <c r="AU60" s="34">
        <f>'Симм отеч'!AU60-'М-отеч'!AU60</f>
        <v>0</v>
      </c>
      <c r="AV60" s="34">
        <f>'Симм отеч'!AV60-'М-отеч'!AV60</f>
        <v>0</v>
      </c>
      <c r="AW60" s="34">
        <f>'Симм отеч'!AW60-'М-отеч'!AW60</f>
        <v>0</v>
      </c>
      <c r="AX60" s="34">
        <f>'Симм отеч'!AX60-'М-отеч'!AX60</f>
        <v>0</v>
      </c>
      <c r="AY60" s="34">
        <f>'Симм отеч'!AY60-'М-отеч'!AY60</f>
        <v>0</v>
      </c>
      <c r="AZ60" s="34">
        <f>'Симм отеч'!AZ60-'М-отеч'!AZ60</f>
        <v>0</v>
      </c>
      <c r="BA60" s="34">
        <f>'Симм отеч'!BA60-'М-отеч'!BA60</f>
        <v>0</v>
      </c>
      <c r="BB60" s="34">
        <f>'Симм отеч'!BB60-'М-отеч'!BB60</f>
        <v>0</v>
      </c>
      <c r="BC60" s="34">
        <f>'Симм отеч'!BC60-'М-отеч'!BC60</f>
        <v>0</v>
      </c>
      <c r="BD60" s="34">
        <f>'Симм отеч'!BD60-'М-отеч'!BD60</f>
        <v>0</v>
      </c>
      <c r="BE60" s="34">
        <f>'Симм отеч'!BE60-'М-отеч'!BE60</f>
        <v>0</v>
      </c>
      <c r="BF60" s="34">
        <f>'Симм отеч'!BF60-'М-отеч'!BF60</f>
        <v>0</v>
      </c>
      <c r="BG60" s="34">
        <f>'Симм отеч'!BG60-'М-отеч'!BG60</f>
        <v>0</v>
      </c>
      <c r="BH60" s="34">
        <f>'Симм отеч'!BH60-'М-отеч'!BH60</f>
        <v>0</v>
      </c>
      <c r="BI60" s="34">
        <f>'Симм отеч'!BI60-'М-отеч'!BI60</f>
        <v>0</v>
      </c>
      <c r="BJ60" s="34">
        <f>'Симм отеч'!BJ60-'М-отеч'!BJ60</f>
        <v>0</v>
      </c>
      <c r="BK60" s="34">
        <f>'Симм отеч'!BK60-'М-отеч'!BK60</f>
        <v>0</v>
      </c>
      <c r="BL60" s="34">
        <f>'Симм отеч'!BL60-'М-отеч'!BL60</f>
        <v>0</v>
      </c>
      <c r="BM60" s="34">
        <f>'Симм отеч'!BM60-'М-отеч'!BM60</f>
        <v>0</v>
      </c>
      <c r="BN60" s="34">
        <f>'Симм отеч'!BN60-'М-отеч'!BN60</f>
        <v>0</v>
      </c>
      <c r="BO60" s="34">
        <f>'Симм отеч'!BO60-'М-отеч'!BO60</f>
        <v>0</v>
      </c>
      <c r="BP60" s="34">
        <f>'Симм отеч'!BP60-'М-отеч'!BP60</f>
        <v>0</v>
      </c>
      <c r="BQ60" s="34">
        <f>'Симм отеч'!BQ60-'М-отеч'!BQ60</f>
        <v>0</v>
      </c>
      <c r="BR60" s="34">
        <f>'Симм отеч'!BR60-'М-отеч'!BR60</f>
        <v>0</v>
      </c>
      <c r="BS60" s="34">
        <f>'Симм отеч'!BS60-'М-отеч'!BS60</f>
        <v>0</v>
      </c>
      <c r="BT60" s="34">
        <f>'Симм отеч'!BT60-'М-отеч'!BT60</f>
        <v>0</v>
      </c>
      <c r="BU60" s="34">
        <f>'Симм отеч'!BU60-'М-отеч'!BU60</f>
        <v>0</v>
      </c>
      <c r="BV60" s="34">
        <f>'Симм отеч'!BV60-'М-отеч'!BV60</f>
        <v>0</v>
      </c>
      <c r="BW60" s="34">
        <f>'Симм отеч'!BW60-'М-отеч'!BW60</f>
        <v>0</v>
      </c>
    </row>
    <row r="61" spans="1:75" ht="25" x14ac:dyDescent="0.25">
      <c r="A61" s="36" t="s">
        <v>171</v>
      </c>
      <c r="B61" s="39" t="s">
        <v>130</v>
      </c>
      <c r="C61" s="38" t="s">
        <v>229</v>
      </c>
      <c r="D61" s="34">
        <f>'Симм отеч'!D61-'М-отеч'!D61</f>
        <v>17</v>
      </c>
      <c r="E61" s="34">
        <f>'Симм отеч'!E61-'М-отеч'!E61</f>
        <v>10</v>
      </c>
      <c r="F61" s="34">
        <f>'Симм отеч'!F61-'М-отеч'!F61</f>
        <v>2</v>
      </c>
      <c r="G61" s="34">
        <f>'Симм отеч'!G61-'М-отеч'!G61</f>
        <v>1</v>
      </c>
      <c r="H61" s="34">
        <f>'Симм отеч'!H61-'М-отеч'!H61</f>
        <v>160</v>
      </c>
      <c r="I61" s="34">
        <f>'Симм отеч'!I61-'М-отеч'!I61</f>
        <v>0</v>
      </c>
      <c r="J61" s="34">
        <f>'Симм отеч'!J61-'М-отеч'!J61</f>
        <v>23</v>
      </c>
      <c r="K61" s="34">
        <f>'Симм отеч'!K61-'М-отеч'!K61</f>
        <v>21</v>
      </c>
      <c r="L61" s="34">
        <f>'Симм отеч'!L61-'М-отеч'!L61</f>
        <v>25</v>
      </c>
      <c r="M61" s="34">
        <f>'Симм отеч'!M61-'М-отеч'!M61</f>
        <v>0</v>
      </c>
      <c r="N61" s="34">
        <f>'Симм отеч'!N61-'М-отеч'!N61</f>
        <v>4</v>
      </c>
      <c r="O61" s="34">
        <f>'Симм отеч'!O61-'М-отеч'!O61</f>
        <v>5</v>
      </c>
      <c r="P61" s="34">
        <f>'Симм отеч'!P61-'М-отеч'!P61</f>
        <v>0</v>
      </c>
      <c r="Q61" s="34">
        <f>'Симм отеч'!Q61-'М-отеч'!Q61</f>
        <v>11</v>
      </c>
      <c r="R61" s="34">
        <f>'Симм отеч'!R61-'М-отеч'!R61</f>
        <v>18</v>
      </c>
      <c r="S61" s="34">
        <f>'Симм отеч'!S61-'М-отеч'!S61</f>
        <v>105</v>
      </c>
      <c r="T61" s="34">
        <f>'Симм отеч'!T61-'М-отеч'!T61</f>
        <v>-8</v>
      </c>
      <c r="U61" s="34">
        <f>'Симм отеч'!U61-'М-отеч'!U61</f>
        <v>41</v>
      </c>
      <c r="V61" s="34">
        <f>'Симм отеч'!V61-'М-отеч'!V61</f>
        <v>4</v>
      </c>
      <c r="W61" s="34">
        <f>'Симм отеч'!W61-'М-отеч'!W61</f>
        <v>50</v>
      </c>
      <c r="X61" s="34">
        <f>'Симм отеч'!X61-'М-отеч'!X61</f>
        <v>22</v>
      </c>
      <c r="Y61" s="34">
        <f>'Симм отеч'!Y61-'М-отеч'!Y61</f>
        <v>335</v>
      </c>
      <c r="Z61" s="34">
        <f>'Симм отеч'!Z61-'М-отеч'!Z61</f>
        <v>119</v>
      </c>
      <c r="AA61" s="34">
        <f>'Симм отеч'!AA61-'М-отеч'!AA61</f>
        <v>0</v>
      </c>
      <c r="AB61" s="34">
        <f>'Симм отеч'!AB61-'М-отеч'!AB61</f>
        <v>207</v>
      </c>
      <c r="AC61" s="34">
        <f>'Симм отеч'!AC61-'М-отеч'!AC61</f>
        <v>3</v>
      </c>
      <c r="AD61" s="34">
        <f>'Симм отеч'!AD61-'М-отеч'!AD61</f>
        <v>67</v>
      </c>
      <c r="AE61" s="34">
        <f>'Симм отеч'!AE61-'М-отеч'!AE61</f>
        <v>-6</v>
      </c>
      <c r="AF61" s="34">
        <f>'Симм отеч'!AF61-'М-отеч'!AF61</f>
        <v>26</v>
      </c>
      <c r="AG61" s="34">
        <f>'Симм отеч'!AG61-'М-отеч'!AG61</f>
        <v>17</v>
      </c>
      <c r="AH61" s="34">
        <f>'Симм отеч'!AH61-'М-отеч'!AH61</f>
        <v>5</v>
      </c>
      <c r="AI61" s="34">
        <f>'Симм отеч'!AI61-'М-отеч'!AI61</f>
        <v>92</v>
      </c>
      <c r="AJ61" s="34">
        <f>'Симм отеч'!AJ61-'М-отеч'!AJ61</f>
        <v>5</v>
      </c>
      <c r="AK61" s="34">
        <f>'Симм отеч'!AK61-'М-отеч'!AK61</f>
        <v>1267</v>
      </c>
      <c r="AL61" s="34">
        <f>'Симм отеч'!AL61-'М-отеч'!AL61</f>
        <v>34</v>
      </c>
      <c r="AM61" s="34">
        <f>'Симм отеч'!AM61-'М-отеч'!AM61</f>
        <v>-24</v>
      </c>
      <c r="AN61" s="34">
        <f>'Симм отеч'!AN61-'М-отеч'!AN61</f>
        <v>373</v>
      </c>
      <c r="AO61" s="34">
        <f>'Симм отеч'!AO61-'М-отеч'!AO61</f>
        <v>591</v>
      </c>
      <c r="AP61" s="34">
        <f>'Симм отеч'!AP61-'М-отеч'!AP61</f>
        <v>77</v>
      </c>
      <c r="AQ61" s="34">
        <f>'Симм отеч'!AQ61-'М-отеч'!AQ61</f>
        <v>14</v>
      </c>
      <c r="AR61" s="34">
        <f>'Симм отеч'!AR61-'М-отеч'!AR61</f>
        <v>6</v>
      </c>
      <c r="AS61" s="34">
        <f>'Симм отеч'!AS61-'М-отеч'!AS61</f>
        <v>90</v>
      </c>
      <c r="AT61" s="34">
        <f>'Симм отеч'!AT61-'М-отеч'!AT61</f>
        <v>506</v>
      </c>
      <c r="AU61" s="34">
        <f>'Симм отеч'!AU61-'М-отеч'!AU61</f>
        <v>51</v>
      </c>
      <c r="AV61" s="34">
        <f>'Симм отеч'!AV61-'М-отеч'!AV61</f>
        <v>-14</v>
      </c>
      <c r="AW61" s="34">
        <f>'Симм отеч'!AW61-'М-отеч'!AW61</f>
        <v>54</v>
      </c>
      <c r="AX61" s="34">
        <f>'Симм отеч'!AX61-'М-отеч'!AX61</f>
        <v>309</v>
      </c>
      <c r="AY61" s="34">
        <f>'Симм отеч'!AY61-'М-отеч'!AY61</f>
        <v>0</v>
      </c>
      <c r="AZ61" s="34">
        <f>'Симм отеч'!AZ61-'М-отеч'!AZ61</f>
        <v>788</v>
      </c>
      <c r="BA61" s="34">
        <f>'Симм отеч'!BA61-'М-отеч'!BA61</f>
        <v>159</v>
      </c>
      <c r="BB61" s="34">
        <f>'Симм отеч'!BB61-'М-отеч'!BB61</f>
        <v>-4246</v>
      </c>
      <c r="BC61" s="34">
        <f>'Симм отеч'!BC61-'М-отеч'!BC61</f>
        <v>-135</v>
      </c>
      <c r="BD61" s="34">
        <f>'Симм отеч'!BD61-'М-отеч'!BD61</f>
        <v>73</v>
      </c>
      <c r="BE61" s="34">
        <f>'Симм отеч'!BE61-'М-отеч'!BE61</f>
        <v>23</v>
      </c>
      <c r="BF61" s="34">
        <f>'Симм отеч'!BF61-'М-отеч'!BF61</f>
        <v>53</v>
      </c>
      <c r="BG61" s="34">
        <f>'Симм отеч'!BG61-'М-отеч'!BG61</f>
        <v>-810</v>
      </c>
      <c r="BH61" s="34">
        <f>'Симм отеч'!BH61-'М-отеч'!BH61</f>
        <v>-648</v>
      </c>
      <c r="BI61" s="34">
        <f>'Симм отеч'!BI61-'М-отеч'!BI61</f>
        <v>36</v>
      </c>
      <c r="BJ61" s="34">
        <f>'Симм отеч'!BJ61-'М-отеч'!BJ61</f>
        <v>0</v>
      </c>
      <c r="BK61" s="34">
        <f>'Симм отеч'!BK61-'М-отеч'!BK61</f>
        <v>0</v>
      </c>
      <c r="BL61" s="34">
        <f>'Симм отеч'!BL61-'М-отеч'!BL61</f>
        <v>0</v>
      </c>
      <c r="BM61" s="34">
        <f>'Симм отеч'!BM61-'М-отеч'!BM61</f>
        <v>1</v>
      </c>
      <c r="BN61" s="34">
        <f>'Симм отеч'!BN61-'М-отеч'!BN61</f>
        <v>0</v>
      </c>
      <c r="BO61" s="34">
        <f>'Симм отеч'!BO61-'М-отеч'!BO61</f>
        <v>0</v>
      </c>
      <c r="BP61" s="34">
        <f>'Симм отеч'!BP61-'М-отеч'!BP61</f>
        <v>1</v>
      </c>
      <c r="BQ61" s="34">
        <f>'Симм отеч'!BQ61-'М-отеч'!BQ61</f>
        <v>1</v>
      </c>
      <c r="BR61" s="34">
        <f>'Симм отеч'!BR61-'М-отеч'!BR61</f>
        <v>0</v>
      </c>
      <c r="BS61" s="34">
        <f>'Симм отеч'!BS61-'М-отеч'!BS61</f>
        <v>0</v>
      </c>
      <c r="BT61" s="34">
        <f>'Симм отеч'!BT61-'М-отеч'!BT61</f>
        <v>1</v>
      </c>
      <c r="BU61" s="34">
        <f>'Симм отеч'!BU61-'М-отеч'!BU61</f>
        <v>0</v>
      </c>
      <c r="BV61" s="34">
        <f>'Симм отеч'!BV61-'М-отеч'!BV61</f>
        <v>0</v>
      </c>
      <c r="BW61" s="34">
        <f>'Симм отеч'!BW61-'М-отеч'!BW61</f>
        <v>1</v>
      </c>
    </row>
    <row r="62" spans="1:75" ht="12.5" x14ac:dyDescent="0.25">
      <c r="A62" s="36" t="s">
        <v>172</v>
      </c>
      <c r="B62" s="39" t="s">
        <v>131</v>
      </c>
      <c r="C62" s="38" t="s">
        <v>230</v>
      </c>
      <c r="D62" s="34">
        <f>'Симм отеч'!D62-'М-отеч'!D62</f>
        <v>1</v>
      </c>
      <c r="E62" s="34">
        <f>'Симм отеч'!E62-'М-отеч'!E62</f>
        <v>0</v>
      </c>
      <c r="F62" s="34">
        <f>'Симм отеч'!F62-'М-отеч'!F62</f>
        <v>1</v>
      </c>
      <c r="G62" s="34">
        <f>'Симм отеч'!G62-'М-отеч'!G62</f>
        <v>0</v>
      </c>
      <c r="H62" s="34">
        <f>'Симм отеч'!H62-'М-отеч'!H62</f>
        <v>-1</v>
      </c>
      <c r="I62" s="34">
        <f>'Симм отеч'!I62-'М-отеч'!I62</f>
        <v>0</v>
      </c>
      <c r="J62" s="34">
        <f>'Симм отеч'!J62-'М-отеч'!J62</f>
        <v>-1</v>
      </c>
      <c r="K62" s="34">
        <f>'Симм отеч'!K62-'М-отеч'!K62</f>
        <v>1</v>
      </c>
      <c r="L62" s="34">
        <f>'Симм отеч'!L62-'М-отеч'!L62</f>
        <v>8</v>
      </c>
      <c r="M62" s="34">
        <f>'Симм отеч'!M62-'М-отеч'!M62</f>
        <v>0</v>
      </c>
      <c r="N62" s="34">
        <f>'Симм отеч'!N62-'М-отеч'!N62</f>
        <v>0</v>
      </c>
      <c r="O62" s="34">
        <f>'Симм отеч'!O62-'М-отеч'!O62</f>
        <v>1</v>
      </c>
      <c r="P62" s="34">
        <f>'Симм отеч'!P62-'М-отеч'!P62</f>
        <v>0</v>
      </c>
      <c r="Q62" s="34">
        <f>'Симм отеч'!Q62-'М-отеч'!Q62</f>
        <v>0</v>
      </c>
      <c r="R62" s="34">
        <f>'Симм отеч'!R62-'М-отеч'!R62</f>
        <v>-1</v>
      </c>
      <c r="S62" s="34">
        <f>'Симм отеч'!S62-'М-отеч'!S62</f>
        <v>0</v>
      </c>
      <c r="T62" s="34">
        <f>'Симм отеч'!T62-'М-отеч'!T62</f>
        <v>-1</v>
      </c>
      <c r="U62" s="34">
        <f>'Симм отеч'!U62-'М-отеч'!U62</f>
        <v>6</v>
      </c>
      <c r="V62" s="34">
        <f>'Симм отеч'!V62-'М-отеч'!V62</f>
        <v>1</v>
      </c>
      <c r="W62" s="34">
        <f>'Симм отеч'!W62-'М-отеч'!W62</f>
        <v>0</v>
      </c>
      <c r="X62" s="34">
        <f>'Симм отеч'!X62-'М-отеч'!X62</f>
        <v>-3</v>
      </c>
      <c r="Y62" s="34">
        <f>'Симм отеч'!Y62-'М-отеч'!Y62</f>
        <v>5</v>
      </c>
      <c r="Z62" s="34">
        <f>'Симм отеч'!Z62-'М-отеч'!Z62</f>
        <v>6</v>
      </c>
      <c r="AA62" s="34">
        <f>'Симм отеч'!AA62-'М-отеч'!AA62</f>
        <v>0</v>
      </c>
      <c r="AB62" s="34">
        <f>'Симм отеч'!AB62-'М-отеч'!AB62</f>
        <v>3</v>
      </c>
      <c r="AC62" s="34">
        <f>'Симм отеч'!AC62-'М-отеч'!AC62</f>
        <v>1</v>
      </c>
      <c r="AD62" s="34">
        <f>'Симм отеч'!AD62-'М-отеч'!AD62</f>
        <v>6</v>
      </c>
      <c r="AE62" s="34">
        <f>'Симм отеч'!AE62-'М-отеч'!AE62</f>
        <v>2</v>
      </c>
      <c r="AF62" s="34">
        <f>'Симм отеч'!AF62-'М-отеч'!AF62</f>
        <v>-28</v>
      </c>
      <c r="AG62" s="34">
        <f>'Симм отеч'!AG62-'М-отеч'!AG62</f>
        <v>2</v>
      </c>
      <c r="AH62" s="34">
        <f>'Симм отеч'!AH62-'М-отеч'!AH62</f>
        <v>1</v>
      </c>
      <c r="AI62" s="34">
        <f>'Симм отеч'!AI62-'М-отеч'!AI62</f>
        <v>8</v>
      </c>
      <c r="AJ62" s="34">
        <f>'Симм отеч'!AJ62-'М-отеч'!AJ62</f>
        <v>-7</v>
      </c>
      <c r="AK62" s="34">
        <f>'Симм отеч'!AK62-'М-отеч'!AK62</f>
        <v>17</v>
      </c>
      <c r="AL62" s="34">
        <f>'Симм отеч'!AL62-'М-отеч'!AL62</f>
        <v>1</v>
      </c>
      <c r="AM62" s="34">
        <f>'Симм отеч'!AM62-'М-отеч'!AM62</f>
        <v>-7</v>
      </c>
      <c r="AN62" s="34">
        <f>'Симм отеч'!AN62-'М-отеч'!AN62</f>
        <v>-21</v>
      </c>
      <c r="AO62" s="34">
        <f>'Симм отеч'!AO62-'М-отеч'!AO62</f>
        <v>-7</v>
      </c>
      <c r="AP62" s="34">
        <f>'Симм отеч'!AP62-'М-отеч'!AP62</f>
        <v>5</v>
      </c>
      <c r="AQ62" s="34">
        <f>'Симм отеч'!AQ62-'М-отеч'!AQ62</f>
        <v>0</v>
      </c>
      <c r="AR62" s="34">
        <f>'Симм отеч'!AR62-'М-отеч'!AR62</f>
        <v>0</v>
      </c>
      <c r="AS62" s="34">
        <f>'Симм отеч'!AS62-'М-отеч'!AS62</f>
        <v>9</v>
      </c>
      <c r="AT62" s="34">
        <f>'Симм отеч'!AT62-'М-отеч'!AT62</f>
        <v>3</v>
      </c>
      <c r="AU62" s="34">
        <f>'Симм отеч'!AU62-'М-отеч'!AU62</f>
        <v>1</v>
      </c>
      <c r="AV62" s="34">
        <f>'Симм отеч'!AV62-'М-отеч'!AV62</f>
        <v>0</v>
      </c>
      <c r="AW62" s="34">
        <f>'Симм отеч'!AW62-'М-отеч'!AW62</f>
        <v>0</v>
      </c>
      <c r="AX62" s="34">
        <f>'Симм отеч'!AX62-'М-отеч'!AX62</f>
        <v>8</v>
      </c>
      <c r="AY62" s="34">
        <f>'Симм отеч'!AY62-'М-отеч'!AY62</f>
        <v>0</v>
      </c>
      <c r="AZ62" s="34">
        <f>'Симм отеч'!AZ62-'М-отеч'!AZ62</f>
        <v>7</v>
      </c>
      <c r="BA62" s="34">
        <f>'Симм отеч'!BA62-'М-отеч'!BA62</f>
        <v>-30</v>
      </c>
      <c r="BB62" s="34">
        <f>'Симм отеч'!BB62-'М-отеч'!BB62</f>
        <v>71</v>
      </c>
      <c r="BC62" s="34">
        <f>'Симм отеч'!BC62-'М-отеч'!BC62</f>
        <v>-17</v>
      </c>
      <c r="BD62" s="34">
        <f>'Симм отеч'!BD62-'М-отеч'!BD62</f>
        <v>4</v>
      </c>
      <c r="BE62" s="34">
        <f>'Симм отеч'!BE62-'М-отеч'!BE62</f>
        <v>-9</v>
      </c>
      <c r="BF62" s="34">
        <f>'Симм отеч'!BF62-'М-отеч'!BF62</f>
        <v>3</v>
      </c>
      <c r="BG62" s="34">
        <f>'Симм отеч'!BG62-'М-отеч'!BG62</f>
        <v>-45</v>
      </c>
      <c r="BH62" s="34">
        <f>'Симм отеч'!BH62-'М-отеч'!BH62</f>
        <v>-8</v>
      </c>
      <c r="BI62" s="34">
        <f>'Симм отеч'!BI62-'М-отеч'!BI62</f>
        <v>0</v>
      </c>
      <c r="BJ62" s="34">
        <f>'Симм отеч'!BJ62-'М-отеч'!BJ62</f>
        <v>0</v>
      </c>
      <c r="BK62" s="34">
        <f>'Симм отеч'!BK62-'М-отеч'!BK62</f>
        <v>0</v>
      </c>
      <c r="BL62" s="34">
        <f>'Симм отеч'!BL62-'М-отеч'!BL62</f>
        <v>0</v>
      </c>
      <c r="BM62" s="34">
        <f>'Симм отеч'!BM62-'М-отеч'!BM62</f>
        <v>0</v>
      </c>
      <c r="BN62" s="34">
        <f>'Симм отеч'!BN62-'М-отеч'!BN62</f>
        <v>0</v>
      </c>
      <c r="BO62" s="34">
        <f>'Симм отеч'!BO62-'М-отеч'!BO62</f>
        <v>0</v>
      </c>
      <c r="BP62" s="34">
        <f>'Симм отеч'!BP62-'М-отеч'!BP62</f>
        <v>0</v>
      </c>
      <c r="BQ62" s="34">
        <f>'Симм отеч'!BQ62-'М-отеч'!BQ62</f>
        <v>0</v>
      </c>
      <c r="BR62" s="34">
        <f>'Симм отеч'!BR62-'М-отеч'!BR62</f>
        <v>0</v>
      </c>
      <c r="BS62" s="34">
        <f>'Симм отеч'!BS62-'М-отеч'!BS62</f>
        <v>0</v>
      </c>
      <c r="BT62" s="34">
        <f>'Симм отеч'!BT62-'М-отеч'!BT62</f>
        <v>0</v>
      </c>
      <c r="BU62" s="34">
        <f>'Симм отеч'!BU62-'М-отеч'!BU62</f>
        <v>0</v>
      </c>
      <c r="BV62" s="34">
        <f>'Симм отеч'!BV62-'М-отеч'!BV62</f>
        <v>0</v>
      </c>
      <c r="BW62" s="34">
        <f>'Симм отеч'!BW62-'М-отеч'!BW62</f>
        <v>0</v>
      </c>
    </row>
    <row r="63" spans="1:75" ht="25" x14ac:dyDescent="0.25">
      <c r="A63" s="36" t="s">
        <v>231</v>
      </c>
      <c r="B63" s="39" t="s">
        <v>132</v>
      </c>
      <c r="C63" s="43" t="s">
        <v>59</v>
      </c>
      <c r="D63" s="34">
        <f>'Симм отеч'!D63-'М-отеч'!D63</f>
        <v>0</v>
      </c>
      <c r="E63" s="34">
        <f>'Симм отеч'!E63-'М-отеч'!E63</f>
        <v>0</v>
      </c>
      <c r="F63" s="34">
        <f>'Симм отеч'!F63-'М-отеч'!F63</f>
        <v>0</v>
      </c>
      <c r="G63" s="34">
        <f>'Симм отеч'!G63-'М-отеч'!G63</f>
        <v>0</v>
      </c>
      <c r="H63" s="34">
        <f>'Симм отеч'!H63-'М-отеч'!H63</f>
        <v>0</v>
      </c>
      <c r="I63" s="34">
        <f>'Симм отеч'!I63-'М-отеч'!I63</f>
        <v>0</v>
      </c>
      <c r="J63" s="34">
        <f>'Симм отеч'!J63-'М-отеч'!J63</f>
        <v>0</v>
      </c>
      <c r="K63" s="34">
        <f>'Симм отеч'!K63-'М-отеч'!K63</f>
        <v>0</v>
      </c>
      <c r="L63" s="34">
        <f>'Симм отеч'!L63-'М-отеч'!L63</f>
        <v>0</v>
      </c>
      <c r="M63" s="34">
        <f>'Симм отеч'!M63-'М-отеч'!M63</f>
        <v>0</v>
      </c>
      <c r="N63" s="34">
        <f>'Симм отеч'!N63-'М-отеч'!N63</f>
        <v>0</v>
      </c>
      <c r="O63" s="34">
        <f>'Симм отеч'!O63-'М-отеч'!O63</f>
        <v>0</v>
      </c>
      <c r="P63" s="34">
        <f>'Симм отеч'!P63-'М-отеч'!P63</f>
        <v>0</v>
      </c>
      <c r="Q63" s="34">
        <f>'Симм отеч'!Q63-'М-отеч'!Q63</f>
        <v>0</v>
      </c>
      <c r="R63" s="34">
        <f>'Симм отеч'!R63-'М-отеч'!R63</f>
        <v>0</v>
      </c>
      <c r="S63" s="34">
        <f>'Симм отеч'!S63-'М-отеч'!S63</f>
        <v>0</v>
      </c>
      <c r="T63" s="34">
        <f>'Симм отеч'!T63-'М-отеч'!T63</f>
        <v>0</v>
      </c>
      <c r="U63" s="34">
        <f>'Симм отеч'!U63-'М-отеч'!U63</f>
        <v>0</v>
      </c>
      <c r="V63" s="34">
        <f>'Симм отеч'!V63-'М-отеч'!V63</f>
        <v>0</v>
      </c>
      <c r="W63" s="34">
        <f>'Симм отеч'!W63-'М-отеч'!W63</f>
        <v>0</v>
      </c>
      <c r="X63" s="34">
        <f>'Симм отеч'!X63-'М-отеч'!X63</f>
        <v>0</v>
      </c>
      <c r="Y63" s="34">
        <f>'Симм отеч'!Y63-'М-отеч'!Y63</f>
        <v>0</v>
      </c>
      <c r="Z63" s="34">
        <f>'Симм отеч'!Z63-'М-отеч'!Z63</f>
        <v>0</v>
      </c>
      <c r="AA63" s="34">
        <f>'Симм отеч'!AA63-'М-отеч'!AA63</f>
        <v>0</v>
      </c>
      <c r="AB63" s="34">
        <f>'Симм отеч'!AB63-'М-отеч'!AB63</f>
        <v>0</v>
      </c>
      <c r="AC63" s="34">
        <f>'Симм отеч'!AC63-'М-отеч'!AC63</f>
        <v>0</v>
      </c>
      <c r="AD63" s="34">
        <f>'Симм отеч'!AD63-'М-отеч'!AD63</f>
        <v>0</v>
      </c>
      <c r="AE63" s="34">
        <f>'Симм отеч'!AE63-'М-отеч'!AE63</f>
        <v>0</v>
      </c>
      <c r="AF63" s="34">
        <f>'Симм отеч'!AF63-'М-отеч'!AF63</f>
        <v>0</v>
      </c>
      <c r="AG63" s="34">
        <f>'Симм отеч'!AG63-'М-отеч'!AG63</f>
        <v>0</v>
      </c>
      <c r="AH63" s="34">
        <f>'Симм отеч'!AH63-'М-отеч'!AH63</f>
        <v>0</v>
      </c>
      <c r="AI63" s="34">
        <f>'Симм отеч'!AI63-'М-отеч'!AI63</f>
        <v>0</v>
      </c>
      <c r="AJ63" s="34">
        <f>'Симм отеч'!AJ63-'М-отеч'!AJ63</f>
        <v>0</v>
      </c>
      <c r="AK63" s="34">
        <f>'Симм отеч'!AK63-'М-отеч'!AK63</f>
        <v>0</v>
      </c>
      <c r="AL63" s="34">
        <f>'Симм отеч'!AL63-'М-отеч'!AL63</f>
        <v>0</v>
      </c>
      <c r="AM63" s="34">
        <f>'Симм отеч'!AM63-'М-отеч'!AM63</f>
        <v>0</v>
      </c>
      <c r="AN63" s="34">
        <f>'Симм отеч'!AN63-'М-отеч'!AN63</f>
        <v>0</v>
      </c>
      <c r="AO63" s="34">
        <f>'Симм отеч'!AO63-'М-отеч'!AO63</f>
        <v>0</v>
      </c>
      <c r="AP63" s="34">
        <f>'Симм отеч'!AP63-'М-отеч'!AP63</f>
        <v>0</v>
      </c>
      <c r="AQ63" s="34">
        <f>'Симм отеч'!AQ63-'М-отеч'!AQ63</f>
        <v>0</v>
      </c>
      <c r="AR63" s="34">
        <f>'Симм отеч'!AR63-'М-отеч'!AR63</f>
        <v>0</v>
      </c>
      <c r="AS63" s="34">
        <f>'Симм отеч'!AS63-'М-отеч'!AS63</f>
        <v>0</v>
      </c>
      <c r="AT63" s="34">
        <f>'Симм отеч'!AT63-'М-отеч'!AT63</f>
        <v>0</v>
      </c>
      <c r="AU63" s="34">
        <f>'Симм отеч'!AU63-'М-отеч'!AU63</f>
        <v>0</v>
      </c>
      <c r="AV63" s="34">
        <f>'Симм отеч'!AV63-'М-отеч'!AV63</f>
        <v>0</v>
      </c>
      <c r="AW63" s="34">
        <f>'Симм отеч'!AW63-'М-отеч'!AW63</f>
        <v>0</v>
      </c>
      <c r="AX63" s="34">
        <f>'Симм отеч'!AX63-'М-отеч'!AX63</f>
        <v>0</v>
      </c>
      <c r="AY63" s="34">
        <f>'Симм отеч'!AY63-'М-отеч'!AY63</f>
        <v>0</v>
      </c>
      <c r="AZ63" s="34">
        <f>'Симм отеч'!AZ63-'М-отеч'!AZ63</f>
        <v>0</v>
      </c>
      <c r="BA63" s="34">
        <f>'Симм отеч'!BA63-'М-отеч'!BA63</f>
        <v>0</v>
      </c>
      <c r="BB63" s="34">
        <f>'Симм отеч'!BB63-'М-отеч'!BB63</f>
        <v>0</v>
      </c>
      <c r="BC63" s="34">
        <f>'Симм отеч'!BC63-'М-отеч'!BC63</f>
        <v>0</v>
      </c>
      <c r="BD63" s="34">
        <f>'Симм отеч'!BD63-'М-отеч'!BD63</f>
        <v>0</v>
      </c>
      <c r="BE63" s="34">
        <f>'Симм отеч'!BE63-'М-отеч'!BE63</f>
        <v>0</v>
      </c>
      <c r="BF63" s="34">
        <f>'Симм отеч'!BF63-'М-отеч'!BF63</f>
        <v>0</v>
      </c>
      <c r="BG63" s="34">
        <f>'Симм отеч'!BG63-'М-отеч'!BG63</f>
        <v>0</v>
      </c>
      <c r="BH63" s="34">
        <f>'Симм отеч'!BH63-'М-отеч'!BH63</f>
        <v>0</v>
      </c>
      <c r="BI63" s="34">
        <f>'Симм отеч'!BI63-'М-отеч'!BI63</f>
        <v>0</v>
      </c>
      <c r="BJ63" s="34">
        <f>'Симм отеч'!BJ63-'М-отеч'!BJ63</f>
        <v>0</v>
      </c>
      <c r="BK63" s="34">
        <f>'Симм отеч'!BK63-'М-отеч'!BK63</f>
        <v>0</v>
      </c>
      <c r="BL63" s="34">
        <f>'Симм отеч'!BL63-'М-отеч'!BL63</f>
        <v>0</v>
      </c>
      <c r="BM63" s="34">
        <f>'Симм отеч'!BM63-'М-отеч'!BM63</f>
        <v>0</v>
      </c>
      <c r="BN63" s="34">
        <f>'Симм отеч'!BN63-'М-отеч'!BN63</f>
        <v>0</v>
      </c>
      <c r="BO63" s="34">
        <f>'Симм отеч'!BO63-'М-отеч'!BO63</f>
        <v>0</v>
      </c>
      <c r="BP63" s="34">
        <f>'Симм отеч'!BP63-'М-отеч'!BP63</f>
        <v>0</v>
      </c>
      <c r="BQ63" s="34">
        <f>'Симм отеч'!BQ63-'М-отеч'!BQ63</f>
        <v>0</v>
      </c>
      <c r="BR63" s="34">
        <f>'Симм отеч'!BR63-'М-отеч'!BR63</f>
        <v>0</v>
      </c>
      <c r="BS63" s="34">
        <f>'Симм отеч'!BS63-'М-отеч'!BS63</f>
        <v>0</v>
      </c>
      <c r="BT63" s="34">
        <f>'Симм отеч'!BT63-'М-отеч'!BT63</f>
        <v>0</v>
      </c>
      <c r="BU63" s="34">
        <f>'Симм отеч'!BU63-'М-отеч'!BU63</f>
        <v>0</v>
      </c>
      <c r="BV63" s="34">
        <f>'Симм отеч'!BV63-'М-отеч'!BV63</f>
        <v>0</v>
      </c>
      <c r="BW63" s="34">
        <f>'Симм отеч'!BW63-'М-отеч'!BW63</f>
        <v>0</v>
      </c>
    </row>
    <row r="64" spans="1:75" ht="12.5" x14ac:dyDescent="0.25">
      <c r="A64" s="36" t="s">
        <v>232</v>
      </c>
      <c r="B64" s="39" t="s">
        <v>233</v>
      </c>
      <c r="C64" s="45" t="s">
        <v>234</v>
      </c>
      <c r="D64" s="34">
        <f>'Симм отеч'!D64-'М-отеч'!D64</f>
        <v>122183</v>
      </c>
      <c r="E64" s="34">
        <f>'Симм отеч'!E64-'М-отеч'!E64</f>
        <v>7617</v>
      </c>
      <c r="F64" s="34">
        <f>'Симм отеч'!F64-'М-отеч'!F64</f>
        <v>13152</v>
      </c>
      <c r="G64" s="34">
        <f>'Симм отеч'!G64-'М-отеч'!G64</f>
        <v>30595</v>
      </c>
      <c r="H64" s="34">
        <f>'Симм отеч'!H64-'М-отеч'!H64</f>
        <v>107873</v>
      </c>
      <c r="I64" s="34">
        <f>'Симм отеч'!I64-'М-отеч'!I64</f>
        <v>224</v>
      </c>
      <c r="J64" s="34">
        <f>'Симм отеч'!J64-'М-отеч'!J64</f>
        <v>14180</v>
      </c>
      <c r="K64" s="34">
        <f>'Симм отеч'!K64-'М-отеч'!K64</f>
        <v>15637</v>
      </c>
      <c r="L64" s="34">
        <f>'Симм отеч'!L64-'М-отеч'!L64</f>
        <v>447192</v>
      </c>
      <c r="M64" s="34">
        <f>'Симм отеч'!M64-'М-отеч'!M64</f>
        <v>48806</v>
      </c>
      <c r="N64" s="34">
        <f>'Симм отеч'!N64-'М-отеч'!N64</f>
        <v>40701</v>
      </c>
      <c r="O64" s="34">
        <f>'Симм отеч'!O64-'М-отеч'!O64</f>
        <v>27779</v>
      </c>
      <c r="P64" s="34">
        <f>'Симм отеч'!P64-'М-отеч'!P64</f>
        <v>12073</v>
      </c>
      <c r="Q64" s="34">
        <f>'Симм отеч'!Q64-'М-отеч'!Q64</f>
        <v>23344</v>
      </c>
      <c r="R64" s="34">
        <f>'Симм отеч'!R64-'М-отеч'!R64</f>
        <v>79948</v>
      </c>
      <c r="S64" s="34">
        <f>'Симм отеч'!S64-'М-отеч'!S64</f>
        <v>27455</v>
      </c>
      <c r="T64" s="34">
        <f>'Симм отеч'!T64-'М-отеч'!T64</f>
        <v>109450</v>
      </c>
      <c r="U64" s="34">
        <f>'Симм отеч'!U64-'М-отеч'!U64</f>
        <v>174815</v>
      </c>
      <c r="V64" s="34">
        <f>'Симм отеч'!V64-'М-отеч'!V64</f>
        <v>136707</v>
      </c>
      <c r="W64" s="34">
        <f>'Симм отеч'!W64-'М-отеч'!W64</f>
        <v>74067</v>
      </c>
      <c r="X64" s="34">
        <f>'Симм отеч'!X64-'М-отеч'!X64</f>
        <v>317621</v>
      </c>
      <c r="Y64" s="34">
        <f>'Симм отеч'!Y64-'М-отеч'!Y64</f>
        <v>80462</v>
      </c>
      <c r="Z64" s="34">
        <f>'Симм отеч'!Z64-'М-отеч'!Z64</f>
        <v>173594</v>
      </c>
      <c r="AA64" s="34">
        <f>'Симм отеч'!AA64-'М-отеч'!AA64</f>
        <v>16292</v>
      </c>
      <c r="AB64" s="34">
        <f>'Симм отеч'!AB64-'М-отеч'!AB64</f>
        <v>75156</v>
      </c>
      <c r="AC64" s="34">
        <f>'Симм отеч'!AC64-'М-отеч'!AC64</f>
        <v>74872</v>
      </c>
      <c r="AD64" s="34">
        <f>'Симм отеч'!AD64-'М-отеч'!AD64</f>
        <v>54306</v>
      </c>
      <c r="AE64" s="34">
        <f>'Симм отеч'!AE64-'М-отеч'!AE64</f>
        <v>435129</v>
      </c>
      <c r="AF64" s="34">
        <f>'Симм отеч'!AF64-'М-отеч'!AF64</f>
        <v>202382</v>
      </c>
      <c r="AG64" s="34">
        <f>'Симм отеч'!AG64-'М-отеч'!AG64</f>
        <v>52906</v>
      </c>
      <c r="AH64" s="34">
        <f>'Симм отеч'!AH64-'М-отеч'!AH64</f>
        <v>18312</v>
      </c>
      <c r="AI64" s="34">
        <f>'Симм отеч'!AI64-'М-отеч'!AI64</f>
        <v>88456</v>
      </c>
      <c r="AJ64" s="34">
        <f>'Симм отеч'!AJ64-'М-отеч'!AJ64</f>
        <v>5636</v>
      </c>
      <c r="AK64" s="34">
        <f>'Симм отеч'!AK64-'М-отеч'!AK64</f>
        <v>506452</v>
      </c>
      <c r="AL64" s="34">
        <f>'Симм отеч'!AL64-'М-отеч'!AL64</f>
        <v>66880</v>
      </c>
      <c r="AM64" s="34">
        <f>'Симм отеч'!AM64-'М-отеч'!AM64</f>
        <v>136465</v>
      </c>
      <c r="AN64" s="34">
        <f>'Симм отеч'!AN64-'М-отеч'!AN64</f>
        <v>104356</v>
      </c>
      <c r="AO64" s="34">
        <f>'Симм отеч'!AO64-'М-отеч'!AO64</f>
        <v>72527</v>
      </c>
      <c r="AP64" s="34">
        <f>'Симм отеч'!AP64-'М-отеч'!AP64</f>
        <v>111564</v>
      </c>
      <c r="AQ64" s="34">
        <f>'Симм отеч'!AQ64-'М-отеч'!AQ64</f>
        <v>22683</v>
      </c>
      <c r="AR64" s="34">
        <f>'Симм отеч'!AR64-'М-отеч'!AR64</f>
        <v>171207</v>
      </c>
      <c r="AS64" s="34">
        <f>'Симм отеч'!AS64-'М-отеч'!AS64</f>
        <v>64611</v>
      </c>
      <c r="AT64" s="34">
        <f>'Симм отеч'!AT64-'М-отеч'!AT64</f>
        <v>124838</v>
      </c>
      <c r="AU64" s="34">
        <f>'Симм отеч'!AU64-'М-отеч'!AU64</f>
        <v>47153</v>
      </c>
      <c r="AV64" s="34">
        <f>'Симм отеч'!AV64-'М-отеч'!AV64</f>
        <v>23482</v>
      </c>
      <c r="AW64" s="34">
        <f>'Симм отеч'!AW64-'М-отеч'!AW64</f>
        <v>2061</v>
      </c>
      <c r="AX64" s="34">
        <f>'Симм отеч'!AX64-'М-отеч'!AX64</f>
        <v>66288</v>
      </c>
      <c r="AY64" s="34">
        <f>'Симм отеч'!AY64-'М-отеч'!AY64</f>
        <v>3499</v>
      </c>
      <c r="AZ64" s="34">
        <f>'Симм отеч'!AZ64-'М-отеч'!AZ64</f>
        <v>60590</v>
      </c>
      <c r="BA64" s="34">
        <f>'Симм отеч'!BA64-'М-отеч'!BA64</f>
        <v>93969</v>
      </c>
      <c r="BB64" s="34">
        <f>'Симм отеч'!BB64-'М-отеч'!BB64</f>
        <v>133891</v>
      </c>
      <c r="BC64" s="34">
        <f>'Симм отеч'!BC64-'М-отеч'!BC64</f>
        <v>237460</v>
      </c>
      <c r="BD64" s="34">
        <f>'Симм отеч'!BD64-'М-отеч'!BD64</f>
        <v>37497</v>
      </c>
      <c r="BE64" s="34">
        <f>'Симм отеч'!BE64-'М-отеч'!BE64</f>
        <v>221979</v>
      </c>
      <c r="BF64" s="34">
        <f>'Симм отеч'!BF64-'М-отеч'!BF64</f>
        <v>8303</v>
      </c>
      <c r="BG64" s="34">
        <f>'Симм отеч'!BG64-'М-отеч'!BG64</f>
        <v>4161</v>
      </c>
      <c r="BH64" s="34">
        <f>'Симм отеч'!BH64-'М-отеч'!BH64</f>
        <v>42744</v>
      </c>
      <c r="BI64" s="34">
        <f>'Симм отеч'!BI64-'М-отеч'!BI64</f>
        <v>9848</v>
      </c>
      <c r="BJ64" s="34">
        <f>'Симм отеч'!BJ64-'М-отеч'!BJ64</f>
        <v>0</v>
      </c>
      <c r="BK64" s="34">
        <f>'Симм отеч'!BK64-'М-отеч'!BK64</f>
        <v>5483426</v>
      </c>
      <c r="BL64" s="34">
        <f>'Симм отеч'!BL64-'М-отеч'!BL64</f>
        <v>3881102</v>
      </c>
      <c r="BM64" s="34">
        <f>'Симм отеч'!BM64-'М-отеч'!BM64</f>
        <v>59119</v>
      </c>
      <c r="BN64" s="34">
        <f>'Симм отеч'!BN64-'М-отеч'!BN64</f>
        <v>1069</v>
      </c>
      <c r="BO64" s="34">
        <f>'Симм отеч'!BO64-'М-отеч'!BO64</f>
        <v>551</v>
      </c>
      <c r="BP64" s="34">
        <f>'Симм отеч'!BP64-'М-отеч'!BP64</f>
        <v>3941842</v>
      </c>
      <c r="BQ64" s="34">
        <f>'Симм отеч'!BQ64-'М-отеч'!BQ64</f>
        <v>2372282</v>
      </c>
      <c r="BR64" s="34">
        <f>'Симм отеч'!BR64-'М-отеч'!BR64</f>
        <v>288153</v>
      </c>
      <c r="BS64" s="34">
        <f>'Симм отеч'!BS64-'М-отеч'!BS64</f>
        <v>60333</v>
      </c>
      <c r="BT64" s="34">
        <f>'Симм отеч'!BT64-'М-отеч'!BT64</f>
        <v>2720768</v>
      </c>
      <c r="BU64" s="34">
        <f>'Симм отеч'!BU64-'М-отеч'!BU64</f>
        <v>11353</v>
      </c>
      <c r="BV64" s="34">
        <f>'Симм отеч'!BV64-'М-отеч'!BV64</f>
        <v>6673963</v>
      </c>
      <c r="BW64" s="34">
        <f>'Симм отеч'!BW64-'М-отеч'!BW64</f>
        <v>12157389</v>
      </c>
    </row>
    <row r="65" spans="1:75" s="47" customFormat="1" ht="25" x14ac:dyDescent="0.25">
      <c r="A65" s="36" t="s">
        <v>235</v>
      </c>
      <c r="B65" s="39" t="s">
        <v>236</v>
      </c>
      <c r="C65" s="46" t="s">
        <v>237</v>
      </c>
      <c r="D65" s="34">
        <f>'Симм отеч'!D65-'М-отеч'!D65</f>
        <v>124349</v>
      </c>
      <c r="E65" s="34">
        <f>'Симм отеч'!E65-'М-отеч'!E65</f>
        <v>7586</v>
      </c>
      <c r="F65" s="34">
        <f>'Симм отеч'!F65-'М-отеч'!F65</f>
        <v>14811</v>
      </c>
      <c r="G65" s="34">
        <f>'Симм отеч'!G65-'М-отеч'!G65</f>
        <v>30905</v>
      </c>
      <c r="H65" s="34">
        <f>'Симм отеч'!H65-'М-отеч'!H65</f>
        <v>111244</v>
      </c>
      <c r="I65" s="34">
        <f>'Симм отеч'!I65-'М-отеч'!I65</f>
        <v>278</v>
      </c>
      <c r="J65" s="34">
        <f>'Симм отеч'!J65-'М-отеч'!J65</f>
        <v>16665</v>
      </c>
      <c r="K65" s="34">
        <f>'Симм отеч'!K65-'М-отеч'!K65</f>
        <v>14429</v>
      </c>
      <c r="L65" s="34">
        <f>'Симм отеч'!L65-'М-отеч'!L65</f>
        <v>447731</v>
      </c>
      <c r="M65" s="34">
        <f>'Симм отеч'!M65-'М-отеч'!M65</f>
        <v>48856</v>
      </c>
      <c r="N65" s="34">
        <f>'Симм отеч'!N65-'М-отеч'!N65</f>
        <v>41828</v>
      </c>
      <c r="O65" s="34">
        <f>'Симм отеч'!O65-'М-отеч'!O65</f>
        <v>28028</v>
      </c>
      <c r="P65" s="34">
        <f>'Симм отеч'!P65-'М-отеч'!P65</f>
        <v>11872</v>
      </c>
      <c r="Q65" s="34">
        <f>'Симм отеч'!Q65-'М-отеч'!Q65</f>
        <v>22289</v>
      </c>
      <c r="R65" s="34">
        <f>'Симм отеч'!R65-'М-отеч'!R65</f>
        <v>84393</v>
      </c>
      <c r="S65" s="34">
        <f>'Симм отеч'!S65-'М-отеч'!S65</f>
        <v>24901</v>
      </c>
      <c r="T65" s="34">
        <f>'Симм отеч'!T65-'М-отеч'!T65</f>
        <v>110681</v>
      </c>
      <c r="U65" s="34">
        <f>'Симм отеч'!U65-'М-отеч'!U65</f>
        <v>169616</v>
      </c>
      <c r="V65" s="34">
        <f>'Симм отеч'!V65-'М-отеч'!V65</f>
        <v>139585</v>
      </c>
      <c r="W65" s="34">
        <f>'Симм отеч'!W65-'М-отеч'!W65</f>
        <v>75385</v>
      </c>
      <c r="X65" s="34">
        <f>'Симм отеч'!X65-'М-отеч'!X65</f>
        <v>323512</v>
      </c>
      <c r="Y65" s="34">
        <f>'Симм отеч'!Y65-'М-отеч'!Y65</f>
        <v>73402</v>
      </c>
      <c r="Z65" s="34">
        <f>'Симм отеч'!Z65-'М-отеч'!Z65</f>
        <v>172990</v>
      </c>
      <c r="AA65" s="34">
        <f>'Симм отеч'!AA65-'М-отеч'!AA65</f>
        <v>17568</v>
      </c>
      <c r="AB65" s="34">
        <f>'Симм отеч'!AB65-'М-отеч'!AB65</f>
        <v>74656</v>
      </c>
      <c r="AC65" s="34">
        <f>'Симм отеч'!AC65-'М-отеч'!AC65</f>
        <v>77029</v>
      </c>
      <c r="AD65" s="34">
        <f>'Симм отеч'!AD65-'М-отеч'!AD65</f>
        <v>46066</v>
      </c>
      <c r="AE65" s="34">
        <f>'Симм отеч'!AE65-'М-отеч'!AE65</f>
        <v>452381</v>
      </c>
      <c r="AF65" s="34">
        <f>'Симм отеч'!AF65-'М-отеч'!AF65</f>
        <v>203149</v>
      </c>
      <c r="AG65" s="34">
        <f>'Симм отеч'!AG65-'М-отеч'!AG65</f>
        <v>50831</v>
      </c>
      <c r="AH65" s="34">
        <f>'Симм отеч'!AH65-'М-отеч'!AH65</f>
        <v>18286</v>
      </c>
      <c r="AI65" s="34">
        <f>'Симм отеч'!AI65-'М-отеч'!AI65</f>
        <v>81242</v>
      </c>
      <c r="AJ65" s="34">
        <f>'Симм отеч'!AJ65-'М-отеч'!AJ65</f>
        <v>5783</v>
      </c>
      <c r="AK65" s="34">
        <f>'Симм отеч'!AK65-'М-отеч'!AK65</f>
        <v>503726</v>
      </c>
      <c r="AL65" s="34">
        <f>'Симм отеч'!AL65-'М-отеч'!AL65</f>
        <v>53929</v>
      </c>
      <c r="AM65" s="34">
        <f>'Симм отеч'!AM65-'М-отеч'!AM65</f>
        <v>145797</v>
      </c>
      <c r="AN65" s="34">
        <f>'Симм отеч'!AN65-'М-отеч'!AN65</f>
        <v>101605</v>
      </c>
      <c r="AO65" s="34">
        <f>'Симм отеч'!AO65-'М-отеч'!AO65</f>
        <v>70376</v>
      </c>
      <c r="AP65" s="34">
        <f>'Симм отеч'!AP65-'М-отеч'!AP65</f>
        <v>105923</v>
      </c>
      <c r="AQ65" s="34">
        <f>'Симм отеч'!AQ65-'М-отеч'!AQ65</f>
        <v>23928</v>
      </c>
      <c r="AR65" s="34">
        <f>'Симм отеч'!AR65-'М-отеч'!AR65</f>
        <v>176227</v>
      </c>
      <c r="AS65" s="34">
        <f>'Симм отеч'!AS65-'М-отеч'!AS65</f>
        <v>54682</v>
      </c>
      <c r="AT65" s="34">
        <f>'Симм отеч'!AT65-'М-отеч'!AT65</f>
        <v>124634</v>
      </c>
      <c r="AU65" s="34">
        <f>'Симм отеч'!AU65-'М-отеч'!AU65</f>
        <v>47012</v>
      </c>
      <c r="AV65" s="34">
        <f>'Симм отеч'!AV65-'М-отеч'!AV65</f>
        <v>23947</v>
      </c>
      <c r="AW65" s="34">
        <f>'Симм отеч'!AW65-'М-отеч'!AW65</f>
        <v>692</v>
      </c>
      <c r="AX65" s="34">
        <f>'Симм отеч'!AX65-'М-отеч'!AX65</f>
        <v>64546</v>
      </c>
      <c r="AY65" s="34">
        <f>'Симм отеч'!AY65-'М-отеч'!AY65</f>
        <v>3549</v>
      </c>
      <c r="AZ65" s="34">
        <f>'Симм отеч'!AZ65-'М-отеч'!AZ65</f>
        <v>53526</v>
      </c>
      <c r="BA65" s="34">
        <f>'Симм отеч'!BA65-'М-отеч'!BA65</f>
        <v>147330</v>
      </c>
      <c r="BB65" s="34">
        <f>'Симм отеч'!BB65-'М-отеч'!BB65</f>
        <v>101721</v>
      </c>
      <c r="BC65" s="34">
        <f>'Симм отеч'!BC65-'М-отеч'!BC65</f>
        <v>239417</v>
      </c>
      <c r="BD65" s="34">
        <f>'Симм отеч'!BD65-'М-отеч'!BD65</f>
        <v>34960</v>
      </c>
      <c r="BE65" s="34">
        <f>'Симм отеч'!BE65-'М-отеч'!BE65</f>
        <v>221243</v>
      </c>
      <c r="BF65" s="34">
        <f>'Симм отеч'!BF65-'М-отеч'!BF65</f>
        <v>5962</v>
      </c>
      <c r="BG65" s="34">
        <f>'Симм отеч'!BG65-'М-отеч'!BG65</f>
        <v>4516</v>
      </c>
      <c r="BH65" s="34">
        <f>'Симм отеч'!BH65-'М-отеч'!BH65</f>
        <v>42695</v>
      </c>
      <c r="BI65" s="34">
        <f>'Симм отеч'!BI65-'М-отеч'!BI65</f>
        <v>9155</v>
      </c>
      <c r="BJ65" s="34">
        <f>'Симм отеч'!BJ65-'М-отеч'!BJ65</f>
        <v>0</v>
      </c>
      <c r="BK65" s="34">
        <f>'Симм отеч'!BK65-'М-отеч'!BK65</f>
        <v>5483426</v>
      </c>
      <c r="BL65" s="34">
        <f>'Симм отеч'!BL65-'М-отеч'!BL65</f>
        <v>3881102</v>
      </c>
      <c r="BM65" s="34">
        <f>'Симм отеч'!BM65-'М-отеч'!BM65</f>
        <v>59119</v>
      </c>
      <c r="BN65" s="34">
        <f>'Симм отеч'!BN65-'М-отеч'!BN65</f>
        <v>1069</v>
      </c>
      <c r="BO65" s="34">
        <f>'Симм отеч'!BO65-'М-отеч'!BO65</f>
        <v>551</v>
      </c>
      <c r="BP65" s="34">
        <f>'Симм отеч'!BP65-'М-отеч'!BP65</f>
        <v>3941842</v>
      </c>
      <c r="BQ65" s="34">
        <f>'Симм отеч'!BQ65-'М-отеч'!BQ65</f>
        <v>2372282</v>
      </c>
      <c r="BR65" s="34">
        <f>'Симм отеч'!BR65-'М-отеч'!BR65</f>
        <v>288153</v>
      </c>
      <c r="BS65" s="34">
        <f>'Симм отеч'!BS65-'М-отеч'!BS65</f>
        <v>60333</v>
      </c>
      <c r="BT65" s="34">
        <f>'Симм отеч'!BT65-'М-отеч'!BT65</f>
        <v>2720768</v>
      </c>
      <c r="BU65" s="34">
        <f>'Симм отеч'!BU65-'М-отеч'!BU65</f>
        <v>11353</v>
      </c>
      <c r="BV65" s="34">
        <f>'Симм отеч'!BV65-'М-отеч'!BV65</f>
        <v>6673963</v>
      </c>
      <c r="BW65" s="34">
        <f>'Симм отеч'!BW65-'М-отеч'!BW65</f>
        <v>12157389</v>
      </c>
    </row>
    <row r="66" spans="1:75" s="48" customFormat="1" ht="12.5" x14ac:dyDescent="0.25">
      <c r="A66" s="36" t="s">
        <v>238</v>
      </c>
      <c r="B66" s="39" t="s">
        <v>239</v>
      </c>
      <c r="C66" s="43" t="s">
        <v>240</v>
      </c>
      <c r="D66" s="34">
        <f>'Симм отеч'!D66-'М-отеч'!D66</f>
        <v>0</v>
      </c>
      <c r="E66" s="34">
        <f>'Симм отеч'!E66-'М-отеч'!E66</f>
        <v>0</v>
      </c>
      <c r="F66" s="34">
        <f>'Симм отеч'!F66-'М-отеч'!F66</f>
        <v>0</v>
      </c>
      <c r="G66" s="34">
        <f>'Симм отеч'!G66-'М-отеч'!G66</f>
        <v>0</v>
      </c>
      <c r="H66" s="34">
        <f>'Симм отеч'!H66-'М-отеч'!H66</f>
        <v>0</v>
      </c>
      <c r="I66" s="34">
        <f>'Симм отеч'!I66-'М-отеч'!I66</f>
        <v>0</v>
      </c>
      <c r="J66" s="34">
        <f>'Симм отеч'!J66-'М-отеч'!J66</f>
        <v>0</v>
      </c>
      <c r="K66" s="34">
        <f>'Симм отеч'!K66-'М-отеч'!K66</f>
        <v>0</v>
      </c>
      <c r="L66" s="34">
        <f>'Симм отеч'!L66-'М-отеч'!L66</f>
        <v>0</v>
      </c>
      <c r="M66" s="34">
        <f>'Симм отеч'!M66-'М-отеч'!M66</f>
        <v>0</v>
      </c>
      <c r="N66" s="34">
        <f>'Симм отеч'!N66-'М-отеч'!N66</f>
        <v>0</v>
      </c>
      <c r="O66" s="34">
        <f>'Симм отеч'!O66-'М-отеч'!O66</f>
        <v>0</v>
      </c>
      <c r="P66" s="34">
        <f>'Симм отеч'!P66-'М-отеч'!P66</f>
        <v>0</v>
      </c>
      <c r="Q66" s="34">
        <f>'Симм отеч'!Q66-'М-отеч'!Q66</f>
        <v>0</v>
      </c>
      <c r="R66" s="34">
        <f>'Симм отеч'!R66-'М-отеч'!R66</f>
        <v>0</v>
      </c>
      <c r="S66" s="34">
        <f>'Симм отеч'!S66-'М-отеч'!S66</f>
        <v>0</v>
      </c>
      <c r="T66" s="34">
        <f>'Симм отеч'!T66-'М-отеч'!T66</f>
        <v>0</v>
      </c>
      <c r="U66" s="34">
        <f>'Симм отеч'!U66-'М-отеч'!U66</f>
        <v>0</v>
      </c>
      <c r="V66" s="34">
        <f>'Симм отеч'!V66-'М-отеч'!V66</f>
        <v>0</v>
      </c>
      <c r="W66" s="34">
        <f>'Симм отеч'!W66-'М-отеч'!W66</f>
        <v>0</v>
      </c>
      <c r="X66" s="34">
        <f>'Симм отеч'!X66-'М-отеч'!X66</f>
        <v>0</v>
      </c>
      <c r="Y66" s="34">
        <f>'Симм отеч'!Y66-'М-отеч'!Y66</f>
        <v>0</v>
      </c>
      <c r="Z66" s="34">
        <f>'Симм отеч'!Z66-'М-отеч'!Z66</f>
        <v>0</v>
      </c>
      <c r="AA66" s="34">
        <f>'Симм отеч'!AA66-'М-отеч'!AA66</f>
        <v>0</v>
      </c>
      <c r="AB66" s="34">
        <f>'Симм отеч'!AB66-'М-отеч'!AB66</f>
        <v>0</v>
      </c>
      <c r="AC66" s="34">
        <f>'Симм отеч'!AC66-'М-отеч'!AC66</f>
        <v>0</v>
      </c>
      <c r="AD66" s="34">
        <f>'Симм отеч'!AD66-'М-отеч'!AD66</f>
        <v>0</v>
      </c>
      <c r="AE66" s="34">
        <f>'Симм отеч'!AE66-'М-отеч'!AE66</f>
        <v>0</v>
      </c>
      <c r="AF66" s="34">
        <f>'Симм отеч'!AF66-'М-отеч'!AF66</f>
        <v>0</v>
      </c>
      <c r="AG66" s="34">
        <f>'Симм отеч'!AG66-'М-отеч'!AG66</f>
        <v>0</v>
      </c>
      <c r="AH66" s="34">
        <f>'Симм отеч'!AH66-'М-отеч'!AH66</f>
        <v>0</v>
      </c>
      <c r="AI66" s="34">
        <f>'Симм отеч'!AI66-'М-отеч'!AI66</f>
        <v>0</v>
      </c>
      <c r="AJ66" s="34">
        <f>'Симм отеч'!AJ66-'М-отеч'!AJ66</f>
        <v>0</v>
      </c>
      <c r="AK66" s="34">
        <f>'Симм отеч'!AK66-'М-отеч'!AK66</f>
        <v>0</v>
      </c>
      <c r="AL66" s="34">
        <f>'Симм отеч'!AL66-'М-отеч'!AL66</f>
        <v>0</v>
      </c>
      <c r="AM66" s="34">
        <f>'Симм отеч'!AM66-'М-отеч'!AM66</f>
        <v>0</v>
      </c>
      <c r="AN66" s="34">
        <f>'Симм отеч'!AN66-'М-отеч'!AN66</f>
        <v>0</v>
      </c>
      <c r="AO66" s="34">
        <f>'Симм отеч'!AO66-'М-отеч'!AO66</f>
        <v>0</v>
      </c>
      <c r="AP66" s="34">
        <f>'Симм отеч'!AP66-'М-отеч'!AP66</f>
        <v>0</v>
      </c>
      <c r="AQ66" s="34">
        <f>'Симм отеч'!AQ66-'М-отеч'!AQ66</f>
        <v>0</v>
      </c>
      <c r="AR66" s="34">
        <f>'Симм отеч'!AR66-'М-отеч'!AR66</f>
        <v>0</v>
      </c>
      <c r="AS66" s="34">
        <f>'Симм отеч'!AS66-'М-отеч'!AS66</f>
        <v>0</v>
      </c>
      <c r="AT66" s="34">
        <f>'Симм отеч'!AT66-'М-отеч'!AT66</f>
        <v>0</v>
      </c>
      <c r="AU66" s="34">
        <f>'Симм отеч'!AU66-'М-отеч'!AU66</f>
        <v>0</v>
      </c>
      <c r="AV66" s="34">
        <f>'Симм отеч'!AV66-'М-отеч'!AV66</f>
        <v>0</v>
      </c>
      <c r="AW66" s="34">
        <f>'Симм отеч'!AW66-'М-отеч'!AW66</f>
        <v>0</v>
      </c>
      <c r="AX66" s="34">
        <f>'Симм отеч'!AX66-'М-отеч'!AX66</f>
        <v>0</v>
      </c>
      <c r="AY66" s="34">
        <f>'Симм отеч'!AY66-'М-отеч'!AY66</f>
        <v>0</v>
      </c>
      <c r="AZ66" s="34">
        <f>'Симм отеч'!AZ66-'М-отеч'!AZ66</f>
        <v>0</v>
      </c>
      <c r="BA66" s="34">
        <f>'Симм отеч'!BA66-'М-отеч'!BA66</f>
        <v>0</v>
      </c>
      <c r="BB66" s="34">
        <f>'Симм отеч'!BB66-'М-отеч'!BB66</f>
        <v>0</v>
      </c>
      <c r="BC66" s="34">
        <f>'Симм отеч'!BC66-'М-отеч'!BC66</f>
        <v>0</v>
      </c>
      <c r="BD66" s="34">
        <f>'Симм отеч'!BD66-'М-отеч'!BD66</f>
        <v>0</v>
      </c>
      <c r="BE66" s="34">
        <f>'Симм отеч'!BE66-'М-отеч'!BE66</f>
        <v>0</v>
      </c>
      <c r="BF66" s="34">
        <f>'Симм отеч'!BF66-'М-отеч'!BF66</f>
        <v>0</v>
      </c>
      <c r="BG66" s="34">
        <f>'Симм отеч'!BG66-'М-отеч'!BG66</f>
        <v>0</v>
      </c>
      <c r="BH66" s="34">
        <f>'Симм отеч'!BH66-'М-отеч'!BH66</f>
        <v>0</v>
      </c>
      <c r="BI66" s="34">
        <f>'Симм отеч'!BI66-'М-отеч'!BI66</f>
        <v>0</v>
      </c>
      <c r="BJ66" s="34">
        <f>'Симм отеч'!BJ66-'М-отеч'!BJ66</f>
        <v>0</v>
      </c>
      <c r="BK66" s="34">
        <f>'Симм отеч'!BK66-'М-отеч'!BK66</f>
        <v>0</v>
      </c>
      <c r="BL66" s="34">
        <f>'Симм отеч'!BL66-'М-отеч'!BL66</f>
        <v>0</v>
      </c>
      <c r="BM66" s="34">
        <f>'Симм отеч'!BM66-'М-отеч'!BM66</f>
        <v>0</v>
      </c>
      <c r="BN66" s="34">
        <f>'Симм отеч'!BN66-'М-отеч'!BN66</f>
        <v>0</v>
      </c>
      <c r="BO66" s="34">
        <f>'Симм отеч'!BO66-'М-отеч'!BO66</f>
        <v>0</v>
      </c>
      <c r="BP66" s="34">
        <f>'Симм отеч'!BP66-'М-отеч'!BP66</f>
        <v>0</v>
      </c>
      <c r="BQ66" s="34">
        <f>'Симм отеч'!BQ66-'М-отеч'!BQ66</f>
        <v>0</v>
      </c>
      <c r="BR66" s="34">
        <f>'Симм отеч'!BR66-'М-отеч'!BR66</f>
        <v>0</v>
      </c>
      <c r="BS66" s="34">
        <f>'Симм отеч'!BS66-'М-отеч'!BS66</f>
        <v>0</v>
      </c>
      <c r="BT66" s="34">
        <f>'Симм отеч'!BT66-'М-отеч'!BT66</f>
        <v>0</v>
      </c>
      <c r="BU66" s="34">
        <f>'Симм отеч'!BU66-'М-отеч'!BU66</f>
        <v>0</v>
      </c>
      <c r="BV66" s="34">
        <f>'Симм отеч'!BV66-'М-отеч'!BV66</f>
        <v>0</v>
      </c>
      <c r="BW66" s="34">
        <f>'Симм отеч'!BW66-'М-отеч'!BW66</f>
        <v>0</v>
      </c>
    </row>
    <row r="67" spans="1:75" s="48" customFormat="1" ht="25" x14ac:dyDescent="0.25">
      <c r="A67" s="36" t="s">
        <v>241</v>
      </c>
      <c r="B67" s="39" t="s">
        <v>242</v>
      </c>
      <c r="C67" s="45" t="s">
        <v>243</v>
      </c>
      <c r="D67" s="34">
        <f>'Симм отеч'!D67-'М-отеч'!D67</f>
        <v>-1717623</v>
      </c>
      <c r="E67" s="34">
        <f>'Симм отеч'!E67-'М-отеч'!E67</f>
        <v>-90093</v>
      </c>
      <c r="F67" s="34">
        <f>'Симм отеч'!F67-'М-отеч'!F67</f>
        <v>-102503</v>
      </c>
      <c r="G67" s="34">
        <f>'Симм отеч'!G67-'М-отеч'!G67</f>
        <v>-337441</v>
      </c>
      <c r="H67" s="34">
        <f>'Симм отеч'!H67-'М-отеч'!H67</f>
        <v>-1725986</v>
      </c>
      <c r="I67" s="34">
        <f>'Симм отеч'!I67-'М-отеч'!I67</f>
        <v>-6019</v>
      </c>
      <c r="J67" s="34">
        <f>'Симм отеч'!J67-'М-отеч'!J67</f>
        <v>-171989</v>
      </c>
      <c r="K67" s="34">
        <f>'Симм отеч'!K67-'М-отеч'!K67</f>
        <v>-155532</v>
      </c>
      <c r="L67" s="34">
        <f>'Симм отеч'!L67-'М-отеч'!L67</f>
        <v>-3308313</v>
      </c>
      <c r="M67" s="34">
        <f>'Симм отеч'!M67-'М-отеч'!M67</f>
        <v>-95460</v>
      </c>
      <c r="N67" s="34">
        <f>'Симм отеч'!N67-'М-отеч'!N67</f>
        <v>-107749</v>
      </c>
      <c r="O67" s="34">
        <f>'Симм отеч'!O67-'М-отеч'!O67</f>
        <v>-73137</v>
      </c>
      <c r="P67" s="34">
        <f>'Симм отеч'!P67-'М-отеч'!P67</f>
        <v>-37927</v>
      </c>
      <c r="Q67" s="34">
        <f>'Симм отеч'!Q67-'М-отеч'!Q67</f>
        <v>-243576</v>
      </c>
      <c r="R67" s="34">
        <f>'Симм отеч'!R67-'М-отеч'!R67</f>
        <v>-299390</v>
      </c>
      <c r="S67" s="34">
        <f>'Симм отеч'!S67-'М-отеч'!S67</f>
        <v>-181938</v>
      </c>
      <c r="T67" s="34">
        <f>'Симм отеч'!T67-'М-отеч'!T67</f>
        <v>-3692701</v>
      </c>
      <c r="U67" s="34">
        <f>'Симм отеч'!U67-'М-отеч'!U67</f>
        <v>-1151246</v>
      </c>
      <c r="V67" s="34">
        <f>'Симм отеч'!V67-'М-отеч'!V67</f>
        <v>-466004</v>
      </c>
      <c r="W67" s="34">
        <f>'Симм отеч'!W67-'М-отеч'!W67</f>
        <v>-748096</v>
      </c>
      <c r="X67" s="34">
        <f>'Симм отеч'!X67-'М-отеч'!X67</f>
        <v>-2733021</v>
      </c>
      <c r="Y67" s="34">
        <f>'Симм отеч'!Y67-'М-отеч'!Y67</f>
        <v>-511045</v>
      </c>
      <c r="Z67" s="34">
        <f>'Симм отеч'!Z67-'М-отеч'!Z67</f>
        <v>-831271</v>
      </c>
      <c r="AA67" s="34">
        <f>'Симм отеч'!AA67-'М-отеч'!AA67</f>
        <v>-37244</v>
      </c>
      <c r="AB67" s="34">
        <f>'Симм отеч'!AB67-'М-отеч'!AB67</f>
        <v>-388742</v>
      </c>
      <c r="AC67" s="34">
        <f>'Симм отеч'!AC67-'М-отеч'!AC67</f>
        <v>-185800</v>
      </c>
      <c r="AD67" s="34">
        <f>'Симм отеч'!AD67-'М-отеч'!AD67</f>
        <v>-197584</v>
      </c>
      <c r="AE67" s="34">
        <f>'Симм отеч'!AE67-'М-отеч'!AE67</f>
        <v>-1175921</v>
      </c>
      <c r="AF67" s="34">
        <f>'Симм отеч'!AF67-'М-отеч'!AF67</f>
        <v>-1055915</v>
      </c>
      <c r="AG67" s="34">
        <f>'Симм отеч'!AG67-'М-отеч'!AG67</f>
        <v>-262844</v>
      </c>
      <c r="AH67" s="34">
        <f>'Симм отеч'!AH67-'М-отеч'!AH67</f>
        <v>-167055</v>
      </c>
      <c r="AI67" s="34">
        <f>'Симм отеч'!AI67-'М-отеч'!AI67</f>
        <v>-4010673</v>
      </c>
      <c r="AJ67" s="34">
        <f>'Симм отеч'!AJ67-'М-отеч'!AJ67</f>
        <v>-114174</v>
      </c>
      <c r="AK67" s="34">
        <f>'Симм отеч'!AK67-'М-отеч'!AK67</f>
        <v>-3768549</v>
      </c>
      <c r="AL67" s="34">
        <f>'Симм отеч'!AL67-'М-отеч'!AL67</f>
        <v>-332452</v>
      </c>
      <c r="AM67" s="34">
        <f>'Симм отеч'!AM67-'М-отеч'!AM67</f>
        <v>-2992413</v>
      </c>
      <c r="AN67" s="34">
        <f>'Симм отеч'!AN67-'М-отеч'!AN67</f>
        <v>-1772736</v>
      </c>
      <c r="AO67" s="34">
        <f>'Симм отеч'!AO67-'М-отеч'!AO67</f>
        <v>-463350</v>
      </c>
      <c r="AP67" s="34">
        <f>'Симм отеч'!AP67-'М-отеч'!AP67</f>
        <v>-2185984</v>
      </c>
      <c r="AQ67" s="34">
        <f>'Симм отеч'!AQ67-'М-отеч'!AQ67</f>
        <v>-69681</v>
      </c>
      <c r="AR67" s="34">
        <f>'Симм отеч'!AR67-'М-отеч'!AR67</f>
        <v>-478751</v>
      </c>
      <c r="AS67" s="34">
        <f>'Симм отеч'!AS67-'М-отеч'!AS67</f>
        <v>-964697</v>
      </c>
      <c r="AT67" s="34">
        <f>'Симм отеч'!AT67-'М-отеч'!AT67</f>
        <v>-684271</v>
      </c>
      <c r="AU67" s="34">
        <f>'Симм отеч'!AU67-'М-отеч'!AU67</f>
        <v>-640781</v>
      </c>
      <c r="AV67" s="34">
        <f>'Симм отеч'!AV67-'М-отеч'!AV67</f>
        <v>-246939</v>
      </c>
      <c r="AW67" s="34">
        <f>'Симм отеч'!AW67-'М-отеч'!AW67</f>
        <v>-12488</v>
      </c>
      <c r="AX67" s="34">
        <f>'Симм отеч'!AX67-'М-отеч'!AX67</f>
        <v>-1156838</v>
      </c>
      <c r="AY67" s="34">
        <f>'Симм отеч'!AY67-'М-отеч'!AY67</f>
        <v>-49919</v>
      </c>
      <c r="AZ67" s="34">
        <f>'Симм отеч'!AZ67-'М-отеч'!AZ67</f>
        <v>-222835</v>
      </c>
      <c r="BA67" s="34">
        <f>'Симм отеч'!BA67-'М-отеч'!BA67</f>
        <v>-705073</v>
      </c>
      <c r="BB67" s="34">
        <f>'Симм отеч'!BB67-'М-отеч'!BB67</f>
        <v>-834584</v>
      </c>
      <c r="BC67" s="34">
        <f>'Симм отеч'!BC67-'М-отеч'!BC67</f>
        <v>-2030139</v>
      </c>
      <c r="BD67" s="34">
        <f>'Симм отеч'!BD67-'М-отеч'!BD67</f>
        <v>-451266</v>
      </c>
      <c r="BE67" s="34">
        <f>'Симм отеч'!BE67-'М-отеч'!BE67</f>
        <v>-921180</v>
      </c>
      <c r="BF67" s="34">
        <f>'Симм отеч'!BF67-'М-отеч'!BF67</f>
        <v>-93866</v>
      </c>
      <c r="BG67" s="34">
        <f>'Симм отеч'!BG67-'М-отеч'!BG67</f>
        <v>-73097</v>
      </c>
      <c r="BH67" s="34">
        <f>'Симм отеч'!BH67-'М-отеч'!BH67</f>
        <v>-360069</v>
      </c>
      <c r="BI67" s="34">
        <f>'Симм отеч'!BI67-'М-отеч'!BI67</f>
        <v>-65736</v>
      </c>
      <c r="BJ67" s="34">
        <f>'Симм отеч'!BJ67-'М-отеч'!BJ67</f>
        <v>0</v>
      </c>
      <c r="BK67" s="34">
        <f>'Симм отеч'!BK67-'М-отеч'!BK67</f>
        <v>-47047151</v>
      </c>
      <c r="BL67" s="34">
        <f>'Симм отеч'!BL67-'М-отеч'!BL67</f>
        <v>-26694300</v>
      </c>
      <c r="BM67" s="34">
        <f>'Симм отеч'!BM67-'М-отеч'!BM67</f>
        <v>-4900318</v>
      </c>
      <c r="BN67" s="34">
        <f>'Симм отеч'!BN67-'М-отеч'!BN67</f>
        <v>-5622678</v>
      </c>
      <c r="BO67" s="34">
        <f>'Симм отеч'!BO67-'М-отеч'!BO67</f>
        <v>-225289</v>
      </c>
      <c r="BP67" s="34">
        <f>'Симм отеч'!BP67-'М-отеч'!BP67</f>
        <v>-37442585</v>
      </c>
      <c r="BQ67" s="34">
        <f>'Симм отеч'!BQ67-'М-отеч'!BQ67</f>
        <v>-12332299</v>
      </c>
      <c r="BR67" s="34">
        <f>'Симм отеч'!BR67-'М-отеч'!BR67</f>
        <v>-1762724</v>
      </c>
      <c r="BS67" s="34">
        <f>'Симм отеч'!BS67-'М-отеч'!BS67</f>
        <v>-459112</v>
      </c>
      <c r="BT67" s="34">
        <f>'Симм отеч'!BT67-'М-отеч'!BT67</f>
        <v>-14554136</v>
      </c>
      <c r="BU67" s="34">
        <f>'Симм отеч'!BU67-'М-отеч'!BU67</f>
        <v>-13012719</v>
      </c>
      <c r="BV67" s="34">
        <f>'Симм отеч'!BV67-'М-отеч'!BV67</f>
        <v>-65009440</v>
      </c>
      <c r="BW67" s="34">
        <f>'Симм отеч'!BW67-'М-отеч'!BW67</f>
        <v>-112971145</v>
      </c>
    </row>
    <row r="68" spans="1:75" ht="39" x14ac:dyDescent="0.25">
      <c r="A68" s="27">
        <v>131</v>
      </c>
      <c r="B68" s="49" t="s">
        <v>133</v>
      </c>
      <c r="C68" s="50" t="s">
        <v>244</v>
      </c>
      <c r="D68" s="34">
        <f>'Симм отеч'!D68-'М-отеч'!D68</f>
        <v>1193157</v>
      </c>
      <c r="E68" s="34">
        <f>'Симм отеч'!E68-'М-отеч'!E68</f>
        <v>44649</v>
      </c>
      <c r="F68" s="34">
        <f>'Симм отеч'!F68-'М-отеч'!F68</f>
        <v>62767</v>
      </c>
      <c r="G68" s="34">
        <f>'Симм отеч'!G68-'М-отеч'!G68</f>
        <v>231390</v>
      </c>
      <c r="H68" s="34">
        <f>'Симм отеч'!H68-'М-отеч'!H68</f>
        <v>1423913</v>
      </c>
      <c r="I68" s="34">
        <f>'Симм отеч'!I68-'М-отеч'!I68</f>
        <v>7</v>
      </c>
      <c r="J68" s="34">
        <f>'Симм отеч'!J68-'М-отеч'!J68</f>
        <v>48599</v>
      </c>
      <c r="K68" s="34">
        <f>'Симм отеч'!K68-'М-отеч'!K68</f>
        <v>99858</v>
      </c>
      <c r="L68" s="34">
        <f>'Симм отеч'!L68-'М-отеч'!L68</f>
        <v>3095209</v>
      </c>
      <c r="M68" s="34">
        <f>'Симм отеч'!M68-'М-отеч'!M68</f>
        <v>90979</v>
      </c>
      <c r="N68" s="34">
        <f>'Симм отеч'!N68-'М-отеч'!N68</f>
        <v>80968</v>
      </c>
      <c r="O68" s="34">
        <f>'Симм отеч'!O68-'М-отеч'!O68</f>
        <v>46483</v>
      </c>
      <c r="P68" s="34">
        <f>'Симм отеч'!P68-'М-отеч'!P68</f>
        <v>27961</v>
      </c>
      <c r="Q68" s="34">
        <f>'Симм отеч'!Q68-'М-отеч'!Q68</f>
        <v>192779</v>
      </c>
      <c r="R68" s="34">
        <f>'Симм отеч'!R68-'М-отеч'!R68</f>
        <v>217198</v>
      </c>
      <c r="S68" s="34">
        <f>'Симм отеч'!S68-'М-отеч'!S68</f>
        <v>136213</v>
      </c>
      <c r="T68" s="34">
        <f>'Симм отеч'!T68-'М-отеч'!T68</f>
        <v>3367622</v>
      </c>
      <c r="U68" s="34">
        <f>'Симм отеч'!U68-'М-отеч'!U68</f>
        <v>1124633</v>
      </c>
      <c r="V68" s="34">
        <f>'Симм отеч'!V68-'М-отеч'!V68</f>
        <v>395497</v>
      </c>
      <c r="W68" s="34">
        <f>'Симм отеч'!W68-'М-отеч'!W68</f>
        <v>557024</v>
      </c>
      <c r="X68" s="34">
        <f>'Симм отеч'!X68-'М-отеч'!X68</f>
        <v>2378823</v>
      </c>
      <c r="Y68" s="34">
        <f>'Симм отеч'!Y68-'М-отеч'!Y68</f>
        <v>425395</v>
      </c>
      <c r="Z68" s="34">
        <f>'Симм отеч'!Z68-'М-отеч'!Z68</f>
        <v>544098</v>
      </c>
      <c r="AA68" s="34">
        <f>'Симм отеч'!AA68-'М-отеч'!AA68</f>
        <v>28067</v>
      </c>
      <c r="AB68" s="34">
        <f>'Симм отеч'!AB68-'М-отеч'!AB68</f>
        <v>287652</v>
      </c>
      <c r="AC68" s="34">
        <f>'Симм отеч'!AC68-'М-отеч'!AC68</f>
        <v>137308</v>
      </c>
      <c r="AD68" s="34">
        <f>'Симм отеч'!AD68-'М-отеч'!AD68</f>
        <v>134239</v>
      </c>
      <c r="AE68" s="34">
        <f>'Симм отеч'!AE68-'М-отеч'!AE68</f>
        <v>1052108</v>
      </c>
      <c r="AF68" s="34">
        <f>'Симм отеч'!AF68-'М-отеч'!AF68</f>
        <v>680321</v>
      </c>
      <c r="AG68" s="34">
        <f>'Симм отеч'!AG68-'М-отеч'!AG68</f>
        <v>227232</v>
      </c>
      <c r="AH68" s="34">
        <f>'Симм отеч'!AH68-'М-отеч'!AH68</f>
        <v>153757</v>
      </c>
      <c r="AI68" s="34">
        <f>'Симм отеч'!AI68-'М-отеч'!AI68</f>
        <v>3241869</v>
      </c>
      <c r="AJ68" s="34">
        <f>'Симм отеч'!AJ68-'М-отеч'!AJ68</f>
        <v>36788</v>
      </c>
      <c r="AK68" s="34">
        <f>'Симм отеч'!AK68-'М-отеч'!AK68</f>
        <v>2468745</v>
      </c>
      <c r="AL68" s="34">
        <f>'Симм отеч'!AL68-'М-отеч'!AL68</f>
        <v>207709</v>
      </c>
      <c r="AM68" s="34">
        <f>'Симм отеч'!AM68-'М-отеч'!AM68</f>
        <v>1499794</v>
      </c>
      <c r="AN68" s="34">
        <f>'Симм отеч'!AN68-'М-отеч'!AN68</f>
        <v>338690</v>
      </c>
      <c r="AO68" s="34">
        <f>'Симм отеч'!AO68-'М-отеч'!AO68</f>
        <v>315357</v>
      </c>
      <c r="AP68" s="34">
        <f>'Симм отеч'!AP68-'М-отеч'!AP68</f>
        <v>1249213</v>
      </c>
      <c r="AQ68" s="34">
        <f>'Симм отеч'!AQ68-'М-отеч'!AQ68</f>
        <v>44661</v>
      </c>
      <c r="AR68" s="34">
        <f>'Симм отеч'!AR68-'М-отеч'!AR68</f>
        <v>371240</v>
      </c>
      <c r="AS68" s="34">
        <f>'Симм отеч'!AS68-'М-отеч'!AS68</f>
        <v>656480</v>
      </c>
      <c r="AT68" s="34">
        <f>'Симм отеч'!AT68-'М-отеч'!AT68</f>
        <v>358496</v>
      </c>
      <c r="AU68" s="34">
        <f>'Симм отеч'!AU68-'М-отеч'!AU68</f>
        <v>-133651</v>
      </c>
      <c r="AV68" s="34">
        <f>'Симм отеч'!AV68-'М-отеч'!AV68</f>
        <v>126922</v>
      </c>
      <c r="AW68" s="34">
        <f>'Симм отеч'!AW68-'М-отеч'!AW68</f>
        <v>5139</v>
      </c>
      <c r="AX68" s="34">
        <f>'Симм отеч'!AX68-'М-отеч'!AX68</f>
        <v>790485</v>
      </c>
      <c r="AY68" s="34">
        <f>'Симм отеч'!AY68-'М-отеч'!AY68</f>
        <v>-7589</v>
      </c>
      <c r="AZ68" s="34">
        <f>'Симм отеч'!AZ68-'М-отеч'!AZ68</f>
        <v>114021</v>
      </c>
      <c r="BA68" s="34">
        <f>'Симм отеч'!BA68-'М-отеч'!BA68</f>
        <v>-47379</v>
      </c>
      <c r="BB68" s="34">
        <f>'Симм отеч'!BB68-'М-отеч'!BB68</f>
        <v>247986</v>
      </c>
      <c r="BC68" s="34">
        <f>'Симм отеч'!BC68-'М-отеч'!BC68</f>
        <v>-295932</v>
      </c>
      <c r="BD68" s="34">
        <f>'Симм отеч'!BD68-'М-отеч'!BD68</f>
        <v>-737072</v>
      </c>
      <c r="BE68" s="34">
        <f>'Симм отеч'!BE68-'М-отеч'!BE68</f>
        <v>-523067</v>
      </c>
      <c r="BF68" s="34">
        <f>'Симм отеч'!BF68-'М-отеч'!BF68</f>
        <v>68197</v>
      </c>
      <c r="BG68" s="34">
        <f>'Симм отеч'!BG68-'М-отеч'!BG68</f>
        <v>5928</v>
      </c>
      <c r="BH68" s="34">
        <f>'Симм отеч'!BH68-'М-отеч'!BH68</f>
        <v>41096</v>
      </c>
      <c r="BI68" s="34">
        <f>'Симм отеч'!BI68-'М-отеч'!BI68</f>
        <v>26072</v>
      </c>
      <c r="BJ68" s="34">
        <f>'Симм отеч'!BJ68-'М-отеч'!BJ68</f>
        <v>-338517</v>
      </c>
      <c r="BK68" s="34">
        <f>'Симм отеч'!BK68-'М-отеч'!BK68</f>
        <v>28617585</v>
      </c>
      <c r="BL68" s="34">
        <f>'Симм отеч'!BL68-'М-отеч'!BL68</f>
        <v>29939475</v>
      </c>
      <c r="BM68" s="34">
        <f>'Симм отеч'!BM68-'М-отеч'!BM68</f>
        <v>4904683</v>
      </c>
      <c r="BN68" s="34">
        <f>'Симм отеч'!BN68-'М-отеч'!BN68</f>
        <v>5622739</v>
      </c>
      <c r="BO68" s="34">
        <f>'Симм отеч'!BO68-'М-отеч'!BO68</f>
        <v>225332</v>
      </c>
      <c r="BP68" s="34">
        <f>'Симм отеч'!BP68-'М-отеч'!BP68</f>
        <v>40692229</v>
      </c>
      <c r="BQ68" s="34">
        <f>'Симм отеч'!BQ68-'М-отеч'!BQ68</f>
        <v>12470740</v>
      </c>
      <c r="BR68" s="34">
        <f>'Симм отеч'!BR68-'М-отеч'!BR68</f>
        <v>1782897</v>
      </c>
      <c r="BS68" s="34">
        <f>'Симм отеч'!BS68-'М-отеч'!BS68</f>
        <v>482237</v>
      </c>
      <c r="BT68" s="34">
        <f>'Симм отеч'!BT68-'М-отеч'!BT68</f>
        <v>14735874</v>
      </c>
      <c r="BU68" s="34">
        <f>'Симм отеч'!BU68-'М-отеч'!BU68</f>
        <v>16865192</v>
      </c>
      <c r="BV68" s="34">
        <f>'Симм отеч'!BV68-'М-отеч'!BV68</f>
        <v>72293295</v>
      </c>
      <c r="BW68" s="34">
        <f>'Симм отеч'!BW68-'М-отеч'!BW68</f>
        <v>121169555</v>
      </c>
    </row>
    <row r="69" spans="1:75" ht="12.5" x14ac:dyDescent="0.25">
      <c r="A69" s="53">
        <v>132</v>
      </c>
      <c r="B69" s="54" t="s">
        <v>245</v>
      </c>
      <c r="C69" s="55" t="s">
        <v>246</v>
      </c>
      <c r="D69" s="34">
        <f>'Симм отеч'!D69-'М-отеч'!D69</f>
        <v>46546</v>
      </c>
      <c r="E69" s="34">
        <f>'Симм отеч'!E69-'М-отеч'!E69</f>
        <v>8477</v>
      </c>
      <c r="F69" s="34">
        <f>'Симм отеч'!F69-'М-отеч'!F69</f>
        <v>-3552</v>
      </c>
      <c r="G69" s="34">
        <f>'Симм отеч'!G69-'М-отеч'!G69</f>
        <v>32413</v>
      </c>
      <c r="H69" s="34">
        <f>'Симм отеч'!H69-'М-отеч'!H69</f>
        <v>71947</v>
      </c>
      <c r="I69" s="34">
        <f>'Симм отеч'!I69-'М-отеч'!I69</f>
        <v>533</v>
      </c>
      <c r="J69" s="34">
        <f>'Симм отеч'!J69-'М-отеч'!J69</f>
        <v>2552</v>
      </c>
      <c r="K69" s="34">
        <f>'Симм отеч'!K69-'М-отеч'!K69</f>
        <v>15299</v>
      </c>
      <c r="L69" s="34">
        <f>'Симм отеч'!L69-'М-отеч'!L69</f>
        <v>128844</v>
      </c>
      <c r="M69" s="34">
        <f>'Симм отеч'!M69-'М-отеч'!M69</f>
        <v>1623</v>
      </c>
      <c r="N69" s="34">
        <f>'Симм отеч'!N69-'М-отеч'!N69</f>
        <v>6080</v>
      </c>
      <c r="O69" s="34">
        <f>'Симм отеч'!O69-'М-отеч'!O69</f>
        <v>6176</v>
      </c>
      <c r="P69" s="34">
        <f>'Симм отеч'!P69-'М-отеч'!P69</f>
        <v>2823</v>
      </c>
      <c r="Q69" s="34">
        <f>'Симм отеч'!Q69-'М-отеч'!Q69</f>
        <v>17335</v>
      </c>
      <c r="R69" s="34">
        <f>'Симм отеч'!R69-'М-отеч'!R69</f>
        <v>6346</v>
      </c>
      <c r="S69" s="34">
        <f>'Симм отеч'!S69-'М-отеч'!S69</f>
        <v>17832</v>
      </c>
      <c r="T69" s="34">
        <f>'Симм отеч'!T69-'М-отеч'!T69</f>
        <v>17869</v>
      </c>
      <c r="U69" s="34">
        <f>'Симм отеч'!U69-'М-отеч'!U69</f>
        <v>46460</v>
      </c>
      <c r="V69" s="34">
        <f>'Симм отеч'!V69-'М-отеч'!V69</f>
        <v>18503</v>
      </c>
      <c r="W69" s="34">
        <f>'Симм отеч'!W69-'М-отеч'!W69</f>
        <v>41024</v>
      </c>
      <c r="X69" s="34">
        <f>'Симм отеч'!X69-'М-отеч'!X69</f>
        <v>73011</v>
      </c>
      <c r="Y69" s="34">
        <f>'Симм отеч'!Y69-'М-отеч'!Y69</f>
        <v>44560</v>
      </c>
      <c r="Z69" s="34">
        <f>'Симм отеч'!Z69-'М-отеч'!Z69</f>
        <v>71911</v>
      </c>
      <c r="AA69" s="34">
        <f>'Симм отеч'!AA69-'М-отеч'!AA69</f>
        <v>2930</v>
      </c>
      <c r="AB69" s="34">
        <f>'Симм отеч'!AB69-'М-отеч'!AB69</f>
        <v>27401</v>
      </c>
      <c r="AC69" s="34">
        <f>'Симм отеч'!AC69-'М-отеч'!AC69</f>
        <v>21312</v>
      </c>
      <c r="AD69" s="34">
        <f>'Симм отеч'!AD69-'М-отеч'!AD69</f>
        <v>49603</v>
      </c>
      <c r="AE69" s="34">
        <f>'Симм отеч'!AE69-'М-отеч'!AE69</f>
        <v>31505</v>
      </c>
      <c r="AF69" s="34">
        <f>'Симм отеч'!AF69-'М-отеч'!AF69</f>
        <v>112732</v>
      </c>
      <c r="AG69" s="34">
        <f>'Симм отеч'!AG69-'М-отеч'!AG69</f>
        <v>20797</v>
      </c>
      <c r="AH69" s="34">
        <f>'Симм отеч'!AH69-'М-отеч'!AH69</f>
        <v>6056</v>
      </c>
      <c r="AI69" s="34">
        <f>'Симм отеч'!AI69-'М-отеч'!AI69</f>
        <v>157893</v>
      </c>
      <c r="AJ69" s="34">
        <f>'Симм отеч'!AJ69-'М-отеч'!AJ69</f>
        <v>7735</v>
      </c>
      <c r="AK69" s="34">
        <f>'Симм отеч'!AK69-'М-отеч'!AK69</f>
        <v>326451</v>
      </c>
      <c r="AL69" s="34">
        <f>'Симм отеч'!AL69-'М-отеч'!AL69</f>
        <v>40869</v>
      </c>
      <c r="AM69" s="34">
        <f>'Симм отеч'!AM69-'М-отеч'!AM69</f>
        <v>135709</v>
      </c>
      <c r="AN69" s="34">
        <f>'Симм отеч'!AN69-'М-отеч'!AN69</f>
        <v>298646</v>
      </c>
      <c r="AO69" s="34">
        <f>'Симм отеч'!AO69-'М-отеч'!AO69</f>
        <v>59870</v>
      </c>
      <c r="AP69" s="34">
        <f>'Симм отеч'!AP69-'М-отеч'!AP69</f>
        <v>251508</v>
      </c>
      <c r="AQ69" s="34">
        <f>'Симм отеч'!AQ69-'М-отеч'!AQ69</f>
        <v>5732</v>
      </c>
      <c r="AR69" s="34">
        <f>'Симм отеч'!AR69-'М-отеч'!AR69</f>
        <v>25493</v>
      </c>
      <c r="AS69" s="34">
        <f>'Симм отеч'!AS69-'М-отеч'!AS69</f>
        <v>101073</v>
      </c>
      <c r="AT69" s="34">
        <f>'Симм отеч'!AT69-'М-отеч'!AT69</f>
        <v>72607</v>
      </c>
      <c r="AU69" s="34">
        <f>'Симм отеч'!AU69-'М-отеч'!AU69</f>
        <v>111929</v>
      </c>
      <c r="AV69" s="34">
        <f>'Симм отеч'!AV69-'М-отеч'!AV69</f>
        <v>18243</v>
      </c>
      <c r="AW69" s="34">
        <f>'Симм отеч'!AW69-'М-отеч'!AW69</f>
        <v>20622</v>
      </c>
      <c r="AX69" s="34">
        <f>'Симм отеч'!AX69-'М-отеч'!AX69</f>
        <v>89370</v>
      </c>
      <c r="AY69" s="34">
        <f>'Симм отеч'!AY69-'М-отеч'!AY69</f>
        <v>10929</v>
      </c>
      <c r="AZ69" s="34">
        <f>'Симм отеч'!AZ69-'М-отеч'!AZ69</f>
        <v>47936</v>
      </c>
      <c r="BA69" s="34">
        <f>'Симм отеч'!BA69-'М-отеч'!BA69</f>
        <v>-86106</v>
      </c>
      <c r="BB69" s="34">
        <f>'Симм отеч'!BB69-'М-отеч'!BB69</f>
        <v>284593</v>
      </c>
      <c r="BC69" s="34">
        <f>'Симм отеч'!BC69-'М-отеч'!BC69</f>
        <v>248744</v>
      </c>
      <c r="BD69" s="34">
        <f>'Симм отеч'!BD69-'М-отеч'!BD69</f>
        <v>292233</v>
      </c>
      <c r="BE69" s="34">
        <f>'Симм отеч'!BE69-'М-отеч'!BE69</f>
        <v>362127</v>
      </c>
      <c r="BF69" s="34">
        <f>'Симм отеч'!BF69-'М-отеч'!BF69</f>
        <v>38683</v>
      </c>
      <c r="BG69" s="34">
        <f>'Симм отеч'!BG69-'М-отеч'!BG69</f>
        <v>7942</v>
      </c>
      <c r="BH69" s="34">
        <f>'Симм отеч'!BH69-'М-отеч'!BH69</f>
        <v>69659</v>
      </c>
      <c r="BI69" s="34">
        <f>'Симм отеч'!BI69-'М-отеч'!BI69</f>
        <v>14446</v>
      </c>
      <c r="BJ69" s="34">
        <f>'Симм отеч'!BJ69-'М-отеч'!BJ69</f>
        <v>2</v>
      </c>
      <c r="BK69" s="34">
        <f>'Симм отеч'!BK69-'М-отеч'!BK69</f>
        <v>3961892</v>
      </c>
      <c r="BL69" s="34">
        <f>'Симм отеч'!BL69-'М-отеч'!BL69</f>
        <v>0</v>
      </c>
      <c r="BM69" s="34">
        <f>'Симм отеч'!BM69-'М-отеч'!BM69</f>
        <v>0</v>
      </c>
      <c r="BN69" s="34">
        <f>'Симм отеч'!BN69-'М-отеч'!BN69</f>
        <v>0</v>
      </c>
      <c r="BO69" s="34">
        <f>'Симм отеч'!BO69-'М-отеч'!BO69</f>
        <v>0</v>
      </c>
      <c r="BP69" s="34">
        <f>'Симм отеч'!BP69-'М-отеч'!BP69</f>
        <v>0</v>
      </c>
      <c r="BQ69" s="34">
        <f>'Симм отеч'!BQ69-'М-отеч'!BQ69</f>
        <v>0</v>
      </c>
      <c r="BR69" s="34">
        <f>'Симм отеч'!BR69-'М-отеч'!BR69</f>
        <v>0</v>
      </c>
      <c r="BS69" s="34">
        <f>'Симм отеч'!BS69-'М-отеч'!BS69</f>
        <v>0</v>
      </c>
      <c r="BT69" s="34">
        <f>'Симм отеч'!BT69-'М-отеч'!BT69</f>
        <v>0</v>
      </c>
      <c r="BU69" s="34">
        <f>'Симм отеч'!BU69-'М-отеч'!BU69</f>
        <v>0</v>
      </c>
      <c r="BV69" s="34">
        <f>'Симм отеч'!BV69-'М-отеч'!BV69</f>
        <v>0</v>
      </c>
      <c r="BW69" s="34">
        <f>'Симм отеч'!BW69-'М-отеч'!BW69</f>
        <v>0</v>
      </c>
    </row>
    <row r="70" spans="1:75" ht="12.5" x14ac:dyDescent="0.25">
      <c r="A70" s="56">
        <v>133</v>
      </c>
      <c r="B70" s="57" t="s">
        <v>247</v>
      </c>
      <c r="C70" s="58" t="s">
        <v>248</v>
      </c>
      <c r="D70" s="34">
        <f>'Симм отеч'!D70-'М-отеч'!D70</f>
        <v>348726</v>
      </c>
      <c r="E70" s="34">
        <f>'Симм отеч'!E70-'М-отеч'!E70</f>
        <v>32980</v>
      </c>
      <c r="F70" s="34">
        <f>'Симм отеч'!F70-'М-отеч'!F70</f>
        <v>20526</v>
      </c>
      <c r="G70" s="34">
        <f>'Симм отеч'!G70-'М-отеч'!G70</f>
        <v>75461</v>
      </c>
      <c r="H70" s="34">
        <f>'Симм отеч'!H70-'М-отеч'!H70</f>
        <v>296462</v>
      </c>
      <c r="I70" s="34">
        <f>'Симм отеч'!I70-'М-отеч'!I70</f>
        <v>2638</v>
      </c>
      <c r="J70" s="34">
        <f>'Симм отеч'!J70-'М-отеч'!J70</f>
        <v>56224</v>
      </c>
      <c r="K70" s="34">
        <f>'Симм отеч'!K70-'М-отеч'!K70</f>
        <v>53851</v>
      </c>
      <c r="L70" s="34">
        <f>'Симм отеч'!L70-'М-отеч'!L70</f>
        <v>333673</v>
      </c>
      <c r="M70" s="34">
        <f>'Симм отеч'!M70-'М-отеч'!M70</f>
        <v>7053</v>
      </c>
      <c r="N70" s="34">
        <f>'Симм отеч'!N70-'М-отеч'!N70</f>
        <v>19841</v>
      </c>
      <c r="O70" s="34">
        <f>'Симм отеч'!O70-'М-отеч'!O70</f>
        <v>22109</v>
      </c>
      <c r="P70" s="34">
        <f>'Симм отеч'!P70-'М-отеч'!P70</f>
        <v>8592</v>
      </c>
      <c r="Q70" s="34">
        <f>'Симм отеч'!Q70-'М-отеч'!Q70</f>
        <v>46410</v>
      </c>
      <c r="R70" s="34">
        <f>'Симм отеч'!R70-'М-отеч'!R70</f>
        <v>35603</v>
      </c>
      <c r="S70" s="34">
        <f>'Симм отеч'!S70-'М-отеч'!S70</f>
        <v>56718</v>
      </c>
      <c r="T70" s="34">
        <f>'Симм отеч'!T70-'М-отеч'!T70</f>
        <v>76612</v>
      </c>
      <c r="U70" s="34">
        <f>'Симм отеч'!U70-'М-отеч'!U70</f>
        <v>134919</v>
      </c>
      <c r="V70" s="34">
        <f>'Симм отеч'!V70-'М-отеч'!V70</f>
        <v>56487</v>
      </c>
      <c r="W70" s="34">
        <f>'Симм отеч'!W70-'М-отеч'!W70</f>
        <v>126778</v>
      </c>
      <c r="X70" s="34">
        <f>'Симм отеч'!X70-'М-отеч'!X70</f>
        <v>219767</v>
      </c>
      <c r="Y70" s="34">
        <f>'Симм отеч'!Y70-'М-отеч'!Y70</f>
        <v>112205</v>
      </c>
      <c r="Z70" s="34">
        <f>'Симм отеч'!Z70-'М-отеч'!Z70</f>
        <v>240062</v>
      </c>
      <c r="AA70" s="34">
        <f>'Симм отеч'!AA70-'М-отеч'!AA70</f>
        <v>8482</v>
      </c>
      <c r="AB70" s="34">
        <f>'Симм отеч'!AB70-'М-отеч'!AB70</f>
        <v>87121</v>
      </c>
      <c r="AC70" s="34">
        <f>'Симм отеч'!AC70-'М-отеч'!AC70</f>
        <v>51149</v>
      </c>
      <c r="AD70" s="34">
        <f>'Симм отеч'!AD70-'М-отеч'!AD70</f>
        <v>101420</v>
      </c>
      <c r="AE70" s="34">
        <f>'Симм отеч'!AE70-'М-отеч'!AE70</f>
        <v>102104</v>
      </c>
      <c r="AF70" s="34">
        <f>'Симм отеч'!AF70-'М-отеч'!AF70</f>
        <v>298647</v>
      </c>
      <c r="AG70" s="34">
        <f>'Симм отеч'!AG70-'М-отеч'!AG70</f>
        <v>47250</v>
      </c>
      <c r="AH70" s="34">
        <f>'Симм отеч'!AH70-'М-отеч'!AH70</f>
        <v>12842</v>
      </c>
      <c r="AI70" s="34">
        <f>'Симм отеч'!AI70-'М-отеч'!AI70</f>
        <v>519497</v>
      </c>
      <c r="AJ70" s="34">
        <f>'Симм отеч'!AJ70-'М-отеч'!AJ70</f>
        <v>47602</v>
      </c>
      <c r="AK70" s="34">
        <f>'Симм отеч'!AK70-'М-отеч'!AK70</f>
        <v>1145139</v>
      </c>
      <c r="AL70" s="34">
        <f>'Симм отеч'!AL70-'М-отеч'!AL70</f>
        <v>158721</v>
      </c>
      <c r="AM70" s="34">
        <f>'Симм отеч'!AM70-'М-отеч'!AM70</f>
        <v>887326</v>
      </c>
      <c r="AN70" s="34">
        <f>'Симм отеч'!AN70-'М-отеч'!AN70</f>
        <v>1070446</v>
      </c>
      <c r="AO70" s="34">
        <f>'Симм отеч'!AO70-'М-отеч'!AO70</f>
        <v>152994</v>
      </c>
      <c r="AP70" s="34">
        <f>'Симм отеч'!AP70-'М-отеч'!AP70</f>
        <v>731033</v>
      </c>
      <c r="AQ70" s="34">
        <f>'Симм отеч'!AQ70-'М-отеч'!AQ70</f>
        <v>20781</v>
      </c>
      <c r="AR70" s="34">
        <f>'Симм отеч'!AR70-'М-отеч'!AR70</f>
        <v>79371</v>
      </c>
      <c r="AS70" s="34">
        <f>'Симм отеч'!AS70-'М-отеч'!AS70</f>
        <v>297436</v>
      </c>
      <c r="AT70" s="34">
        <f>'Симм отеч'!AT70-'М-отеч'!AT70</f>
        <v>243571</v>
      </c>
      <c r="AU70" s="34">
        <f>'Симм отеч'!AU70-'М-отеч'!AU70</f>
        <v>544483</v>
      </c>
      <c r="AV70" s="34">
        <f>'Симм отеч'!AV70-'М-отеч'!AV70</f>
        <v>87770</v>
      </c>
      <c r="AW70" s="34">
        <f>'Симм отеч'!AW70-'М-отеч'!AW70</f>
        <v>33514</v>
      </c>
      <c r="AX70" s="34">
        <f>'Симм отеч'!AX70-'М-отеч'!AX70</f>
        <v>288399</v>
      </c>
      <c r="AY70" s="34">
        <f>'Симм отеч'!AY70-'М-отеч'!AY70</f>
        <v>44392</v>
      </c>
      <c r="AZ70" s="34">
        <f>'Симм отеч'!AZ70-'М-отеч'!AZ70</f>
        <v>147420</v>
      </c>
      <c r="BA70" s="34">
        <f>'Симм отеч'!BA70-'М-отеч'!BA70</f>
        <v>231656</v>
      </c>
      <c r="BB70" s="34">
        <f>'Симм отеч'!BB70-'М-отеч'!BB70</f>
        <v>759053</v>
      </c>
      <c r="BC70" s="34">
        <f>'Симм отеч'!BC70-'М-отеч'!BC70</f>
        <v>2260201</v>
      </c>
      <c r="BD70" s="34">
        <f>'Симм отеч'!BD70-'М-отеч'!BD70</f>
        <v>950556</v>
      </c>
      <c r="BE70" s="34">
        <f>'Симм отеч'!BE70-'М-отеч'!BE70</f>
        <v>1193080</v>
      </c>
      <c r="BF70" s="34">
        <f>'Симм отеч'!BF70-'М-отеч'!BF70</f>
        <v>70763</v>
      </c>
      <c r="BG70" s="34">
        <f>'Симм отеч'!BG70-'М-отеч'!BG70</f>
        <v>49560</v>
      </c>
      <c r="BH70" s="34">
        <f>'Симм отеч'!BH70-'М-отеч'!BH70</f>
        <v>260785</v>
      </c>
      <c r="BI70" s="34">
        <f>'Симм отеч'!BI70-'М-отеч'!BI70</f>
        <v>41408</v>
      </c>
      <c r="BJ70" s="34">
        <f>'Симм отеч'!BJ70-'М-отеч'!BJ70</f>
        <v>338512</v>
      </c>
      <c r="BK70" s="34">
        <f>'Симм отеч'!BK70-'М-отеч'!BK70</f>
        <v>15748190</v>
      </c>
      <c r="BL70" s="34">
        <f>'Симм отеч'!BL70-'М-отеч'!BL70</f>
        <v>0</v>
      </c>
      <c r="BM70" s="34">
        <f>'Симм отеч'!BM70-'М-отеч'!BM70</f>
        <v>0</v>
      </c>
      <c r="BN70" s="34">
        <f>'Симм отеч'!BN70-'М-отеч'!BN70</f>
        <v>0</v>
      </c>
      <c r="BO70" s="34">
        <f>'Симм отеч'!BO70-'М-отеч'!BO70</f>
        <v>0</v>
      </c>
      <c r="BP70" s="34">
        <f>'Симм отеч'!BP70-'М-отеч'!BP70</f>
        <v>0</v>
      </c>
      <c r="BQ70" s="34">
        <f>'Симм отеч'!BQ70-'М-отеч'!BQ70</f>
        <v>0</v>
      </c>
      <c r="BR70" s="34">
        <f>'Симм отеч'!BR70-'М-отеч'!BR70</f>
        <v>0</v>
      </c>
      <c r="BS70" s="34">
        <f>'Симм отеч'!BS70-'М-отеч'!BS70</f>
        <v>0</v>
      </c>
      <c r="BT70" s="34">
        <f>'Симм отеч'!BT70-'М-отеч'!BT70</f>
        <v>0</v>
      </c>
      <c r="BU70" s="34">
        <f>'Симм отеч'!BU70-'М-отеч'!BU70</f>
        <v>0</v>
      </c>
      <c r="BV70" s="34">
        <f>'Симм отеч'!BV70-'М-отеч'!BV70</f>
        <v>0</v>
      </c>
      <c r="BW70" s="34">
        <f>'Симм отеч'!BW70-'М-отеч'!BW70</f>
        <v>0</v>
      </c>
    </row>
    <row r="71" spans="1:75" ht="25" x14ac:dyDescent="0.25">
      <c r="A71" s="59">
        <v>134</v>
      </c>
      <c r="B71" s="143" t="s">
        <v>249</v>
      </c>
      <c r="C71" s="58" t="s">
        <v>250</v>
      </c>
      <c r="D71" s="34">
        <f>'Симм отеч'!D71-'М-отеч'!D71</f>
        <v>-146375</v>
      </c>
      <c r="E71" s="34">
        <f>'Симм отеч'!E71-'М-отеч'!E71</f>
        <v>-3425</v>
      </c>
      <c r="F71" s="34">
        <f>'Симм отеч'!F71-'М-отеч'!F71</f>
        <v>-5125</v>
      </c>
      <c r="G71" s="34">
        <f>'Симм отеч'!G71-'М-отеч'!G71</f>
        <v>-12875</v>
      </c>
      <c r="H71" s="34">
        <f>'Симм отеч'!H71-'М-отеч'!H71</f>
        <v>-239408</v>
      </c>
      <c r="I71" s="34">
        <f>'Симм отеч'!I71-'М-отеч'!I71</f>
        <v>-592</v>
      </c>
      <c r="J71" s="34">
        <f>'Симм отеч'!J71-'М-отеч'!J71</f>
        <v>-10982</v>
      </c>
      <c r="K71" s="34">
        <f>'Симм отеч'!K71-'М-отеч'!K71</f>
        <v>-11754</v>
      </c>
      <c r="L71" s="34">
        <f>'Симм отеч'!L71-'М-отеч'!L71</f>
        <v>-37346</v>
      </c>
      <c r="M71" s="34">
        <f>'Симм отеч'!M71-'М-отеч'!M71</f>
        <v>-2512</v>
      </c>
      <c r="N71" s="34">
        <f>'Симм отеч'!N71-'М-отеч'!N71</f>
        <v>-1843</v>
      </c>
      <c r="O71" s="34">
        <f>'Симм отеч'!O71-'М-отеч'!O71</f>
        <v>-387</v>
      </c>
      <c r="P71" s="34">
        <f>'Симм отеч'!P71-'М-отеч'!P71</f>
        <v>-382</v>
      </c>
      <c r="Q71" s="34">
        <f>'Симм отеч'!Q71-'М-отеч'!Q71</f>
        <v>-6174</v>
      </c>
      <c r="R71" s="34">
        <f>'Симм отеч'!R71-'М-отеч'!R71</f>
        <v>-8293</v>
      </c>
      <c r="S71" s="34">
        <f>'Симм отеч'!S71-'М-отеч'!S71</f>
        <v>-1540</v>
      </c>
      <c r="T71" s="34">
        <f>'Симм отеч'!T71-'М-отеч'!T71</f>
        <v>-51031</v>
      </c>
      <c r="U71" s="34">
        <f>'Симм отеч'!U71-'М-отеч'!U71</f>
        <v>-24896</v>
      </c>
      <c r="V71" s="34">
        <f>'Симм отеч'!V71-'М-отеч'!V71</f>
        <v>-5727</v>
      </c>
      <c r="W71" s="34">
        <f>'Симм отеч'!W71-'М-отеч'!W71</f>
        <v>-17497</v>
      </c>
      <c r="X71" s="34">
        <f>'Симм отеч'!X71-'М-отеч'!X71</f>
        <v>-49461</v>
      </c>
      <c r="Y71" s="34">
        <f>'Симм отеч'!Y71-'М-отеч'!Y71</f>
        <v>-25728</v>
      </c>
      <c r="Z71" s="34">
        <f>'Симм отеч'!Z71-'М-отеч'!Z71</f>
        <v>-19059</v>
      </c>
      <c r="AA71" s="34">
        <f>'Симм отеч'!AA71-'М-отеч'!AA71</f>
        <v>-177</v>
      </c>
      <c r="AB71" s="34">
        <f>'Симм отеч'!AB71-'М-отеч'!AB71</f>
        <v>-4064</v>
      </c>
      <c r="AC71" s="34">
        <f>'Симм отеч'!AC71-'М-отеч'!AC71</f>
        <v>-15076</v>
      </c>
      <c r="AD71" s="34">
        <f>'Симм отеч'!AD71-'М-отеч'!AD71</f>
        <v>-17212</v>
      </c>
      <c r="AE71" s="34">
        <f>'Симм отеч'!AE71-'М-отеч'!AE71</f>
        <v>-21877</v>
      </c>
      <c r="AF71" s="34">
        <f>'Симм отеч'!AF71-'М-отеч'!AF71</f>
        <v>-39193</v>
      </c>
      <c r="AG71" s="34">
        <f>'Симм отеч'!AG71-'М-отеч'!AG71</f>
        <v>-1114</v>
      </c>
      <c r="AH71" s="34">
        <f>'Симм отеч'!AH71-'М-отеч'!AH71</f>
        <v>-13285</v>
      </c>
      <c r="AI71" s="34">
        <f>'Симм отеч'!AI71-'М-отеч'!AI71</f>
        <v>-83016</v>
      </c>
      <c r="AJ71" s="34">
        <f>'Симм отеч'!AJ71-'М-отеч'!AJ71</f>
        <v>-7524</v>
      </c>
      <c r="AK71" s="34">
        <f>'Симм отеч'!AK71-'М-отеч'!AK71</f>
        <v>-33254</v>
      </c>
      <c r="AL71" s="34">
        <f>'Симм отеч'!AL71-'М-отеч'!AL71</f>
        <v>-20057</v>
      </c>
      <c r="AM71" s="34">
        <f>'Симм отеч'!AM71-'М-отеч'!AM71</f>
        <v>-735155</v>
      </c>
      <c r="AN71" s="34">
        <f>'Симм отеч'!AN71-'М-отеч'!AN71</f>
        <v>-25988</v>
      </c>
      <c r="AO71" s="34">
        <f>'Симм отеч'!AO71-'М-отеч'!AO71</f>
        <v>-15615</v>
      </c>
      <c r="AP71" s="34">
        <f>'Симм отеч'!AP71-'М-отеч'!AP71</f>
        <v>-130950</v>
      </c>
      <c r="AQ71" s="34">
        <f>'Симм отеч'!AQ71-'М-отеч'!AQ71</f>
        <v>-2091</v>
      </c>
      <c r="AR71" s="34">
        <f>'Симм отеч'!AR71-'М-отеч'!AR71</f>
        <v>-4263</v>
      </c>
      <c r="AS71" s="34">
        <f>'Симм отеч'!AS71-'М-отеч'!AS71</f>
        <v>-9282</v>
      </c>
      <c r="AT71" s="34">
        <f>'Симм отеч'!AT71-'М-отеч'!AT71</f>
        <v>-30590</v>
      </c>
      <c r="AU71" s="34">
        <f>'Симм отеч'!AU71-'М-отеч'!AU71</f>
        <v>6179</v>
      </c>
      <c r="AV71" s="34">
        <f>'Симм отеч'!AV71-'М-отеч'!AV71</f>
        <v>1442</v>
      </c>
      <c r="AW71" s="34">
        <f>'Симм отеч'!AW71-'М-отеч'!AW71</f>
        <v>715</v>
      </c>
      <c r="AX71" s="34">
        <f>'Симм отеч'!AX71-'М-отеч'!AX71</f>
        <v>-1716161</v>
      </c>
      <c r="AY71" s="34">
        <f>'Симм отеч'!AY71-'М-отеч'!AY71</f>
        <v>-11007</v>
      </c>
      <c r="AZ71" s="34">
        <f>'Симм отеч'!AZ71-'М-отеч'!AZ71</f>
        <v>-10912</v>
      </c>
      <c r="BA71" s="34">
        <f>'Симм отеч'!BA71-'М-отеч'!BA71</f>
        <v>-159932</v>
      </c>
      <c r="BB71" s="34">
        <f>'Симм отеч'!BB71-'М-отеч'!BB71</f>
        <v>-107271</v>
      </c>
      <c r="BC71" s="34">
        <f>'Симм отеч'!BC71-'М-отеч'!BC71</f>
        <v>-1013529</v>
      </c>
      <c r="BD71" s="34">
        <f>'Симм отеч'!BD71-'М-отеч'!BD71</f>
        <v>-21273</v>
      </c>
      <c r="BE71" s="34">
        <f>'Симм отеч'!BE71-'М-отеч'!BE71</f>
        <v>-30762</v>
      </c>
      <c r="BF71" s="34">
        <f>'Симм отеч'!BF71-'М-отеч'!BF71</f>
        <v>-24179</v>
      </c>
      <c r="BG71" s="34">
        <f>'Симм отеч'!BG71-'М-отеч'!BG71</f>
        <v>-838</v>
      </c>
      <c r="BH71" s="34">
        <f>'Симм отеч'!BH71-'М-отеч'!BH71</f>
        <v>-40639</v>
      </c>
      <c r="BI71" s="34">
        <f>'Симм отеч'!BI71-'М-отеч'!BI71</f>
        <v>-1196</v>
      </c>
      <c r="BJ71" s="34">
        <f>'Симм отеч'!BJ71-'М-отеч'!BJ71</f>
        <v>0</v>
      </c>
      <c r="BK71" s="34">
        <f>'Симм отеч'!BK71-'М-отеч'!BK71</f>
        <v>-5021558</v>
      </c>
      <c r="BL71" s="34">
        <f>'Симм отеч'!BL71-'М-отеч'!BL71</f>
        <v>0</v>
      </c>
      <c r="BM71" s="34">
        <f>'Симм отеч'!BM71-'М-отеч'!BM71</f>
        <v>0</v>
      </c>
      <c r="BN71" s="34">
        <f>'Симм отеч'!BN71-'М-отеч'!BN71</f>
        <v>0</v>
      </c>
      <c r="BO71" s="34">
        <f>'Симм отеч'!BO71-'М-отеч'!BO71</f>
        <v>0</v>
      </c>
      <c r="BP71" s="34">
        <f>'Симм отеч'!BP71-'М-отеч'!BP71</f>
        <v>0</v>
      </c>
      <c r="BQ71" s="34">
        <f>'Симм отеч'!BQ71-'М-отеч'!BQ71</f>
        <v>0</v>
      </c>
      <c r="BR71" s="34">
        <f>'Симм отеч'!BR71-'М-отеч'!BR71</f>
        <v>0</v>
      </c>
      <c r="BS71" s="34">
        <f>'Симм отеч'!BS71-'М-отеч'!BS71</f>
        <v>0</v>
      </c>
      <c r="BT71" s="34">
        <f>'Симм отеч'!BT71-'М-отеч'!BT71</f>
        <v>0</v>
      </c>
      <c r="BU71" s="34">
        <f>'Симм отеч'!BU71-'М-отеч'!BU71</f>
        <v>0</v>
      </c>
      <c r="BV71" s="34">
        <f>'Симм отеч'!BV71-'М-отеч'!BV71</f>
        <v>0</v>
      </c>
      <c r="BW71" s="34">
        <f>'Симм отеч'!BW71-'М-отеч'!BW71</f>
        <v>0</v>
      </c>
    </row>
    <row r="72" spans="1:75" ht="12.5" x14ac:dyDescent="0.25">
      <c r="A72" s="59">
        <v>135</v>
      </c>
      <c r="B72" s="143" t="s">
        <v>251</v>
      </c>
      <c r="C72" s="58" t="s">
        <v>252</v>
      </c>
      <c r="D72" s="34">
        <f>'Симм отеч'!D72-'М-отеч'!D72</f>
        <v>-1356376</v>
      </c>
      <c r="E72" s="34">
        <f>'Симм отеч'!E72-'М-отеч'!E72</f>
        <v>-47514</v>
      </c>
      <c r="F72" s="34">
        <f>'Симм отеч'!F72-'М-отеч'!F72</f>
        <v>-48878</v>
      </c>
      <c r="G72" s="34">
        <f>'Симм отеч'!G72-'М-отеч'!G72</f>
        <v>-197582</v>
      </c>
      <c r="H72" s="34">
        <f>'Симм отеч'!H72-'М-отеч'!H72</f>
        <v>-3023932</v>
      </c>
      <c r="I72" s="34">
        <f>'Симм отеч'!I72-'М-отеч'!I72</f>
        <v>1410</v>
      </c>
      <c r="J72" s="34">
        <f>'Симм отеч'!J72-'М-отеч'!J72</f>
        <v>-156213</v>
      </c>
      <c r="K72" s="34">
        <f>'Симм отеч'!K72-'М-отеч'!K72</f>
        <v>-103442</v>
      </c>
      <c r="L72" s="34">
        <f>'Симм отеч'!L72-'М-отеч'!L72</f>
        <v>-381127</v>
      </c>
      <c r="M72" s="34">
        <f>'Симм отеч'!M72-'М-отеч'!M72</f>
        <v>-56460</v>
      </c>
      <c r="N72" s="34">
        <f>'Симм отеч'!N72-'М-отеч'!N72</f>
        <v>-12082</v>
      </c>
      <c r="O72" s="34">
        <f>'Симм отеч'!O72-'М-отеч'!O72</f>
        <v>-31945</v>
      </c>
      <c r="P72" s="34">
        <f>'Симм отеч'!P72-'М-отеч'!P72</f>
        <v>-7216</v>
      </c>
      <c r="Q72" s="34">
        <f>'Симм отеч'!Q72-'М-отеч'!Q72</f>
        <v>-39033</v>
      </c>
      <c r="R72" s="34">
        <f>'Симм отеч'!R72-'М-отеч'!R72</f>
        <v>-67157</v>
      </c>
      <c r="S72" s="34">
        <f>'Симм отеч'!S72-'М-отеч'!S72</f>
        <v>-28428</v>
      </c>
      <c r="T72" s="34">
        <f>'Симм отеч'!T72-'М-отеч'!T72</f>
        <v>-1354721</v>
      </c>
      <c r="U72" s="34">
        <f>'Симм отеч'!U72-'М-отеч'!U72</f>
        <v>-269399</v>
      </c>
      <c r="V72" s="34">
        <f>'Симм отеч'!V72-'М-отеч'!V72</f>
        <v>-22787</v>
      </c>
      <c r="W72" s="34">
        <f>'Симм отеч'!W72-'М-отеч'!W72</f>
        <v>-85885</v>
      </c>
      <c r="X72" s="34">
        <f>'Симм отеч'!X72-'М-отеч'!X72</f>
        <v>-573848</v>
      </c>
      <c r="Y72" s="34">
        <f>'Симм отеч'!Y72-'М-отеч'!Y72</f>
        <v>15951</v>
      </c>
      <c r="Z72" s="34">
        <f>'Симм отеч'!Z72-'М-отеч'!Z72</f>
        <v>-101728</v>
      </c>
      <c r="AA72" s="34">
        <f>'Симм отеч'!AA72-'М-отеч'!AA72</f>
        <v>-6509</v>
      </c>
      <c r="AB72" s="34">
        <f>'Симм отеч'!AB72-'М-отеч'!AB72</f>
        <v>-26008</v>
      </c>
      <c r="AC72" s="34">
        <f>'Симм отеч'!AC72-'М-отеч'!AC72</f>
        <v>-581</v>
      </c>
      <c r="AD72" s="34">
        <f>'Симм отеч'!AD72-'М-отеч'!AD72</f>
        <v>1229</v>
      </c>
      <c r="AE72" s="34">
        <f>'Симм отеч'!AE72-'М-отеч'!AE72</f>
        <v>-16754</v>
      </c>
      <c r="AF72" s="34">
        <f>'Симм отеч'!AF72-'М-отеч'!AF72</f>
        <v>-7149</v>
      </c>
      <c r="AG72" s="34">
        <f>'Симм отеч'!AG72-'М-отеч'!AG72</f>
        <v>-37218</v>
      </c>
      <c r="AH72" s="34">
        <f>'Симм отеч'!AH72-'М-отеч'!AH72</f>
        <v>10457</v>
      </c>
      <c r="AI72" s="34">
        <f>'Симм отеч'!AI72-'М-отеч'!AI72</f>
        <v>-566948</v>
      </c>
      <c r="AJ72" s="34">
        <f>'Симм отеч'!AJ72-'М-отеч'!AJ72</f>
        <v>-4854</v>
      </c>
      <c r="AK72" s="34">
        <f>'Симм отеч'!AK72-'М-отеч'!AK72</f>
        <v>-2370270</v>
      </c>
      <c r="AL72" s="34">
        <f>'Симм отеч'!AL72-'М-отеч'!AL72</f>
        <v>-416837</v>
      </c>
      <c r="AM72" s="34">
        <f>'Симм отеч'!AM72-'М-отеч'!AM72</f>
        <v>-2616374</v>
      </c>
      <c r="AN72" s="34">
        <f>'Симм отеч'!AN72-'М-отеч'!AN72</f>
        <v>-1515631</v>
      </c>
      <c r="AO72" s="34">
        <f>'Симм отеч'!AO72-'М-отеч'!AO72</f>
        <v>-239408</v>
      </c>
      <c r="AP72" s="34">
        <f>'Симм отеч'!AP72-'М-отеч'!AP72</f>
        <v>-759215</v>
      </c>
      <c r="AQ72" s="34">
        <f>'Симм отеч'!AQ72-'М-отеч'!AQ72</f>
        <v>-20699</v>
      </c>
      <c r="AR72" s="34">
        <f>'Симм отеч'!AR72-'М-отеч'!AR72</f>
        <v>-16270</v>
      </c>
      <c r="AS72" s="34">
        <f>'Симм отеч'!AS72-'М-отеч'!AS72</f>
        <v>-228080</v>
      </c>
      <c r="AT72" s="34">
        <f>'Симм отеч'!AT72-'М-отеч'!AT72</f>
        <v>-486165</v>
      </c>
      <c r="AU72" s="34">
        <f>'Симм отеч'!AU72-'М-отеч'!AU72</f>
        <v>-648458</v>
      </c>
      <c r="AV72" s="34">
        <f>'Симм отеч'!AV72-'М-отеч'!AV72</f>
        <v>-104166</v>
      </c>
      <c r="AW72" s="34">
        <f>'Симм отеч'!AW72-'М-отеч'!AW72</f>
        <v>1796</v>
      </c>
      <c r="AX72" s="34">
        <f>'Симм отеч'!AX72-'М-отеч'!AX72</f>
        <v>-1886548</v>
      </c>
      <c r="AY72" s="34">
        <f>'Симм отеч'!AY72-'М-отеч'!AY72</f>
        <v>-396755</v>
      </c>
      <c r="AZ72" s="34">
        <f>'Симм отеч'!AZ72-'М-отеч'!AZ72</f>
        <v>-127902</v>
      </c>
      <c r="BA72" s="34">
        <f>'Симм отеч'!BA72-'М-отеч'!BA72</f>
        <v>59511</v>
      </c>
      <c r="BB72" s="34">
        <f>'Симм отеч'!BB72-'М-отеч'!BB72</f>
        <v>-586946</v>
      </c>
      <c r="BC72" s="34">
        <f>'Симм отеч'!BC72-'М-отеч'!BC72</f>
        <v>1014008</v>
      </c>
      <c r="BD72" s="34">
        <f>'Симм отеч'!BD72-'М-отеч'!BD72</f>
        <v>2966</v>
      </c>
      <c r="BE72" s="34">
        <f>'Симм отеч'!BE72-'М-отеч'!BE72</f>
        <v>-64817</v>
      </c>
      <c r="BF72" s="34">
        <f>'Симм отеч'!BF72-'М-отеч'!BF72</f>
        <v>10671</v>
      </c>
      <c r="BG72" s="34">
        <f>'Симм отеч'!BG72-'М-отеч'!BG72</f>
        <v>851</v>
      </c>
      <c r="BH72" s="34">
        <f>'Симм отеч'!BH72-'М-отеч'!BH72</f>
        <v>-97982</v>
      </c>
      <c r="BI72" s="34">
        <f>'Симм отеч'!BI72-'М-отеч'!BI72</f>
        <v>-41062</v>
      </c>
      <c r="BJ72" s="34">
        <f>'Симм отеч'!BJ72-'М-отеч'!BJ72</f>
        <v>-56</v>
      </c>
      <c r="BK72" s="34">
        <f>'Симм отеч'!BK72-'М-отеч'!BK72</f>
        <v>-20136561</v>
      </c>
      <c r="BL72" s="34">
        <f>'Симм отеч'!BL72-'М-отеч'!BL72</f>
        <v>0</v>
      </c>
      <c r="BM72" s="34">
        <f>'Симм отеч'!BM72-'М-отеч'!BM72</f>
        <v>0</v>
      </c>
      <c r="BN72" s="34">
        <f>'Симм отеч'!BN72-'М-отеч'!BN72</f>
        <v>0</v>
      </c>
      <c r="BO72" s="34">
        <f>'Симм отеч'!BO72-'М-отеч'!BO72</f>
        <v>0</v>
      </c>
      <c r="BP72" s="34">
        <f>'Симм отеч'!BP72-'М-отеч'!BP72</f>
        <v>0</v>
      </c>
      <c r="BQ72" s="34">
        <f>'Симм отеч'!BQ72-'М-отеч'!BQ72</f>
        <v>0</v>
      </c>
      <c r="BR72" s="34">
        <f>'Симм отеч'!BR72-'М-отеч'!BR72</f>
        <v>0</v>
      </c>
      <c r="BS72" s="34">
        <f>'Симм отеч'!BS72-'М-отеч'!BS72</f>
        <v>0</v>
      </c>
      <c r="BT72" s="34">
        <f>'Симм отеч'!BT72-'М-отеч'!BT72</f>
        <v>0</v>
      </c>
      <c r="BU72" s="34">
        <f>'Симм отеч'!BU72-'М-отеч'!BU72</f>
        <v>0</v>
      </c>
      <c r="BV72" s="34">
        <f>'Симм отеч'!BV72-'М-отеч'!BV72</f>
        <v>0</v>
      </c>
      <c r="BW72" s="34">
        <f>'Симм отеч'!BW72-'М-отеч'!BW72</f>
        <v>0</v>
      </c>
    </row>
    <row r="73" spans="1:75" ht="25" x14ac:dyDescent="0.25">
      <c r="A73" s="61">
        <v>136</v>
      </c>
      <c r="B73" s="144" t="s">
        <v>253</v>
      </c>
      <c r="C73" s="63" t="s">
        <v>254</v>
      </c>
      <c r="D73" s="34">
        <f>'Симм отеч'!D73-'М-отеч'!D73</f>
        <v>-493620</v>
      </c>
      <c r="E73" s="34">
        <f>'Симм отеч'!E73-'М-отеч'!E73</f>
        <v>-53767</v>
      </c>
      <c r="F73" s="34">
        <f>'Симм отеч'!F73-'М-отеч'!F73</f>
        <v>-84339</v>
      </c>
      <c r="G73" s="34">
        <f>'Симм отеч'!G73-'М-отеч'!G73</f>
        <v>-137917</v>
      </c>
      <c r="H73" s="34">
        <f>'Симм отеч'!H73-'М-отеч'!H73</f>
        <v>-634023</v>
      </c>
      <c r="I73" s="34">
        <f>'Симм отеч'!I73-'М-отеч'!I73</f>
        <v>-5599</v>
      </c>
      <c r="J73" s="34">
        <f>'Симм отеч'!J73-'М-отеч'!J73</f>
        <v>-136317</v>
      </c>
      <c r="K73" s="34">
        <f>'Симм отеч'!K73-'М-отеч'!K73</f>
        <v>-91114</v>
      </c>
      <c r="L73" s="34">
        <f>'Симм отеч'!L73-'М-отеч'!L73</f>
        <v>-445676</v>
      </c>
      <c r="M73" s="34">
        <f>'Симм отеч'!M73-'М-отеч'!M73</f>
        <v>-15216</v>
      </c>
      <c r="N73" s="34">
        <f>'Симм отеч'!N73-'М-отеч'!N73</f>
        <v>-31945</v>
      </c>
      <c r="O73" s="34">
        <f>'Симм отеч'!O73-'М-отеч'!O73</f>
        <v>-34600</v>
      </c>
      <c r="P73" s="34">
        <f>'Симм отеч'!P73-'М-отеч'!P73</f>
        <v>-13436</v>
      </c>
      <c r="Q73" s="34">
        <f>'Симм отеч'!Q73-'М-отеч'!Q73</f>
        <v>-70307</v>
      </c>
      <c r="R73" s="34">
        <f>'Симм отеч'!R73-'М-отеч'!R73</f>
        <v>-89406</v>
      </c>
      <c r="S73" s="34">
        <f>'Симм отеч'!S73-'М-отеч'!S73</f>
        <v>-68923</v>
      </c>
      <c r="T73" s="34">
        <f>'Симм отеч'!T73-'М-отеч'!T73</f>
        <v>-521700</v>
      </c>
      <c r="U73" s="34">
        <f>'Симм отеч'!U73-'М-отеч'!U73</f>
        <v>-180056</v>
      </c>
      <c r="V73" s="34">
        <f>'Симм отеч'!V73-'М-отеч'!V73</f>
        <v>-94872</v>
      </c>
      <c r="W73" s="34">
        <f>'Симм отеч'!W73-'М-отеч'!W73</f>
        <v>-213698</v>
      </c>
      <c r="X73" s="34">
        <f>'Симм отеч'!X73-'М-отеч'!X73</f>
        <v>-417198</v>
      </c>
      <c r="Y73" s="34">
        <f>'Симм отеч'!Y73-'М-отеч'!Y73</f>
        <v>-161799</v>
      </c>
      <c r="Z73" s="34">
        <f>'Симм отеч'!Z73-'М-отеч'!Z73</f>
        <v>-383575</v>
      </c>
      <c r="AA73" s="34">
        <f>'Симм отеч'!AA73-'М-отеч'!AA73</f>
        <v>-10972</v>
      </c>
      <c r="AB73" s="34">
        <f>'Симм отеч'!AB73-'М-отеч'!AB73</f>
        <v>-124840</v>
      </c>
      <c r="AC73" s="34">
        <f>'Симм отеч'!AC73-'М-отеч'!AC73</f>
        <v>-77618</v>
      </c>
      <c r="AD73" s="34">
        <f>'Симм отеч'!AD73-'М-отеч'!AD73</f>
        <v>-130621</v>
      </c>
      <c r="AE73" s="34">
        <f>'Симм отеч'!AE73-'М-отеч'!AE73</f>
        <v>-161926</v>
      </c>
      <c r="AF73" s="34">
        <f>'Симм отеч'!AF73-'М-отеч'!AF73</f>
        <v>-458248</v>
      </c>
      <c r="AG73" s="34">
        <f>'Симм отеч'!AG73-'М-отеч'!AG73</f>
        <v>-59879</v>
      </c>
      <c r="AH73" s="34">
        <f>'Симм отеч'!AH73-'М-отеч'!AH73</f>
        <v>-30271</v>
      </c>
      <c r="AI73" s="34">
        <f>'Симм отеч'!AI73-'М-отеч'!AI73</f>
        <v>-930868</v>
      </c>
      <c r="AJ73" s="34">
        <f>'Симм отеч'!AJ73-'М-отеч'!AJ73</f>
        <v>-96372</v>
      </c>
      <c r="AK73" s="34">
        <f>'Симм отеч'!AK73-'М-отеч'!AK73</f>
        <v>-1581434</v>
      </c>
      <c r="AL73" s="34">
        <f>'Симм отеч'!AL73-'М-отеч'!AL73</f>
        <v>-163293</v>
      </c>
      <c r="AM73" s="34">
        <f>'Симм отеч'!AM73-'М-отеч'!AM73</f>
        <v>-2063922</v>
      </c>
      <c r="AN73" s="34">
        <f>'Симм отеч'!AN73-'М-отеч'!AN73</f>
        <v>-1678886</v>
      </c>
      <c r="AO73" s="34">
        <f>'Симм отеч'!AO73-'М-отеч'!AO73</f>
        <v>-202841</v>
      </c>
      <c r="AP73" s="34">
        <f>'Симм отеч'!AP73-'М-отеч'!AP73</f>
        <v>-1238574</v>
      </c>
      <c r="AQ73" s="34">
        <f>'Симм отеч'!AQ73-'М-отеч'!AQ73</f>
        <v>-30810</v>
      </c>
      <c r="AR73" s="34">
        <f>'Симм отеч'!AR73-'М-отеч'!AR73</f>
        <v>-111155</v>
      </c>
      <c r="AS73" s="34">
        <f>'Симм отеч'!AS73-'М-отеч'!AS73</f>
        <v>-394650</v>
      </c>
      <c r="AT73" s="34">
        <f>'Симм отеч'!AT73-'М-отеч'!AT73</f>
        <v>-395457</v>
      </c>
      <c r="AU73" s="34">
        <f>'Симм отеч'!AU73-'М-отеч'!AU73</f>
        <v>-960596</v>
      </c>
      <c r="AV73" s="34">
        <f>'Симм отеч'!AV73-'М-отеч'!AV73</f>
        <v>-128653</v>
      </c>
      <c r="AW73" s="34">
        <f>'Симм отеч'!AW73-'М-отеч'!AW73</f>
        <v>-11485</v>
      </c>
      <c r="AX73" s="34">
        <f>'Симм отеч'!AX73-'М-отеч'!AX73</f>
        <v>-1676208</v>
      </c>
      <c r="AY73" s="34">
        <f>'Симм отеч'!AY73-'М-отеч'!AY73</f>
        <v>56011</v>
      </c>
      <c r="AZ73" s="34">
        <f>'Симм отеч'!AZ73-'М-отеч'!AZ73</f>
        <v>-168145</v>
      </c>
      <c r="BA73" s="34">
        <f>'Симм отеч'!BA73-'М-отеч'!BA73</f>
        <v>-693931</v>
      </c>
      <c r="BB73" s="34">
        <f>'Симм отеч'!BB73-'М-отеч'!BB73</f>
        <v>-918759</v>
      </c>
      <c r="BC73" s="34">
        <f>'Симм отеч'!BC73-'М-отеч'!BC73</f>
        <v>-3621277</v>
      </c>
      <c r="BD73" s="34">
        <f>'Симм отеч'!BD73-'М-отеч'!BD73</f>
        <v>-1347454</v>
      </c>
      <c r="BE73" s="34">
        <f>'Симм отеч'!BE73-'М-отеч'!BE73</f>
        <v>-1641783</v>
      </c>
      <c r="BF73" s="34">
        <f>'Симм отеч'!BF73-'М-отеч'!BF73</f>
        <v>-92397</v>
      </c>
      <c r="BG73" s="34">
        <f>'Симм отеч'!BG73-'М-отеч'!BG73</f>
        <v>-71598</v>
      </c>
      <c r="BH73" s="34">
        <f>'Симм отеч'!BH73-'М-отеч'!BH73</f>
        <v>-391142</v>
      </c>
      <c r="BI73" s="34">
        <f>'Симм отеч'!BI73-'М-отеч'!BI73</f>
        <v>-49748</v>
      </c>
      <c r="BJ73" s="34">
        <f>'Симм отеч'!BJ73-'М-отеч'!BJ73</f>
        <v>-338517</v>
      </c>
      <c r="BK73" s="34">
        <f>'Симм отеч'!BK73-'М-отеч'!BK73</f>
        <v>-26377419</v>
      </c>
      <c r="BL73" s="34">
        <f>'Симм отеч'!BL73-'М-отеч'!BL73</f>
        <v>0</v>
      </c>
      <c r="BM73" s="34">
        <f>'Симм отеч'!BM73-'М-отеч'!BM73</f>
        <v>0</v>
      </c>
      <c r="BN73" s="34">
        <f>'Симм отеч'!BN73-'М-отеч'!BN73</f>
        <v>0</v>
      </c>
      <c r="BO73" s="34">
        <f>'Симм отеч'!BO73-'М-отеч'!BO73</f>
        <v>0</v>
      </c>
      <c r="BP73" s="34">
        <f>'Симм отеч'!BP73-'М-отеч'!BP73</f>
        <v>0</v>
      </c>
      <c r="BQ73" s="34">
        <f>'Симм отеч'!BQ73-'М-отеч'!BQ73</f>
        <v>0</v>
      </c>
      <c r="BR73" s="34">
        <f>'Симм отеч'!BR73-'М-отеч'!BR73</f>
        <v>0</v>
      </c>
      <c r="BS73" s="34">
        <f>'Симм отеч'!BS73-'М-отеч'!BS73</f>
        <v>0</v>
      </c>
      <c r="BT73" s="34">
        <f>'Симм отеч'!BT73-'М-отеч'!BT73</f>
        <v>0</v>
      </c>
      <c r="BU73" s="34">
        <f>'Симм отеч'!BU73-'М-отеч'!BU73</f>
        <v>0</v>
      </c>
      <c r="BV73" s="34">
        <f>'Симм отеч'!BV73-'М-отеч'!BV73</f>
        <v>0</v>
      </c>
      <c r="BW73" s="34">
        <f>'Симм отеч'!BW73-'М-отеч'!BW73</f>
        <v>0</v>
      </c>
    </row>
    <row r="74" spans="1:75" ht="26" x14ac:dyDescent="0.25">
      <c r="A74" s="64">
        <v>137</v>
      </c>
      <c r="B74" s="145" t="s">
        <v>255</v>
      </c>
      <c r="C74" s="66" t="s">
        <v>256</v>
      </c>
      <c r="D74" s="34">
        <f>'Симм отеч'!D74-'М-отеч'!D74</f>
        <v>-1847998</v>
      </c>
      <c r="E74" s="34">
        <f>'Симм отеч'!E74-'М-отеч'!E74</f>
        <v>-98820</v>
      </c>
      <c r="F74" s="34">
        <f>'Симм отеч'!F74-'М-отеч'!F74</f>
        <v>-160653</v>
      </c>
      <c r="G74" s="34">
        <f>'Симм отеч'!G74-'М-отеч'!G74</f>
        <v>-344637</v>
      </c>
      <c r="H74" s="34">
        <f>'Симм отеч'!H74-'М-отеч'!H74</f>
        <v>-1591422</v>
      </c>
      <c r="I74" s="34">
        <f>'Симм отеч'!I74-'М-отеч'!I74</f>
        <v>-7122</v>
      </c>
      <c r="J74" s="34">
        <f>'Симм отеч'!J74-'М-отеч'!J74</f>
        <v>-215692</v>
      </c>
      <c r="K74" s="34">
        <f>'Симм отеч'!K74-'М-отеч'!K74</f>
        <v>-158065</v>
      </c>
      <c r="L74" s="34">
        <f>'Симм отеч'!L74-'М-отеч'!L74</f>
        <v>-3257281</v>
      </c>
      <c r="M74" s="34">
        <f>'Симм отеч'!M74-'М-отеч'!M74</f>
        <v>-102149</v>
      </c>
      <c r="N74" s="34">
        <f>'Симм отеч'!N74-'М-отеч'!N74</f>
        <v>-111753</v>
      </c>
      <c r="O74" s="34">
        <f>'Симм отеч'!O74-'М-отеч'!O74</f>
        <v>-80092</v>
      </c>
      <c r="P74" s="34">
        <f>'Симм отеч'!P74-'М-отеч'!P74</f>
        <v>-39773</v>
      </c>
      <c r="Q74" s="34">
        <f>'Симм отеч'!Q74-'М-отеч'!Q74</f>
        <v>-242046</v>
      </c>
      <c r="R74" s="34">
        <f>'Симм отеч'!R74-'М-отеч'!R74</f>
        <v>-332045</v>
      </c>
      <c r="S74" s="34">
        <f>'Симм отеч'!S74-'М-отеч'!S74</f>
        <v>-175499</v>
      </c>
      <c r="T74" s="34">
        <f>'Симм отеч'!T74-'М-отеч'!T74</f>
        <v>-4023019</v>
      </c>
      <c r="U74" s="34">
        <f>'Симм отеч'!U74-'М-отеч'!U74</f>
        <v>-1109189</v>
      </c>
      <c r="V74" s="34">
        <f>'Симм отеч'!V74-'М-отеч'!V74</f>
        <v>-479889</v>
      </c>
      <c r="W74" s="34">
        <f>'Симм отеч'!W74-'М-отеч'!W74</f>
        <v>-762102</v>
      </c>
      <c r="X74" s="34">
        <f>'Симм отеч'!X74-'М-отеч'!X74</f>
        <v>-2766467</v>
      </c>
      <c r="Y74" s="34">
        <f>'Симм отеч'!Y74-'М-отеч'!Y74</f>
        <v>-496222</v>
      </c>
      <c r="Z74" s="34">
        <f>'Симм отеч'!Z74-'М-отеч'!Z74</f>
        <v>-876886</v>
      </c>
      <c r="AA74" s="34">
        <f>'Симм отеч'!AA74-'М-отеч'!AA74</f>
        <v>-36507</v>
      </c>
      <c r="AB74" s="34">
        <f>'Симм отеч'!AB74-'М-отеч'!AB74</f>
        <v>-392937</v>
      </c>
      <c r="AC74" s="34">
        <f>'Симм отеч'!AC74-'М-отеч'!AC74</f>
        <v>-179607</v>
      </c>
      <c r="AD74" s="34">
        <f>'Симм отеч'!AD74-'М-отеч'!AD74</f>
        <v>-168534</v>
      </c>
      <c r="AE74" s="34">
        <f>'Симм отеч'!AE74-'М-отеч'!AE74</f>
        <v>-1231604</v>
      </c>
      <c r="AF74" s="34">
        <f>'Симм отеч'!AF74-'М-отеч'!AF74</f>
        <v>-1067677</v>
      </c>
      <c r="AG74" s="34">
        <f>'Симм отеч'!AG74-'М-отеч'!AG74</f>
        <v>-259558</v>
      </c>
      <c r="AH74" s="34">
        <f>'Симм отеч'!AH74-'М-отеч'!AH74</f>
        <v>-165295</v>
      </c>
      <c r="AI74" s="34">
        <f>'Симм отеч'!AI74-'М-отеч'!AI74</f>
        <v>-4019817</v>
      </c>
      <c r="AJ74" s="34">
        <f>'Симм отеч'!AJ74-'М-отеч'!AJ74</f>
        <v>-126365</v>
      </c>
      <c r="AK74" s="34">
        <f>'Симм отеч'!AK74-'М-отеч'!AK74</f>
        <v>-3875490</v>
      </c>
      <c r="AL74" s="34">
        <f>'Симм отеч'!AL74-'М-отеч'!AL74</f>
        <v>-328109</v>
      </c>
      <c r="AM74" s="34">
        <f>'Симм отеч'!AM74-'М-отеч'!AM74</f>
        <v>-3125759</v>
      </c>
      <c r="AN74" s="34">
        <f>'Симм отеч'!AN74-'М-отеч'!AN74</f>
        <v>-1987715</v>
      </c>
      <c r="AO74" s="34">
        <f>'Симм отеч'!AO74-'М-отеч'!AO74</f>
        <v>-448775</v>
      </c>
      <c r="AP74" s="34">
        <f>'Симм отеч'!AP74-'М-отеч'!AP74</f>
        <v>-2220902</v>
      </c>
      <c r="AQ74" s="34">
        <f>'Симм отеч'!AQ74-'М-отеч'!AQ74</f>
        <v>-73696</v>
      </c>
      <c r="AR74" s="34">
        <f>'Симм отеч'!AR74-'М-отеч'!AR74</f>
        <v>-483785</v>
      </c>
      <c r="AS74" s="34">
        <f>'Симм отеч'!AS74-'М-отеч'!AS74</f>
        <v>-928596</v>
      </c>
      <c r="AT74" s="34">
        <f>'Симм отеч'!AT74-'М-отеч'!AT74</f>
        <v>-690834</v>
      </c>
      <c r="AU74" s="34">
        <f>'Симм отеч'!AU74-'М-отеч'!AU74</f>
        <v>-669755</v>
      </c>
      <c r="AV74" s="34">
        <f>'Симм отеч'!AV74-'М-отеч'!AV74</f>
        <v>-252403</v>
      </c>
      <c r="AW74" s="34">
        <f>'Симм отеч'!AW74-'М-отеч'!AW74</f>
        <v>23472</v>
      </c>
      <c r="AX74" s="34">
        <f>'Симм отеч'!AX74-'М-отеч'!AX74</f>
        <v>-694702</v>
      </c>
      <c r="AY74" s="34">
        <f>'Симм отеч'!AY74-'М-отеч'!AY74</f>
        <v>74379</v>
      </c>
      <c r="AZ74" s="34">
        <f>'Симм отеч'!AZ74-'М-отеч'!AZ74</f>
        <v>-192270</v>
      </c>
      <c r="BA74" s="34">
        <f>'Симм отеч'!BA74-'М-отеч'!BA74</f>
        <v>-989460</v>
      </c>
      <c r="BB74" s="34">
        <f>'Симм отеч'!BB74-'М-отеч'!BB74</f>
        <v>-633144</v>
      </c>
      <c r="BC74" s="34">
        <f>'Симм отеч'!BC74-'М-отеч'!BC74</f>
        <v>-2320898</v>
      </c>
      <c r="BD74" s="34">
        <f>'Симм отеч'!BD74-'М-отеч'!BD74</f>
        <v>-501532</v>
      </c>
      <c r="BE74" s="34">
        <f>'Симм отеч'!BE74-'М-отеч'!BE74</f>
        <v>-1038712</v>
      </c>
      <c r="BF74" s="34">
        <f>'Симм отеч'!BF74-'М-отеч'!BF74</f>
        <v>-61434</v>
      </c>
      <c r="BG74" s="34">
        <f>'Симм отеч'!BG74-'М-отеч'!BG74</f>
        <v>-87019</v>
      </c>
      <c r="BH74" s="34">
        <f>'Симм отеч'!BH74-'М-отеч'!BH74</f>
        <v>-382730</v>
      </c>
      <c r="BI74" s="34">
        <f>'Симм отеч'!BI74-'М-отеч'!BI74</f>
        <v>-59680</v>
      </c>
      <c r="BJ74" s="34">
        <f>'Симм отеч'!BJ74-'М-отеч'!BJ74</f>
        <v>-1</v>
      </c>
      <c r="BK74" s="34">
        <f>'Симм отеч'!BK74-'М-отеч'!BK74</f>
        <v>-48876260</v>
      </c>
      <c r="BL74" s="34">
        <f>'Симм отеч'!BL74-'М-отеч'!BL74</f>
        <v>0</v>
      </c>
      <c r="BM74" s="34">
        <f>'Симм отеч'!BM74-'М-отеч'!BM74</f>
        <v>0</v>
      </c>
      <c r="BN74" s="34">
        <f>'Симм отеч'!BN74-'М-отеч'!BN74</f>
        <v>0</v>
      </c>
      <c r="BO74" s="34">
        <f>'Симм отеч'!BO74-'М-отеч'!BO74</f>
        <v>0</v>
      </c>
      <c r="BP74" s="34">
        <f>'Симм отеч'!BP74-'М-отеч'!BP74</f>
        <v>0</v>
      </c>
      <c r="BQ74" s="34">
        <f>'Симм отеч'!BQ74-'М-отеч'!BQ74</f>
        <v>0</v>
      </c>
      <c r="BR74" s="34">
        <f>'Симм отеч'!BR74-'М-отеч'!BR74</f>
        <v>0</v>
      </c>
      <c r="BS74" s="34">
        <f>'Симм отеч'!BS74-'М-отеч'!BS74</f>
        <v>0</v>
      </c>
      <c r="BT74" s="34">
        <f>'Симм отеч'!BT74-'М-отеч'!BT74</f>
        <v>0</v>
      </c>
      <c r="BU74" s="34">
        <f>'Симм отеч'!BU74-'М-отеч'!BU74</f>
        <v>0</v>
      </c>
      <c r="BV74" s="34">
        <f>'Симм отеч'!BV74-'М-отеч'!BV74</f>
        <v>0</v>
      </c>
      <c r="BW74" s="34">
        <f>'Симм отеч'!BW74-'М-отеч'!BW74</f>
        <v>0</v>
      </c>
    </row>
    <row r="75" spans="1:75" ht="26" x14ac:dyDescent="0.25">
      <c r="A75" s="64">
        <v>138</v>
      </c>
      <c r="B75" s="145" t="s">
        <v>257</v>
      </c>
      <c r="C75" s="68" t="s">
        <v>258</v>
      </c>
      <c r="D75" s="34">
        <f>'Симм отеч'!D75-'М-отеч'!D75</f>
        <v>3297851</v>
      </c>
      <c r="E75" s="34">
        <f>'Симм отеч'!E75-'М-отеч'!E75</f>
        <v>183055</v>
      </c>
      <c r="F75" s="34">
        <f>'Симм отеч'!F75-'М-отеч'!F75</f>
        <v>142776</v>
      </c>
      <c r="G75" s="34">
        <f>'Симм отеч'!G75-'М-отеч'!G75</f>
        <v>683412</v>
      </c>
      <c r="H75" s="34">
        <f>'Симм отеч'!H75-'М-отеч'!H75</f>
        <v>6102210</v>
      </c>
      <c r="I75" s="34">
        <f>'Симм отеч'!I75-'М-отеч'!I75</f>
        <v>8892</v>
      </c>
      <c r="J75" s="34">
        <f>'Симм отеч'!J75-'М-отеч'!J75</f>
        <v>394702</v>
      </c>
      <c r="K75" s="34">
        <f>'Симм отеч'!K75-'М-отеч'!K75</f>
        <v>382915</v>
      </c>
      <c r="L75" s="34">
        <f>'Симм отеч'!L75-'М-отеч'!L75</f>
        <v>4496795</v>
      </c>
      <c r="M75" s="34">
        <f>'Симм отеч'!M75-'М-отеч'!M75</f>
        <v>172405</v>
      </c>
      <c r="N75" s="34">
        <f>'Симм отеч'!N75-'М-отеч'!N75</f>
        <v>148152</v>
      </c>
      <c r="O75" s="34">
        <f>'Симм отеч'!O75-'М-отеч'!O75</f>
        <v>131809</v>
      </c>
      <c r="P75" s="34">
        <f>'Симм отеч'!P75-'М-отеч'!P75</f>
        <v>56633</v>
      </c>
      <c r="Q75" s="34">
        <f>'Симм отеч'!Q75-'М-отеч'!Q75</f>
        <v>374655</v>
      </c>
      <c r="R75" s="34">
        <f>'Симм отеч'!R75-'М-отеч'!R75</f>
        <v>388119</v>
      </c>
      <c r="S75" s="34">
        <f>'Симм отеч'!S75-'М-отеч'!S75</f>
        <v>316135</v>
      </c>
      <c r="T75" s="34">
        <f>'Симм отеч'!T75-'М-отеч'!T75</f>
        <v>4776186</v>
      </c>
      <c r="U75" s="34">
        <f>'Симм отеч'!U75-'М-отеч'!U75</f>
        <v>1874270</v>
      </c>
      <c r="V75" s="34">
        <f>'Симм отеч'!V75-'М-отеч'!V75</f>
        <v>582131</v>
      </c>
      <c r="W75" s="34">
        <f>'Симм отеч'!W75-'М-отеч'!W75</f>
        <v>1043301</v>
      </c>
      <c r="X75" s="34">
        <f>'Симм отеч'!X75-'М-отеч'!X75</f>
        <v>3690375</v>
      </c>
      <c r="Y75" s="34">
        <f>'Симм отеч'!Y75-'М-отеч'!Y75</f>
        <v>763963</v>
      </c>
      <c r="Z75" s="34">
        <f>'Симм отеч'!Z75-'М-отеч'!Z75</f>
        <v>1289153</v>
      </c>
      <c r="AA75" s="34">
        <f>'Симм отеч'!AA75-'М-отеч'!AA75</f>
        <v>56376</v>
      </c>
      <c r="AB75" s="34">
        <f>'Симм отеч'!AB75-'М-отеч'!AB75</f>
        <v>553822</v>
      </c>
      <c r="AC75" s="34">
        <f>'Симм отеч'!AC75-'М-отеч'!AC75</f>
        <v>301169</v>
      </c>
      <c r="AD75" s="34">
        <f>'Симм отеч'!AD75-'М-отеч'!AD75</f>
        <v>426317</v>
      </c>
      <c r="AE75" s="34">
        <f>'Симм отеч'!AE75-'М-отеч'!AE75</f>
        <v>1375749</v>
      </c>
      <c r="AF75" s="34">
        <f>'Симм отеч'!AF75-'М-отеч'!AF75</f>
        <v>1542651</v>
      </c>
      <c r="AG75" s="34">
        <f>'Симм отеч'!AG75-'М-отеч'!AG75</f>
        <v>386358</v>
      </c>
      <c r="AH75" s="34">
        <f>'Симм отеч'!AH75-'М-отеч'!AH75</f>
        <v>205571</v>
      </c>
      <c r="AI75" s="34">
        <f>'Симм отеч'!AI75-'М-отеч'!AI75</f>
        <v>5605390</v>
      </c>
      <c r="AJ75" s="34">
        <f>'Симм отеч'!AJ75-'М-отеч'!AJ75</f>
        <v>219966</v>
      </c>
      <c r="AK75" s="34">
        <f>'Симм отеч'!AK75-'М-отеч'!AK75</f>
        <v>7863661</v>
      </c>
      <c r="AL75" s="34">
        <f>'Симм отеч'!AL75-'М-отеч'!AL75</f>
        <v>971836</v>
      </c>
      <c r="AM75" s="34">
        <f>'Симм отеч'!AM75-'М-отеч'!AM75</f>
        <v>8021607</v>
      </c>
      <c r="AN75" s="34">
        <f>'Симм отеч'!AN75-'М-отеч'!AN75</f>
        <v>4650068</v>
      </c>
      <c r="AO75" s="34">
        <f>'Симм отеч'!AO75-'М-отеч'!AO75</f>
        <v>991069</v>
      </c>
      <c r="AP75" s="34">
        <f>'Симм отеч'!AP75-'М-отеч'!AP75</f>
        <v>4470931</v>
      </c>
      <c r="AQ75" s="34">
        <f>'Симм отеч'!AQ75-'М-отеч'!AQ75</f>
        <v>120094</v>
      </c>
      <c r="AR75" s="34">
        <f>'Симм отеч'!AR75-'М-отеч'!AR75</f>
        <v>592878</v>
      </c>
      <c r="AS75" s="34">
        <f>'Симм отеч'!AS75-'М-отеч'!AS75</f>
        <v>1739026</v>
      </c>
      <c r="AT75" s="34">
        <f>'Симм отеч'!AT75-'М-отеч'!AT75</f>
        <v>1605539</v>
      </c>
      <c r="AU75" s="34">
        <f>'Симм отеч'!AU75-'М-отеч'!AU75</f>
        <v>2287169</v>
      </c>
      <c r="AV75" s="34">
        <f>'Симм отеч'!AV75-'М-отеч'!AV75</f>
        <v>473543</v>
      </c>
      <c r="AW75" s="34">
        <f>'Симм отеч'!AW75-'М-отеч'!AW75</f>
        <v>94682</v>
      </c>
      <c r="AX75" s="34">
        <f>'Симм отеч'!AX75-'М-отеч'!AX75</f>
        <v>7459298</v>
      </c>
      <c r="AY75" s="34">
        <f>'Симм отеч'!AY75-'М-отеч'!AY75</f>
        <v>653239</v>
      </c>
      <c r="AZ75" s="34">
        <f>'Симм отеч'!AZ75-'М-отеч'!AZ75</f>
        <v>611486</v>
      </c>
      <c r="BA75" s="34">
        <f>'Симм отеч'!BA75-'М-отеч'!BA75</f>
        <v>893793</v>
      </c>
      <c r="BB75" s="34">
        <f>'Симм отеч'!BB75-'М-отеч'!BB75</f>
        <v>2993409</v>
      </c>
      <c r="BC75" s="34">
        <f>'Симм отеч'!BC75-'М-отеч'!BC75</f>
        <v>5874618</v>
      </c>
      <c r="BD75" s="34">
        <f>'Симм отеч'!BD75-'М-отеч'!BD75</f>
        <v>1936648</v>
      </c>
      <c r="BE75" s="34">
        <f>'Симм отеч'!BE75-'М-отеч'!BE75</f>
        <v>2818074</v>
      </c>
      <c r="BF75" s="34">
        <f>'Симм отеч'!BF75-'М-отеч'!BF75</f>
        <v>295991</v>
      </c>
      <c r="BG75" s="34">
        <f>'Симм отеч'!BG75-'М-отеч'!BG75</f>
        <v>137923</v>
      </c>
      <c r="BH75" s="34">
        <f>'Симм отеч'!BH75-'М-отеч'!BH75</f>
        <v>911663</v>
      </c>
      <c r="BI75" s="34">
        <f>'Симм отеч'!BI75-'М-отеч'!BI75</f>
        <v>180309</v>
      </c>
      <c r="BJ75" s="34">
        <f>'Симм отеч'!BJ75-'М-отеч'!BJ75</f>
        <v>338572</v>
      </c>
      <c r="BK75" s="34">
        <f>'Симм отеч'!BK75-'М-отеч'!BK75</f>
        <v>100960391</v>
      </c>
      <c r="BL75" s="34">
        <f>'Симм отеч'!BL75-'М-отеч'!BL75</f>
        <v>0</v>
      </c>
      <c r="BM75" s="34">
        <f>'Симм отеч'!BM75-'М-отеч'!BM75</f>
        <v>0</v>
      </c>
      <c r="BN75" s="34">
        <f>'Симм отеч'!BN75-'М-отеч'!BN75</f>
        <v>0</v>
      </c>
      <c r="BO75" s="34">
        <f>'Симм отеч'!BO75-'М-отеч'!BO75</f>
        <v>0</v>
      </c>
      <c r="BP75" s="34">
        <f>'Симм отеч'!BP75-'М-отеч'!BP75</f>
        <v>0</v>
      </c>
      <c r="BQ75" s="34">
        <f>'Симм отеч'!BQ75-'М-отеч'!BQ75</f>
        <v>0</v>
      </c>
      <c r="BR75" s="34">
        <f>'Симм отеч'!BR75-'М-отеч'!BR75</f>
        <v>0</v>
      </c>
      <c r="BS75" s="34">
        <f>'Симм отеч'!BS75-'М-отеч'!BS75</f>
        <v>0</v>
      </c>
      <c r="BT75" s="34">
        <f>'Симм отеч'!BT75-'М-отеч'!BT75</f>
        <v>0</v>
      </c>
      <c r="BU75" s="34">
        <f>'Симм отеч'!BU75-'М-отеч'!BU75</f>
        <v>0</v>
      </c>
      <c r="BV75" s="34">
        <f>'Симм отеч'!BV75-'М-отеч'!BV75</f>
        <v>0</v>
      </c>
      <c r="BW75" s="34">
        <f>'Симм отеч'!BW75-'М-отеч'!BW75</f>
        <v>0</v>
      </c>
    </row>
  </sheetData>
  <mergeCells count="1">
    <mergeCell ref="A2:B2"/>
  </mergeCells>
  <conditionalFormatting sqref="D5:BW75">
    <cfRule type="cellIs" dxfId="9" priority="2" stopIfTrue="1" operator="equal">
      <formula>0</formula>
    </cfRule>
  </conditionalFormatting>
  <conditionalFormatting sqref="A3:B4 D4:BI4">
    <cfRule type="cellIs" dxfId="8" priority="1" stopIfTrue="1" operator="equal">
      <formula>0</formula>
    </cfRule>
  </conditionalFormatting>
  <pageMargins left="0.7" right="0.7" top="0.75" bottom="0.75" header="0.3" footer="0.3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W77"/>
  <sheetViews>
    <sheetView workbookViewId="0">
      <pane xSplit="3" ySplit="4" topLeftCell="D5" activePane="bottomRight" state="frozen"/>
      <selection activeCell="D5" sqref="D5"/>
      <selection pane="topRight" activeCell="D5" sqref="D5"/>
      <selection pane="bottomLeft" activeCell="D5" sqref="D5"/>
      <selection pane="bottomRight" sqref="A1:I1"/>
    </sheetView>
  </sheetViews>
  <sheetFormatPr defaultColWidth="9.1796875" defaultRowHeight="13" x14ac:dyDescent="0.3"/>
  <cols>
    <col min="1" max="1" width="6.453125" style="14" customWidth="1"/>
    <col min="2" max="2" width="12.1796875" style="14" customWidth="1"/>
    <col min="3" max="3" width="35.81640625" style="14" customWidth="1"/>
    <col min="4" max="4" width="13.453125" style="35" customWidth="1"/>
    <col min="5" max="5" width="13.26953125" style="35" customWidth="1"/>
    <col min="6" max="7" width="10.7265625" style="35" customWidth="1"/>
    <col min="8" max="8" width="13.7265625" style="35" customWidth="1"/>
    <col min="9" max="9" width="11.7265625" style="35" bestFit="1" customWidth="1"/>
    <col min="10" max="10" width="12.7265625" style="35" customWidth="1"/>
    <col min="11" max="11" width="15.26953125" style="35" customWidth="1"/>
    <col min="12" max="12" width="11.7265625" style="35" bestFit="1" customWidth="1"/>
    <col min="13" max="13" width="9.7265625" style="35" customWidth="1"/>
    <col min="14" max="14" width="13.26953125" style="35" customWidth="1"/>
    <col min="15" max="16" width="11.7265625" style="35" bestFit="1" customWidth="1"/>
    <col min="17" max="17" width="10.7265625" style="35" bestFit="1" customWidth="1"/>
    <col min="18" max="18" width="11.7265625" style="35" customWidth="1"/>
    <col min="19" max="19" width="10.7265625" style="35" customWidth="1"/>
    <col min="20" max="20" width="11.7265625" style="35" bestFit="1" customWidth="1"/>
    <col min="21" max="21" width="13.26953125" style="35" bestFit="1" customWidth="1"/>
    <col min="22" max="24" width="11.7265625" style="35" bestFit="1" customWidth="1"/>
    <col min="25" max="25" width="11.7265625" style="35" customWidth="1"/>
    <col min="26" max="30" width="11.7265625" style="35" bestFit="1" customWidth="1"/>
    <col min="31" max="31" width="10.7265625" style="35" customWidth="1"/>
    <col min="32" max="32" width="10.7265625" style="35" bestFit="1" customWidth="1"/>
    <col min="33" max="34" width="10.7265625" style="35" customWidth="1"/>
    <col min="35" max="35" width="15" style="35" customWidth="1"/>
    <col min="36" max="36" width="11.7265625" style="35" bestFit="1" customWidth="1"/>
    <col min="37" max="37" width="10.7265625" style="35" bestFit="1" customWidth="1"/>
    <col min="38" max="41" width="11.7265625" style="35" bestFit="1" customWidth="1"/>
    <col min="42" max="42" width="9.7265625" style="35" customWidth="1"/>
    <col min="43" max="43" width="11.7265625" style="35" bestFit="1" customWidth="1"/>
    <col min="44" max="44" width="9.7265625" style="35" customWidth="1"/>
    <col min="45" max="45" width="10.7265625" style="35" bestFit="1" customWidth="1"/>
    <col min="46" max="46" width="9.7265625" style="35" customWidth="1"/>
    <col min="47" max="47" width="10.7265625" style="35" customWidth="1"/>
    <col min="48" max="49" width="11.7265625" style="35" bestFit="1" customWidth="1"/>
    <col min="50" max="51" width="10.7265625" style="35" bestFit="1" customWidth="1"/>
    <col min="52" max="52" width="9.7265625" style="35" customWidth="1"/>
    <col min="53" max="56" width="11.7265625" style="35" bestFit="1" customWidth="1"/>
    <col min="57" max="57" width="9.7265625" style="35" bestFit="1" customWidth="1"/>
    <col min="58" max="58" width="11.7265625" style="35" bestFit="1" customWidth="1"/>
    <col min="59" max="59" width="13.26953125" style="35" bestFit="1" customWidth="1"/>
    <col min="60" max="60" width="10.7265625" style="35" bestFit="1" customWidth="1"/>
    <col min="61" max="61" width="9.7265625" style="35" customWidth="1"/>
    <col min="62" max="62" width="11.453125" style="35" customWidth="1"/>
    <col min="63" max="63" width="15.26953125" style="35" customWidth="1"/>
    <col min="64" max="64" width="15.1796875" style="48" customWidth="1"/>
    <col min="65" max="70" width="14.453125" style="48" customWidth="1"/>
    <col min="71" max="71" width="14.54296875" style="48" customWidth="1"/>
    <col min="72" max="72" width="15.54296875" style="69" customWidth="1"/>
    <col min="73" max="74" width="14.7265625" style="35" customWidth="1"/>
    <col min="75" max="75" width="16.453125" style="35" customWidth="1"/>
    <col min="76" max="16384" width="9.1796875" style="35"/>
  </cols>
  <sheetData>
    <row r="1" spans="1:75" s="2" customFormat="1" ht="15" customHeight="1" x14ac:dyDescent="0.3">
      <c r="A1" s="162" t="s">
        <v>305</v>
      </c>
      <c r="B1" s="162"/>
      <c r="C1" s="162"/>
      <c r="D1" s="162"/>
      <c r="E1" s="162"/>
      <c r="F1" s="162"/>
      <c r="G1" s="162"/>
      <c r="H1" s="162"/>
      <c r="I1" s="162"/>
      <c r="BT1" s="3"/>
    </row>
    <row r="2" spans="1:75" s="14" customFormat="1" ht="110.5" customHeight="1" x14ac:dyDescent="0.35">
      <c r="A2" s="160"/>
      <c r="B2" s="161"/>
      <c r="C2" s="4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5" t="s">
        <v>19</v>
      </c>
      <c r="W2" s="5" t="s">
        <v>20</v>
      </c>
      <c r="X2" s="5" t="s">
        <v>21</v>
      </c>
      <c r="Y2" s="5" t="s">
        <v>22</v>
      </c>
      <c r="Z2" s="5" t="s">
        <v>23</v>
      </c>
      <c r="AA2" s="5" t="s">
        <v>24</v>
      </c>
      <c r="AB2" s="5" t="s">
        <v>25</v>
      </c>
      <c r="AC2" s="5" t="s">
        <v>26</v>
      </c>
      <c r="AD2" s="5" t="s">
        <v>27</v>
      </c>
      <c r="AE2" s="5" t="s">
        <v>28</v>
      </c>
      <c r="AF2" s="5" t="s">
        <v>29</v>
      </c>
      <c r="AG2" s="6" t="s">
        <v>30</v>
      </c>
      <c r="AH2" s="6" t="s">
        <v>31</v>
      </c>
      <c r="AI2" s="5" t="s">
        <v>32</v>
      </c>
      <c r="AJ2" s="5" t="s">
        <v>33</v>
      </c>
      <c r="AK2" s="5" t="s">
        <v>34</v>
      </c>
      <c r="AL2" s="5" t="s">
        <v>35</v>
      </c>
      <c r="AM2" s="5" t="s">
        <v>36</v>
      </c>
      <c r="AN2" s="5" t="s">
        <v>37</v>
      </c>
      <c r="AO2" s="5" t="s">
        <v>38</v>
      </c>
      <c r="AP2" s="5" t="s">
        <v>39</v>
      </c>
      <c r="AQ2" s="5" t="s">
        <v>40</v>
      </c>
      <c r="AR2" s="5" t="s">
        <v>41</v>
      </c>
      <c r="AS2" s="5" t="s">
        <v>42</v>
      </c>
      <c r="AT2" s="5" t="s">
        <v>43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7" t="s">
        <v>59</v>
      </c>
      <c r="BK2" s="8" t="s">
        <v>60</v>
      </c>
      <c r="BL2" s="9" t="s">
        <v>61</v>
      </c>
      <c r="BM2" s="9" t="s">
        <v>62</v>
      </c>
      <c r="BN2" s="9" t="s">
        <v>63</v>
      </c>
      <c r="BO2" s="10" t="s">
        <v>64</v>
      </c>
      <c r="BP2" s="11" t="s">
        <v>65</v>
      </c>
      <c r="BQ2" s="9" t="s">
        <v>66</v>
      </c>
      <c r="BR2" s="9" t="s">
        <v>67</v>
      </c>
      <c r="BS2" s="9" t="s">
        <v>68</v>
      </c>
      <c r="BT2" s="12" t="s">
        <v>69</v>
      </c>
      <c r="BU2" s="9" t="s">
        <v>70</v>
      </c>
      <c r="BV2" s="13" t="s">
        <v>71</v>
      </c>
      <c r="BW2" s="13" t="s">
        <v>72</v>
      </c>
    </row>
    <row r="3" spans="1:75" s="14" customFormat="1" x14ac:dyDescent="0.35">
      <c r="A3" s="7"/>
      <c r="B3" s="7" t="s">
        <v>73</v>
      </c>
      <c r="C3" s="15"/>
      <c r="D3" s="16" t="s">
        <v>74</v>
      </c>
      <c r="E3" s="17" t="s">
        <v>75</v>
      </c>
      <c r="F3" s="17" t="s">
        <v>76</v>
      </c>
      <c r="G3" s="17" t="s">
        <v>77</v>
      </c>
      <c r="H3" s="17" t="s">
        <v>78</v>
      </c>
      <c r="I3" s="17" t="s">
        <v>79</v>
      </c>
      <c r="J3" s="17" t="s">
        <v>80</v>
      </c>
      <c r="K3" s="17" t="s">
        <v>81</v>
      </c>
      <c r="L3" s="17" t="s">
        <v>82</v>
      </c>
      <c r="M3" s="17" t="s">
        <v>83</v>
      </c>
      <c r="N3" s="17" t="s">
        <v>84</v>
      </c>
      <c r="O3" s="17" t="s">
        <v>85</v>
      </c>
      <c r="P3" s="17" t="s">
        <v>86</v>
      </c>
      <c r="Q3" s="16" t="s">
        <v>87</v>
      </c>
      <c r="R3" s="17" t="s">
        <v>88</v>
      </c>
      <c r="S3" s="17" t="s">
        <v>89</v>
      </c>
      <c r="T3" s="17" t="s">
        <v>90</v>
      </c>
      <c r="U3" s="17" t="s">
        <v>91</v>
      </c>
      <c r="V3" s="16" t="s">
        <v>92</v>
      </c>
      <c r="W3" s="17" t="s">
        <v>93</v>
      </c>
      <c r="X3" s="17" t="s">
        <v>94</v>
      </c>
      <c r="Y3" s="17" t="s">
        <v>95</v>
      </c>
      <c r="Z3" s="17" t="s">
        <v>96</v>
      </c>
      <c r="AA3" s="17" t="s">
        <v>97</v>
      </c>
      <c r="AB3" s="17" t="s">
        <v>98</v>
      </c>
      <c r="AC3" s="17" t="s">
        <v>99</v>
      </c>
      <c r="AD3" s="17" t="s">
        <v>100</v>
      </c>
      <c r="AE3" s="17" t="s">
        <v>101</v>
      </c>
      <c r="AF3" s="17" t="s">
        <v>102</v>
      </c>
      <c r="AG3" s="18" t="s">
        <v>103</v>
      </c>
      <c r="AH3" s="18" t="s">
        <v>104</v>
      </c>
      <c r="AI3" s="17" t="s">
        <v>105</v>
      </c>
      <c r="AJ3" s="17" t="s">
        <v>106</v>
      </c>
      <c r="AK3" s="17" t="s">
        <v>107</v>
      </c>
      <c r="AL3" s="17" t="s">
        <v>108</v>
      </c>
      <c r="AM3" s="17" t="s">
        <v>109</v>
      </c>
      <c r="AN3" s="17" t="s">
        <v>110</v>
      </c>
      <c r="AO3" s="17" t="s">
        <v>111</v>
      </c>
      <c r="AP3" s="17" t="s">
        <v>112</v>
      </c>
      <c r="AQ3" s="17" t="s">
        <v>113</v>
      </c>
      <c r="AR3" s="16" t="s">
        <v>114</v>
      </c>
      <c r="AS3" s="17" t="s">
        <v>115</v>
      </c>
      <c r="AT3" s="17" t="s">
        <v>116</v>
      </c>
      <c r="AU3" s="17" t="s">
        <v>117</v>
      </c>
      <c r="AV3" s="17" t="s">
        <v>118</v>
      </c>
      <c r="AW3" s="17" t="s">
        <v>119</v>
      </c>
      <c r="AX3" s="17" t="s">
        <v>120</v>
      </c>
      <c r="AY3" s="17" t="s">
        <v>121</v>
      </c>
      <c r="AZ3" s="17" t="s">
        <v>122</v>
      </c>
      <c r="BA3" s="17" t="s">
        <v>123</v>
      </c>
      <c r="BB3" s="17" t="s">
        <v>124</v>
      </c>
      <c r="BC3" s="17" t="s">
        <v>125</v>
      </c>
      <c r="BD3" s="17" t="s">
        <v>126</v>
      </c>
      <c r="BE3" s="17" t="s">
        <v>127</v>
      </c>
      <c r="BF3" s="17" t="s">
        <v>128</v>
      </c>
      <c r="BG3" s="17" t="s">
        <v>129</v>
      </c>
      <c r="BH3" s="17" t="s">
        <v>130</v>
      </c>
      <c r="BI3" s="17" t="s">
        <v>131</v>
      </c>
      <c r="BJ3" s="19" t="s">
        <v>132</v>
      </c>
      <c r="BK3" s="20" t="s">
        <v>133</v>
      </c>
      <c r="BL3" s="9" t="s">
        <v>134</v>
      </c>
      <c r="BM3" s="9" t="s">
        <v>135</v>
      </c>
      <c r="BN3" s="9" t="s">
        <v>136</v>
      </c>
      <c r="BO3" s="10" t="s">
        <v>137</v>
      </c>
      <c r="BP3" s="21" t="s">
        <v>138</v>
      </c>
      <c r="BQ3" s="22" t="s">
        <v>139</v>
      </c>
      <c r="BR3" s="22" t="s">
        <v>140</v>
      </c>
      <c r="BS3" s="9" t="s">
        <v>141</v>
      </c>
      <c r="BT3" s="23" t="s">
        <v>142</v>
      </c>
      <c r="BU3" s="22" t="s">
        <v>143</v>
      </c>
      <c r="BV3" s="12" t="s">
        <v>144</v>
      </c>
      <c r="BW3" s="12" t="s">
        <v>145</v>
      </c>
    </row>
    <row r="4" spans="1:75" s="14" customFormat="1" x14ac:dyDescent="0.35">
      <c r="A4" s="7" t="s">
        <v>146</v>
      </c>
      <c r="B4" s="24"/>
      <c r="C4" s="25"/>
      <c r="D4" s="17" t="s">
        <v>74</v>
      </c>
      <c r="E4" s="17" t="s">
        <v>75</v>
      </c>
      <c r="F4" s="17" t="s">
        <v>147</v>
      </c>
      <c r="G4" s="17" t="s">
        <v>148</v>
      </c>
      <c r="H4" s="17" t="s">
        <v>76</v>
      </c>
      <c r="I4" s="17" t="s">
        <v>149</v>
      </c>
      <c r="J4" s="17" t="s">
        <v>150</v>
      </c>
      <c r="K4" s="17" t="s">
        <v>151</v>
      </c>
      <c r="L4" s="17" t="s">
        <v>152</v>
      </c>
      <c r="M4" s="17" t="s">
        <v>77</v>
      </c>
      <c r="N4" s="17" t="s">
        <v>78</v>
      </c>
      <c r="O4" s="17" t="s">
        <v>79</v>
      </c>
      <c r="P4" s="17" t="s">
        <v>80</v>
      </c>
      <c r="Q4" s="17" t="s">
        <v>81</v>
      </c>
      <c r="R4" s="17" t="s">
        <v>82</v>
      </c>
      <c r="S4" s="17" t="s">
        <v>83</v>
      </c>
      <c r="T4" s="17" t="s">
        <v>84</v>
      </c>
      <c r="U4" s="17" t="s">
        <v>85</v>
      </c>
      <c r="V4" s="17" t="s">
        <v>86</v>
      </c>
      <c r="W4" s="17" t="s">
        <v>87</v>
      </c>
      <c r="X4" s="17" t="s">
        <v>88</v>
      </c>
      <c r="Y4" s="17" t="s">
        <v>89</v>
      </c>
      <c r="Z4" s="17" t="s">
        <v>153</v>
      </c>
      <c r="AA4" s="17" t="s">
        <v>154</v>
      </c>
      <c r="AB4" s="17" t="s">
        <v>92</v>
      </c>
      <c r="AC4" s="17" t="s">
        <v>93</v>
      </c>
      <c r="AD4" s="17" t="s">
        <v>94</v>
      </c>
      <c r="AE4" s="17" t="s">
        <v>95</v>
      </c>
      <c r="AF4" s="17" t="s">
        <v>155</v>
      </c>
      <c r="AG4" s="17" t="s">
        <v>97</v>
      </c>
      <c r="AH4" s="17" t="s">
        <v>98</v>
      </c>
      <c r="AI4" s="17" t="s">
        <v>99</v>
      </c>
      <c r="AJ4" s="17" t="s">
        <v>100</v>
      </c>
      <c r="AK4" s="17" t="s">
        <v>101</v>
      </c>
      <c r="AL4" s="17" t="s">
        <v>156</v>
      </c>
      <c r="AM4" s="17" t="s">
        <v>103</v>
      </c>
      <c r="AN4" s="17" t="s">
        <v>104</v>
      </c>
      <c r="AO4" s="17" t="s">
        <v>157</v>
      </c>
      <c r="AP4" s="17" t="s">
        <v>158</v>
      </c>
      <c r="AQ4" s="17" t="s">
        <v>105</v>
      </c>
      <c r="AR4" s="17" t="s">
        <v>106</v>
      </c>
      <c r="AS4" s="17" t="s">
        <v>159</v>
      </c>
      <c r="AT4" s="17" t="s">
        <v>160</v>
      </c>
      <c r="AU4" s="17" t="s">
        <v>161</v>
      </c>
      <c r="AV4" s="17" t="s">
        <v>107</v>
      </c>
      <c r="AW4" s="17" t="s">
        <v>162</v>
      </c>
      <c r="AX4" s="17" t="s">
        <v>163</v>
      </c>
      <c r="AY4" s="17" t="s">
        <v>164</v>
      </c>
      <c r="AZ4" s="17" t="s">
        <v>165</v>
      </c>
      <c r="BA4" s="17" t="s">
        <v>166</v>
      </c>
      <c r="BB4" s="17" t="s">
        <v>109</v>
      </c>
      <c r="BC4" s="17" t="s">
        <v>167</v>
      </c>
      <c r="BD4" s="17" t="s">
        <v>168</v>
      </c>
      <c r="BE4" s="17" t="s">
        <v>169</v>
      </c>
      <c r="BF4" s="17" t="s">
        <v>111</v>
      </c>
      <c r="BG4" s="17" t="s">
        <v>170</v>
      </c>
      <c r="BH4" s="17" t="s">
        <v>171</v>
      </c>
      <c r="BI4" s="17" t="s">
        <v>172</v>
      </c>
      <c r="BJ4" s="26">
        <v>126</v>
      </c>
      <c r="BK4" s="27">
        <v>127</v>
      </c>
      <c r="BL4" s="28">
        <v>128</v>
      </c>
      <c r="BM4" s="29">
        <v>129</v>
      </c>
      <c r="BN4" s="28">
        <v>130</v>
      </c>
      <c r="BO4" s="29">
        <v>131</v>
      </c>
      <c r="BP4" s="30">
        <v>132</v>
      </c>
      <c r="BQ4" s="29">
        <v>133</v>
      </c>
      <c r="BR4" s="29">
        <v>134</v>
      </c>
      <c r="BS4" s="28">
        <v>135</v>
      </c>
      <c r="BT4" s="27">
        <v>136</v>
      </c>
      <c r="BU4" s="29">
        <v>137</v>
      </c>
      <c r="BV4" s="27">
        <v>138</v>
      </c>
      <c r="BW4" s="27">
        <v>139</v>
      </c>
    </row>
    <row r="5" spans="1:75" ht="25" x14ac:dyDescent="0.25">
      <c r="A5" s="31" t="s">
        <v>74</v>
      </c>
      <c r="B5" s="32" t="s">
        <v>74</v>
      </c>
      <c r="C5" s="33" t="s">
        <v>173</v>
      </c>
      <c r="D5" s="34">
        <v>617557.00369190518</v>
      </c>
      <c r="E5" s="34">
        <v>522.53737311828195</v>
      </c>
      <c r="F5" s="34">
        <v>1094.6500845527032</v>
      </c>
      <c r="G5" s="34">
        <v>41.228511226741688</v>
      </c>
      <c r="H5" s="34">
        <v>157.78780924738263</v>
      </c>
      <c r="I5" s="34">
        <v>0</v>
      </c>
      <c r="J5" s="34">
        <v>5.1052113441701383</v>
      </c>
      <c r="K5" s="34">
        <v>104.75907920774108</v>
      </c>
      <c r="L5" s="34">
        <v>1241316.531880874</v>
      </c>
      <c r="M5" s="34">
        <v>243.94713508309871</v>
      </c>
      <c r="N5" s="34">
        <v>2011.8519557286575</v>
      </c>
      <c r="O5" s="34">
        <v>393.89957590143899</v>
      </c>
      <c r="P5" s="34">
        <v>3902.2953035536125</v>
      </c>
      <c r="Q5" s="34">
        <v>126.40825085947527</v>
      </c>
      <c r="R5" s="34">
        <v>39.886312184124421</v>
      </c>
      <c r="S5" s="34">
        <v>35.452982378277852</v>
      </c>
      <c r="T5" s="34">
        <v>210.20256284286268</v>
      </c>
      <c r="U5" s="34">
        <v>6753.0131425620038</v>
      </c>
      <c r="V5" s="34">
        <v>378.71995378147528</v>
      </c>
      <c r="W5" s="34">
        <v>167.58948774895541</v>
      </c>
      <c r="X5" s="34">
        <v>47.057101771877889</v>
      </c>
      <c r="Y5" s="34">
        <v>76.068157652331905</v>
      </c>
      <c r="Z5" s="34">
        <v>250.32986450369387</v>
      </c>
      <c r="AA5" s="34">
        <v>5.3303992647163092</v>
      </c>
      <c r="AB5" s="34">
        <v>27.265504980465405</v>
      </c>
      <c r="AC5" s="34">
        <v>23.727530784559743</v>
      </c>
      <c r="AD5" s="34">
        <v>87.828149526877553</v>
      </c>
      <c r="AE5" s="34">
        <v>3.5167480056443616</v>
      </c>
      <c r="AF5" s="34">
        <v>163.51998997286177</v>
      </c>
      <c r="AG5" s="34">
        <v>52.475397180787283</v>
      </c>
      <c r="AH5" s="34">
        <v>33.934096357710636</v>
      </c>
      <c r="AI5" s="34">
        <v>966.80858186407727</v>
      </c>
      <c r="AJ5" s="34">
        <v>185.17296882529652</v>
      </c>
      <c r="AK5" s="34">
        <v>4173.8732010990689</v>
      </c>
      <c r="AL5" s="34">
        <v>164.30152968233685</v>
      </c>
      <c r="AM5" s="34">
        <v>29933.392845571132</v>
      </c>
      <c r="AN5" s="34">
        <v>5000.8559605683231</v>
      </c>
      <c r="AO5" s="34">
        <v>21038.293211385473</v>
      </c>
      <c r="AP5" s="34">
        <v>2760.8523575623703</v>
      </c>
      <c r="AQ5" s="34">
        <v>266.61177511756631</v>
      </c>
      <c r="AR5" s="34">
        <v>15.58291199983811</v>
      </c>
      <c r="AS5" s="34">
        <v>4659.6560929979114</v>
      </c>
      <c r="AT5" s="34">
        <v>34.324661971846915</v>
      </c>
      <c r="AU5" s="34">
        <v>56.266615248868817</v>
      </c>
      <c r="AV5" s="34">
        <v>0</v>
      </c>
      <c r="AW5" s="34">
        <v>3.043857802136438E-2</v>
      </c>
      <c r="AX5" s="34">
        <v>3722.3307651230284</v>
      </c>
      <c r="AY5" s="34">
        <v>1617.1270985943549</v>
      </c>
      <c r="AZ5" s="34">
        <v>95.089779218602089</v>
      </c>
      <c r="BA5" s="34">
        <v>676.55569605946891</v>
      </c>
      <c r="BB5" s="34">
        <v>2280.7057997363772</v>
      </c>
      <c r="BC5" s="34">
        <v>26851.745512765097</v>
      </c>
      <c r="BD5" s="34">
        <v>3391.3824924105102</v>
      </c>
      <c r="BE5" s="34">
        <v>11334.036335107763</v>
      </c>
      <c r="BF5" s="34">
        <v>275.98980620560633</v>
      </c>
      <c r="BG5" s="34">
        <v>373.4212453000053</v>
      </c>
      <c r="BH5" s="34">
        <v>1068.6320078683675</v>
      </c>
      <c r="BI5" s="34">
        <v>1678.0370650361167</v>
      </c>
      <c r="BJ5" s="34"/>
      <c r="BK5" s="34">
        <v>1998454.9999999988</v>
      </c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</row>
    <row r="6" spans="1:75" ht="25" x14ac:dyDescent="0.25">
      <c r="A6" s="36" t="s">
        <v>75</v>
      </c>
      <c r="B6" s="37" t="s">
        <v>75</v>
      </c>
      <c r="C6" s="38" t="s">
        <v>174</v>
      </c>
      <c r="D6" s="34">
        <v>833.88993429094251</v>
      </c>
      <c r="E6" s="34">
        <v>14361.361810626697</v>
      </c>
      <c r="F6" s="34">
        <v>2.018632081770841</v>
      </c>
      <c r="G6" s="34">
        <v>126.86856915215124</v>
      </c>
      <c r="H6" s="34">
        <v>107.99866116279158</v>
      </c>
      <c r="I6" s="34">
        <v>0</v>
      </c>
      <c r="J6" s="34">
        <v>24.562308433325509</v>
      </c>
      <c r="K6" s="34">
        <v>18.603056272292594</v>
      </c>
      <c r="L6" s="34">
        <v>148.88195448996044</v>
      </c>
      <c r="M6" s="34">
        <v>1.2309111296017892E-4</v>
      </c>
      <c r="N6" s="34">
        <v>4.9331630442225203</v>
      </c>
      <c r="O6" s="34">
        <v>7.0900375220056073</v>
      </c>
      <c r="P6" s="34">
        <v>0.20839484884463938</v>
      </c>
      <c r="Q6" s="34">
        <v>52550.768321441254</v>
      </c>
      <c r="R6" s="34">
        <v>17905.390089336663</v>
      </c>
      <c r="S6" s="34">
        <v>1539.8021262776701</v>
      </c>
      <c r="T6" s="34">
        <v>12.847446817623084</v>
      </c>
      <c r="U6" s="34">
        <v>340.90384255376813</v>
      </c>
      <c r="V6" s="34">
        <v>97.130255224990464</v>
      </c>
      <c r="W6" s="34">
        <v>282.79563603260061</v>
      </c>
      <c r="X6" s="34">
        <v>223.25826462232993</v>
      </c>
      <c r="Y6" s="34">
        <v>102.70171626503529</v>
      </c>
      <c r="Z6" s="34">
        <v>46.234794668226577</v>
      </c>
      <c r="AA6" s="34">
        <v>0.15290980297108311</v>
      </c>
      <c r="AB6" s="34">
        <v>10.679391241674043</v>
      </c>
      <c r="AC6" s="34">
        <v>4.4923226991487848</v>
      </c>
      <c r="AD6" s="34">
        <v>16.110548496738478</v>
      </c>
      <c r="AE6" s="34">
        <v>8.8632240451683622</v>
      </c>
      <c r="AF6" s="34">
        <v>153.29335272167432</v>
      </c>
      <c r="AG6" s="34">
        <v>2511.2139369499578</v>
      </c>
      <c r="AH6" s="34">
        <v>10.223913196382135</v>
      </c>
      <c r="AI6" s="34">
        <v>3493.0320023918221</v>
      </c>
      <c r="AJ6" s="34">
        <v>50.723761854521172</v>
      </c>
      <c r="AK6" s="34">
        <v>3014.5531194223613</v>
      </c>
      <c r="AL6" s="34">
        <v>64.3143174776812</v>
      </c>
      <c r="AM6" s="34">
        <v>1316.0509824251963</v>
      </c>
      <c r="AN6" s="34">
        <v>303.16027791329719</v>
      </c>
      <c r="AO6" s="34">
        <v>69.564983795784514</v>
      </c>
      <c r="AP6" s="34">
        <v>936.41514298521906</v>
      </c>
      <c r="AQ6" s="34">
        <v>28.501113126644235</v>
      </c>
      <c r="AR6" s="34">
        <v>0.67699352383392186</v>
      </c>
      <c r="AS6" s="34">
        <v>181.95476537593166</v>
      </c>
      <c r="AT6" s="34">
        <v>25.539696528241681</v>
      </c>
      <c r="AU6" s="34">
        <v>0.8144416359846699</v>
      </c>
      <c r="AV6" s="34">
        <v>0</v>
      </c>
      <c r="AW6" s="34">
        <v>3.3239721428996527E-3</v>
      </c>
      <c r="AX6" s="34">
        <v>407.85748187336725</v>
      </c>
      <c r="AY6" s="34">
        <v>146.0257059642741</v>
      </c>
      <c r="AZ6" s="34">
        <v>3.6167723409549555</v>
      </c>
      <c r="BA6" s="34">
        <v>11.622913262836194</v>
      </c>
      <c r="BB6" s="34">
        <v>210.32329801367891</v>
      </c>
      <c r="BC6" s="34">
        <v>5521.5036113309679</v>
      </c>
      <c r="BD6" s="34">
        <v>164.45954531640223</v>
      </c>
      <c r="BE6" s="34">
        <v>223.45694078677329</v>
      </c>
      <c r="BF6" s="34">
        <v>65.001681659893137</v>
      </c>
      <c r="BG6" s="34">
        <v>13.695155695599217</v>
      </c>
      <c r="BH6" s="34">
        <v>131.80991298429316</v>
      </c>
      <c r="BI6" s="34">
        <v>140.04332093228021</v>
      </c>
      <c r="BJ6" s="34"/>
      <c r="BK6" s="34">
        <v>107978.00000000001</v>
      </c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</row>
    <row r="7" spans="1:75" ht="37.5" x14ac:dyDescent="0.25">
      <c r="A7" s="36" t="s">
        <v>147</v>
      </c>
      <c r="B7" s="32" t="s">
        <v>76</v>
      </c>
      <c r="C7" s="38" t="s">
        <v>175</v>
      </c>
      <c r="D7" s="34">
        <v>314.54376986514211</v>
      </c>
      <c r="E7" s="34">
        <v>1.3070985944133411</v>
      </c>
      <c r="F7" s="34">
        <v>2777.123413822254</v>
      </c>
      <c r="G7" s="34">
        <v>1.345344479436011</v>
      </c>
      <c r="H7" s="34">
        <v>0.15666825870097659</v>
      </c>
      <c r="I7" s="34">
        <v>0</v>
      </c>
      <c r="J7" s="34">
        <v>0.85217391214714489</v>
      </c>
      <c r="K7" s="34">
        <v>0.21584572477815253</v>
      </c>
      <c r="L7" s="34">
        <v>58526.88953120471</v>
      </c>
      <c r="M7" s="34">
        <v>1.4113877594645448E-2</v>
      </c>
      <c r="N7" s="34">
        <v>4.682771132822654</v>
      </c>
      <c r="O7" s="34">
        <v>2.3520189338751969</v>
      </c>
      <c r="P7" s="34">
        <v>2.5436594597438439E-2</v>
      </c>
      <c r="Q7" s="34">
        <v>1.4268795847117679</v>
      </c>
      <c r="R7" s="34">
        <v>0.20017242039101674</v>
      </c>
      <c r="S7" s="34">
        <v>1.2463107969629166</v>
      </c>
      <c r="T7" s="34">
        <v>5.0835924509042405</v>
      </c>
      <c r="U7" s="34">
        <v>138.03014647922734</v>
      </c>
      <c r="V7" s="34">
        <v>12.683416142132071</v>
      </c>
      <c r="W7" s="34">
        <v>3.9068542622634226</v>
      </c>
      <c r="X7" s="34">
        <v>1.5187042963864432</v>
      </c>
      <c r="Y7" s="34">
        <v>3.0126118188364832</v>
      </c>
      <c r="Z7" s="34">
        <v>3.6891693037704978</v>
      </c>
      <c r="AA7" s="34">
        <v>0.19902691751179338</v>
      </c>
      <c r="AB7" s="34">
        <v>0.70519326744909983</v>
      </c>
      <c r="AC7" s="34">
        <v>1.2402322654817306</v>
      </c>
      <c r="AD7" s="34">
        <v>5.6196658962395007</v>
      </c>
      <c r="AE7" s="34">
        <v>3.0397889301823293E-2</v>
      </c>
      <c r="AF7" s="34">
        <v>7.8894160686254464</v>
      </c>
      <c r="AG7" s="34">
        <v>1.6422501366990825</v>
      </c>
      <c r="AH7" s="34">
        <v>1.418589362529457</v>
      </c>
      <c r="AI7" s="34">
        <v>37.271228927114159</v>
      </c>
      <c r="AJ7" s="34">
        <v>3.4839342058433909</v>
      </c>
      <c r="AK7" s="34">
        <v>127.3945614234778</v>
      </c>
      <c r="AL7" s="34">
        <v>9.6118172845298862</v>
      </c>
      <c r="AM7" s="34">
        <v>1302.7885707400853</v>
      </c>
      <c r="AN7" s="34">
        <v>330.42338200366925</v>
      </c>
      <c r="AO7" s="34">
        <v>6801.7867858625559</v>
      </c>
      <c r="AP7" s="34">
        <v>92.800853661921224</v>
      </c>
      <c r="AQ7" s="34">
        <v>76.25702470345135</v>
      </c>
      <c r="AR7" s="34">
        <v>0.64850657489372687</v>
      </c>
      <c r="AS7" s="34">
        <v>133.21141215219916</v>
      </c>
      <c r="AT7" s="34">
        <v>1.0135349101907283</v>
      </c>
      <c r="AU7" s="34">
        <v>0.78834295901332885</v>
      </c>
      <c r="AV7" s="34">
        <v>0</v>
      </c>
      <c r="AW7" s="34">
        <v>7.167312460456916E-4</v>
      </c>
      <c r="AX7" s="34">
        <v>189.07306463795609</v>
      </c>
      <c r="AY7" s="34">
        <v>58.538601214169098</v>
      </c>
      <c r="AZ7" s="34">
        <v>4.8901510298079334</v>
      </c>
      <c r="BA7" s="34">
        <v>37.724888650324331</v>
      </c>
      <c r="BB7" s="34">
        <v>112.18896664810335</v>
      </c>
      <c r="BC7" s="34">
        <v>624.85131581435417</v>
      </c>
      <c r="BD7" s="34">
        <v>13.193069695975982</v>
      </c>
      <c r="BE7" s="34">
        <v>260.35770584648571</v>
      </c>
      <c r="BF7" s="34">
        <v>6.3848646099385089</v>
      </c>
      <c r="BG7" s="34">
        <v>25.564290631785205</v>
      </c>
      <c r="BH7" s="34">
        <v>94.56343022594244</v>
      </c>
      <c r="BI7" s="34">
        <v>21.138163095073114</v>
      </c>
      <c r="BJ7" s="34"/>
      <c r="BK7" s="34">
        <v>72184.999999999956</v>
      </c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</row>
    <row r="8" spans="1:75" ht="25" x14ac:dyDescent="0.25">
      <c r="A8" s="36" t="s">
        <v>148</v>
      </c>
      <c r="B8" s="32" t="s">
        <v>77</v>
      </c>
      <c r="C8" s="38" t="s">
        <v>176</v>
      </c>
      <c r="D8" s="34">
        <v>1423.4928902576112</v>
      </c>
      <c r="E8" s="34">
        <v>39.569337839732711</v>
      </c>
      <c r="F8" s="34">
        <v>33.752061269960208</v>
      </c>
      <c r="G8" s="34">
        <v>80063.678510087397</v>
      </c>
      <c r="H8" s="34">
        <v>7622.1091770598832</v>
      </c>
      <c r="I8" s="34">
        <v>4.8212542924272546</v>
      </c>
      <c r="J8" s="34">
        <v>629.97938382730808</v>
      </c>
      <c r="K8" s="34">
        <v>390.25504894763111</v>
      </c>
      <c r="L8" s="34">
        <v>1685.6235959997919</v>
      </c>
      <c r="M8" s="34">
        <v>4.2443440011035805E-3</v>
      </c>
      <c r="N8" s="34">
        <v>6.7616559024879441</v>
      </c>
      <c r="O8" s="34">
        <v>11.041105658048568</v>
      </c>
      <c r="P8" s="34">
        <v>8.1263868883457935</v>
      </c>
      <c r="Q8" s="34">
        <v>202.824627662822</v>
      </c>
      <c r="R8" s="34">
        <v>2046.983921437185</v>
      </c>
      <c r="S8" s="34">
        <v>182.6876281519985</v>
      </c>
      <c r="T8" s="34">
        <v>42042.471693882828</v>
      </c>
      <c r="U8" s="34">
        <v>4245.2724236288677</v>
      </c>
      <c r="V8" s="34">
        <v>63.446397343403184</v>
      </c>
      <c r="W8" s="34">
        <v>4080.2404433841175</v>
      </c>
      <c r="X8" s="34">
        <v>126983.25718711635</v>
      </c>
      <c r="Y8" s="34">
        <v>2040.8881027266818</v>
      </c>
      <c r="Z8" s="34">
        <v>1074.2864801983969</v>
      </c>
      <c r="AA8" s="34">
        <v>4.2889629937236098</v>
      </c>
      <c r="AB8" s="34">
        <v>627.04353965742905</v>
      </c>
      <c r="AC8" s="34">
        <v>32.295414020046103</v>
      </c>
      <c r="AD8" s="34">
        <v>52.18430256298673</v>
      </c>
      <c r="AE8" s="34">
        <v>317.26425826576707</v>
      </c>
      <c r="AF8" s="34">
        <v>1730.5963164530874</v>
      </c>
      <c r="AG8" s="34">
        <v>220.99606532040542</v>
      </c>
      <c r="AH8" s="34">
        <v>141.33541040636837</v>
      </c>
      <c r="AI8" s="34">
        <v>101710.82880062351</v>
      </c>
      <c r="AJ8" s="34">
        <v>863.74718255084906</v>
      </c>
      <c r="AK8" s="34">
        <v>2417.9048614892777</v>
      </c>
      <c r="AL8" s="34">
        <v>27.679792214403779</v>
      </c>
      <c r="AM8" s="34">
        <v>8453.6999473749711</v>
      </c>
      <c r="AN8" s="34">
        <v>475.19929682052418</v>
      </c>
      <c r="AO8" s="34">
        <v>253.97448448993134</v>
      </c>
      <c r="AP8" s="34">
        <v>2329.8010934867029</v>
      </c>
      <c r="AQ8" s="34">
        <v>114.85726123582671</v>
      </c>
      <c r="AR8" s="34">
        <v>12.856661015536297</v>
      </c>
      <c r="AS8" s="34">
        <v>912.30670549703916</v>
      </c>
      <c r="AT8" s="34">
        <v>314.9448197240701</v>
      </c>
      <c r="AU8" s="34">
        <v>13.223988416641397</v>
      </c>
      <c r="AV8" s="34">
        <v>0</v>
      </c>
      <c r="AW8" s="34">
        <v>6.3052717493841913E-3</v>
      </c>
      <c r="AX8" s="34">
        <v>1630.6395678638787</v>
      </c>
      <c r="AY8" s="34">
        <v>620.12006616204735</v>
      </c>
      <c r="AZ8" s="34">
        <v>49.005956606762069</v>
      </c>
      <c r="BA8" s="34">
        <v>55.410062527874892</v>
      </c>
      <c r="BB8" s="34">
        <v>750.1872591515671</v>
      </c>
      <c r="BC8" s="34">
        <v>2609.4981141389935</v>
      </c>
      <c r="BD8" s="34">
        <v>675.79884913425803</v>
      </c>
      <c r="BE8" s="34">
        <v>2116.2291079495903</v>
      </c>
      <c r="BF8" s="34">
        <v>561.61377627628758</v>
      </c>
      <c r="BG8" s="34">
        <v>18.260207594132289</v>
      </c>
      <c r="BH8" s="34">
        <v>181.36479477550867</v>
      </c>
      <c r="BI8" s="34">
        <v>243.26321002093519</v>
      </c>
      <c r="BJ8" s="34"/>
      <c r="BK8" s="34">
        <v>405419.99999999994</v>
      </c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</row>
    <row r="9" spans="1:75" ht="37.5" x14ac:dyDescent="0.25">
      <c r="A9" s="36" t="s">
        <v>76</v>
      </c>
      <c r="B9" s="32" t="s">
        <v>78</v>
      </c>
      <c r="C9" s="33" t="s">
        <v>177</v>
      </c>
      <c r="D9" s="34">
        <v>213.23388089267047</v>
      </c>
      <c r="E9" s="34">
        <v>11.366723649846588</v>
      </c>
      <c r="F9" s="34">
        <v>1.6862259058873998</v>
      </c>
      <c r="G9" s="34">
        <v>470.37814164307514</v>
      </c>
      <c r="H9" s="34">
        <v>481575.22786026547</v>
      </c>
      <c r="I9" s="34">
        <v>0</v>
      </c>
      <c r="J9" s="34">
        <v>37.159384588618266</v>
      </c>
      <c r="K9" s="34">
        <v>5749.8887805644681</v>
      </c>
      <c r="L9" s="34">
        <v>428.45451404721814</v>
      </c>
      <c r="M9" s="34">
        <v>4.5069715698483434E-2</v>
      </c>
      <c r="N9" s="34">
        <v>4.1444687041015946</v>
      </c>
      <c r="O9" s="34">
        <v>2.9992354456586683</v>
      </c>
      <c r="P9" s="34">
        <v>2.663057978052624</v>
      </c>
      <c r="Q9" s="34">
        <v>23.569118876851395</v>
      </c>
      <c r="R9" s="34">
        <v>22.382613051477115</v>
      </c>
      <c r="S9" s="34">
        <v>13.330637091933717</v>
      </c>
      <c r="T9" s="34">
        <v>1549235.4622504832</v>
      </c>
      <c r="U9" s="34">
        <v>66359.550418770887</v>
      </c>
      <c r="V9" s="34">
        <v>853.87976814724379</v>
      </c>
      <c r="W9" s="34">
        <v>1017.8994618634346</v>
      </c>
      <c r="X9" s="34">
        <v>1304.7063857525632</v>
      </c>
      <c r="Y9" s="34">
        <v>419.00156413355404</v>
      </c>
      <c r="Z9" s="34">
        <v>712.13531950660081</v>
      </c>
      <c r="AA9" s="34">
        <v>32.7842989863125</v>
      </c>
      <c r="AB9" s="34">
        <v>485.63723796787286</v>
      </c>
      <c r="AC9" s="34">
        <v>43.580487429364496</v>
      </c>
      <c r="AD9" s="34">
        <v>146.81748470294156</v>
      </c>
      <c r="AE9" s="34">
        <v>16.279611116967505</v>
      </c>
      <c r="AF9" s="34">
        <v>62.951683323758338</v>
      </c>
      <c r="AG9" s="34">
        <v>13.863127701904649</v>
      </c>
      <c r="AH9" s="34">
        <v>73.643927160714313</v>
      </c>
      <c r="AI9" s="34">
        <v>301488.1959356296</v>
      </c>
      <c r="AJ9" s="34">
        <v>2296.5347306365884</v>
      </c>
      <c r="AK9" s="34">
        <v>8464.2523166628998</v>
      </c>
      <c r="AL9" s="34">
        <v>97.704820964965307</v>
      </c>
      <c r="AM9" s="34">
        <v>112682.36663136826</v>
      </c>
      <c r="AN9" s="34">
        <v>3215.9927542128835</v>
      </c>
      <c r="AO9" s="34">
        <v>455.30642481497347</v>
      </c>
      <c r="AP9" s="34">
        <v>27217.410000103995</v>
      </c>
      <c r="AQ9" s="34">
        <v>72.411756207308883</v>
      </c>
      <c r="AR9" s="34">
        <v>24.017513367107806</v>
      </c>
      <c r="AS9" s="34">
        <v>3102.6379804475678</v>
      </c>
      <c r="AT9" s="34">
        <v>106.05320668919289</v>
      </c>
      <c r="AU9" s="34">
        <v>35.49663276617293</v>
      </c>
      <c r="AV9" s="34">
        <v>0</v>
      </c>
      <c r="AW9" s="34">
        <v>1.0152934280682551E-2</v>
      </c>
      <c r="AX9" s="34">
        <v>6846.7430021254904</v>
      </c>
      <c r="AY9" s="34">
        <v>4312.3573266472013</v>
      </c>
      <c r="AZ9" s="34">
        <v>453.06395029821618</v>
      </c>
      <c r="BA9" s="34">
        <v>52.928906267682891</v>
      </c>
      <c r="BB9" s="34">
        <v>6857.2407963692367</v>
      </c>
      <c r="BC9" s="34">
        <v>0</v>
      </c>
      <c r="BD9" s="34">
        <v>33.55632886739739</v>
      </c>
      <c r="BE9" s="34">
        <v>362.39481461847032</v>
      </c>
      <c r="BF9" s="34">
        <v>1447.8932486083638</v>
      </c>
      <c r="BG9" s="34">
        <v>0</v>
      </c>
      <c r="BH9" s="34">
        <v>46.531815336848048</v>
      </c>
      <c r="BI9" s="34">
        <v>200.17621458684906</v>
      </c>
      <c r="BJ9" s="34"/>
      <c r="BK9" s="34">
        <v>2589205.9999999991</v>
      </c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</row>
    <row r="10" spans="1:75" ht="12.5" x14ac:dyDescent="0.25">
      <c r="A10" s="36" t="s">
        <v>149</v>
      </c>
      <c r="B10" s="39" t="s">
        <v>79</v>
      </c>
      <c r="C10" s="38" t="s">
        <v>178</v>
      </c>
      <c r="D10" s="34">
        <v>0.3105471947935079</v>
      </c>
      <c r="E10" s="34">
        <v>6.2109438958701576E-3</v>
      </c>
      <c r="F10" s="34">
        <v>4.3476607271091108E-2</v>
      </c>
      <c r="G10" s="34">
        <v>0</v>
      </c>
      <c r="H10" s="34">
        <v>1.5651578617592798</v>
      </c>
      <c r="I10" s="34">
        <v>0</v>
      </c>
      <c r="J10" s="34">
        <v>0</v>
      </c>
      <c r="K10" s="34">
        <v>0.14285170960501362</v>
      </c>
      <c r="L10" s="34">
        <v>0.93164158438052369</v>
      </c>
      <c r="M10" s="34">
        <v>0</v>
      </c>
      <c r="N10" s="34">
        <v>1.062071406193797</v>
      </c>
      <c r="O10" s="34">
        <v>0</v>
      </c>
      <c r="P10" s="34">
        <v>1.1614465085277195</v>
      </c>
      <c r="Q10" s="34">
        <v>1.6210563568221112</v>
      </c>
      <c r="R10" s="34">
        <v>6.8320382854571732E-2</v>
      </c>
      <c r="S10" s="34">
        <v>9.3164158438052355E-2</v>
      </c>
      <c r="T10" s="34">
        <v>0.97511819165161484</v>
      </c>
      <c r="U10" s="34">
        <v>38.569961593353682</v>
      </c>
      <c r="V10" s="34">
        <v>4.4035592221719417</v>
      </c>
      <c r="W10" s="34">
        <v>1.18007934021533</v>
      </c>
      <c r="X10" s="34">
        <v>26.210183240572064</v>
      </c>
      <c r="Y10" s="34">
        <v>57.15310572979719</v>
      </c>
      <c r="Z10" s="34">
        <v>204.57607004217127</v>
      </c>
      <c r="AA10" s="34">
        <v>0</v>
      </c>
      <c r="AB10" s="34">
        <v>13.055404069119072</v>
      </c>
      <c r="AC10" s="34">
        <v>0.42234418491917075</v>
      </c>
      <c r="AD10" s="34">
        <v>20.707286948831104</v>
      </c>
      <c r="AE10" s="34">
        <v>30.023702792636342</v>
      </c>
      <c r="AF10" s="34">
        <v>8614.5481288524297</v>
      </c>
      <c r="AG10" s="34">
        <v>19.440254394073591</v>
      </c>
      <c r="AH10" s="34">
        <v>1.7763299542188651</v>
      </c>
      <c r="AI10" s="34">
        <v>88.710911664713464</v>
      </c>
      <c r="AJ10" s="34">
        <v>4.5401999878810848</v>
      </c>
      <c r="AK10" s="34">
        <v>31.545384047124532</v>
      </c>
      <c r="AL10" s="34">
        <v>0.66457099685810683</v>
      </c>
      <c r="AM10" s="34">
        <v>209.4765047760128</v>
      </c>
      <c r="AN10" s="34">
        <v>1.8757050565527875</v>
      </c>
      <c r="AO10" s="34">
        <v>20.620333734288923</v>
      </c>
      <c r="AP10" s="34">
        <v>50.513606705111989</v>
      </c>
      <c r="AQ10" s="34">
        <v>0.34781285816872887</v>
      </c>
      <c r="AR10" s="34">
        <v>0.35402380206459899</v>
      </c>
      <c r="AS10" s="34">
        <v>26.756746303408637</v>
      </c>
      <c r="AT10" s="34">
        <v>1.3229310498203437</v>
      </c>
      <c r="AU10" s="34">
        <v>0.57140683842005446</v>
      </c>
      <c r="AV10" s="34">
        <v>0</v>
      </c>
      <c r="AW10" s="34">
        <v>0</v>
      </c>
      <c r="AX10" s="34">
        <v>34.004917829889116</v>
      </c>
      <c r="AY10" s="34">
        <v>7.8878987477550995</v>
      </c>
      <c r="AZ10" s="34">
        <v>1.2918763303409928</v>
      </c>
      <c r="BA10" s="34">
        <v>68.022257547569964</v>
      </c>
      <c r="BB10" s="34">
        <v>25.377916758525465</v>
      </c>
      <c r="BC10" s="34">
        <v>0</v>
      </c>
      <c r="BD10" s="34">
        <v>4.6768407535902288</v>
      </c>
      <c r="BE10" s="34">
        <v>9.6704396458698358</v>
      </c>
      <c r="BF10" s="34">
        <v>2.7576590897663502</v>
      </c>
      <c r="BG10" s="34">
        <v>0</v>
      </c>
      <c r="BH10" s="34">
        <v>1.8322284492816965</v>
      </c>
      <c r="BI10" s="34">
        <v>2.1303537562834642</v>
      </c>
      <c r="BJ10" s="34"/>
      <c r="BK10" s="34">
        <v>9634.9999999999982</v>
      </c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</row>
    <row r="11" spans="1:75" ht="12.5" x14ac:dyDescent="0.25">
      <c r="A11" s="36" t="s">
        <v>150</v>
      </c>
      <c r="B11" s="39" t="s">
        <v>80</v>
      </c>
      <c r="C11" s="33" t="s">
        <v>179</v>
      </c>
      <c r="D11" s="34">
        <v>1.480159181929837</v>
      </c>
      <c r="E11" s="34">
        <v>0.64409921933531711</v>
      </c>
      <c r="F11" s="34">
        <v>0.37499669881588377</v>
      </c>
      <c r="G11" s="34">
        <v>65.830176909167648</v>
      </c>
      <c r="H11" s="34">
        <v>1.898750599153544</v>
      </c>
      <c r="I11" s="34">
        <v>0</v>
      </c>
      <c r="J11" s="34">
        <v>2350.0968630584252</v>
      </c>
      <c r="K11" s="34">
        <v>238.18356036661822</v>
      </c>
      <c r="L11" s="34">
        <v>1.2438242033223441</v>
      </c>
      <c r="M11" s="34">
        <v>0</v>
      </c>
      <c r="N11" s="34">
        <v>1.2962354299864465</v>
      </c>
      <c r="O11" s="34">
        <v>0.9419781661401665</v>
      </c>
      <c r="P11" s="34">
        <v>9.7643623584507434E-3</v>
      </c>
      <c r="Q11" s="34">
        <v>19.456511163465731</v>
      </c>
      <c r="R11" s="34">
        <v>6.205569496481826</v>
      </c>
      <c r="S11" s="34">
        <v>1.4001017918755785</v>
      </c>
      <c r="T11" s="34">
        <v>766.02864244116358</v>
      </c>
      <c r="U11" s="34">
        <v>4041.6500522493839</v>
      </c>
      <c r="V11" s="34">
        <v>36.516735522568645</v>
      </c>
      <c r="W11" s="34">
        <v>572.36997867400316</v>
      </c>
      <c r="X11" s="34">
        <v>260209.61199914574</v>
      </c>
      <c r="Y11" s="34">
        <v>3568.2042953005066</v>
      </c>
      <c r="Z11" s="34">
        <v>226.63307805293763</v>
      </c>
      <c r="AA11" s="34">
        <v>3.4616091925565959E-2</v>
      </c>
      <c r="AB11" s="34">
        <v>389.46375980909482</v>
      </c>
      <c r="AC11" s="34">
        <v>1.2379962258796788</v>
      </c>
      <c r="AD11" s="34">
        <v>2.3660582774705148</v>
      </c>
      <c r="AE11" s="34">
        <v>272.85159325629115</v>
      </c>
      <c r="AF11" s="34">
        <v>164.64237831985221</v>
      </c>
      <c r="AG11" s="34">
        <v>356.23232543582549</v>
      </c>
      <c r="AH11" s="34">
        <v>259.71376759289399</v>
      </c>
      <c r="AI11" s="34">
        <v>1275.9630785491549</v>
      </c>
      <c r="AJ11" s="34">
        <v>56.026796610001846</v>
      </c>
      <c r="AK11" s="34">
        <v>267.80156499414431</v>
      </c>
      <c r="AL11" s="34">
        <v>2.924948761838249</v>
      </c>
      <c r="AM11" s="34">
        <v>1786.178750231199</v>
      </c>
      <c r="AN11" s="34">
        <v>23.17222661264486</v>
      </c>
      <c r="AO11" s="34">
        <v>139.57942203542751</v>
      </c>
      <c r="AP11" s="34">
        <v>278.18628295526463</v>
      </c>
      <c r="AQ11" s="34">
        <v>71.976176980334216</v>
      </c>
      <c r="AR11" s="34">
        <v>0.31342370504599176</v>
      </c>
      <c r="AS11" s="34">
        <v>139.18775533728896</v>
      </c>
      <c r="AT11" s="34">
        <v>6.4466996172009692</v>
      </c>
      <c r="AU11" s="34">
        <v>4.2281114807603597</v>
      </c>
      <c r="AV11" s="34">
        <v>0</v>
      </c>
      <c r="AW11" s="34">
        <v>1.2592949904090617E-4</v>
      </c>
      <c r="AX11" s="34">
        <v>543.61108591643745</v>
      </c>
      <c r="AY11" s="34">
        <v>128.7081161040123</v>
      </c>
      <c r="AZ11" s="34">
        <v>27.11821447529087</v>
      </c>
      <c r="BA11" s="34">
        <v>18.038637007576536</v>
      </c>
      <c r="BB11" s="34">
        <v>228.6474198474948</v>
      </c>
      <c r="BC11" s="34">
        <v>0</v>
      </c>
      <c r="BD11" s="34">
        <v>1.8538434734114435</v>
      </c>
      <c r="BE11" s="34">
        <v>41.140691837830907</v>
      </c>
      <c r="BF11" s="34">
        <v>20.684318001121632</v>
      </c>
      <c r="BG11" s="34">
        <v>0</v>
      </c>
      <c r="BH11" s="34">
        <v>8.4674527299446112</v>
      </c>
      <c r="BI11" s="34">
        <v>9.1249897644322235</v>
      </c>
      <c r="BJ11" s="34"/>
      <c r="BK11" s="34">
        <v>278636.00000000012</v>
      </c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</row>
    <row r="12" spans="1:75" ht="25" x14ac:dyDescent="0.25">
      <c r="A12" s="36" t="s">
        <v>151</v>
      </c>
      <c r="B12" s="32" t="s">
        <v>81</v>
      </c>
      <c r="C12" s="38" t="s">
        <v>180</v>
      </c>
      <c r="D12" s="34">
        <v>1324.3214184091469</v>
      </c>
      <c r="E12" s="34">
        <v>153.42293501570671</v>
      </c>
      <c r="F12" s="34">
        <v>32.762597208034791</v>
      </c>
      <c r="G12" s="34">
        <v>582.07536429343861</v>
      </c>
      <c r="H12" s="34">
        <v>1910.5193241209436</v>
      </c>
      <c r="I12" s="34">
        <v>0</v>
      </c>
      <c r="J12" s="34">
        <v>931.68254622216057</v>
      </c>
      <c r="K12" s="34">
        <v>5324.6885001260407</v>
      </c>
      <c r="L12" s="34">
        <v>2526.7131474185817</v>
      </c>
      <c r="M12" s="34">
        <v>1.1757194703192499E-3</v>
      </c>
      <c r="N12" s="34">
        <v>99.055334894913244</v>
      </c>
      <c r="O12" s="34">
        <v>24.976996452556691</v>
      </c>
      <c r="P12" s="34">
        <v>13.553351274800717</v>
      </c>
      <c r="Q12" s="34">
        <v>492.41265733607543</v>
      </c>
      <c r="R12" s="34">
        <v>372.62376165567787</v>
      </c>
      <c r="S12" s="34">
        <v>31.291801295609268</v>
      </c>
      <c r="T12" s="34">
        <v>646.99168132520663</v>
      </c>
      <c r="U12" s="34">
        <v>32246.440325000731</v>
      </c>
      <c r="V12" s="34">
        <v>531.92681491440851</v>
      </c>
      <c r="W12" s="34">
        <v>48688.361024647711</v>
      </c>
      <c r="X12" s="34">
        <v>7197.1662972884233</v>
      </c>
      <c r="Y12" s="34">
        <v>1317.8009050665921</v>
      </c>
      <c r="Z12" s="34">
        <v>563.63419003038007</v>
      </c>
      <c r="AA12" s="34">
        <v>1.5195274819920888</v>
      </c>
      <c r="AB12" s="34">
        <v>160.16272129850805</v>
      </c>
      <c r="AC12" s="34">
        <v>222.82112620923752</v>
      </c>
      <c r="AD12" s="34">
        <v>69.25960447206424</v>
      </c>
      <c r="AE12" s="34">
        <v>57.768222591835915</v>
      </c>
      <c r="AF12" s="34">
        <v>1225.9601655820993</v>
      </c>
      <c r="AG12" s="34">
        <v>28969.933757726045</v>
      </c>
      <c r="AH12" s="34">
        <v>107.30702115541372</v>
      </c>
      <c r="AI12" s="34">
        <v>819.7740344312715</v>
      </c>
      <c r="AJ12" s="34">
        <v>365.6728356058282</v>
      </c>
      <c r="AK12" s="34">
        <v>70678.694770191927</v>
      </c>
      <c r="AL12" s="34">
        <v>73.940913922917815</v>
      </c>
      <c r="AM12" s="34">
        <v>2868.5830248530219</v>
      </c>
      <c r="AN12" s="34">
        <v>332.3158345045502</v>
      </c>
      <c r="AO12" s="34">
        <v>367.01349147072244</v>
      </c>
      <c r="AP12" s="34">
        <v>1713.8355637670024</v>
      </c>
      <c r="AQ12" s="34">
        <v>39.131292025029232</v>
      </c>
      <c r="AR12" s="34">
        <v>61.237954896481376</v>
      </c>
      <c r="AS12" s="34">
        <v>4784.7583420322371</v>
      </c>
      <c r="AT12" s="34">
        <v>24.591136253973577</v>
      </c>
      <c r="AU12" s="34">
        <v>4.8286891454173366</v>
      </c>
      <c r="AV12" s="34">
        <v>0</v>
      </c>
      <c r="AW12" s="34">
        <v>5.0773613342238129E-2</v>
      </c>
      <c r="AX12" s="34">
        <v>1115.0113270068985</v>
      </c>
      <c r="AY12" s="34">
        <v>277.10635558896695</v>
      </c>
      <c r="AZ12" s="34">
        <v>35.743110301630715</v>
      </c>
      <c r="BA12" s="34">
        <v>83.5064037949561</v>
      </c>
      <c r="BB12" s="34">
        <v>873.05287143144585</v>
      </c>
      <c r="BC12" s="34">
        <v>98.19092105654137</v>
      </c>
      <c r="BD12" s="34">
        <v>34.07334236740455</v>
      </c>
      <c r="BE12" s="34">
        <v>88.015662693074475</v>
      </c>
      <c r="BF12" s="34">
        <v>1334.6006175054888</v>
      </c>
      <c r="BG12" s="34">
        <v>17.347197214425677</v>
      </c>
      <c r="BH12" s="34">
        <v>45.899051835272459</v>
      </c>
      <c r="BI12" s="34">
        <v>1263.8701862563571</v>
      </c>
      <c r="BJ12" s="34"/>
      <c r="BK12" s="34">
        <v>223227.99999999997</v>
      </c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</row>
    <row r="13" spans="1:75" ht="12.5" x14ac:dyDescent="0.25">
      <c r="A13" s="36" t="s">
        <v>152</v>
      </c>
      <c r="B13" s="39" t="s">
        <v>82</v>
      </c>
      <c r="C13" s="38" t="s">
        <v>181</v>
      </c>
      <c r="D13" s="34">
        <v>158084.15724146579</v>
      </c>
      <c r="E13" s="34">
        <v>101.19000393016945</v>
      </c>
      <c r="F13" s="34">
        <v>2368.7172951359466</v>
      </c>
      <c r="G13" s="34">
        <v>63.243519093563663</v>
      </c>
      <c r="H13" s="34">
        <v>109.96809282624666</v>
      </c>
      <c r="I13" s="34">
        <v>0</v>
      </c>
      <c r="J13" s="34">
        <v>26.514537288023817</v>
      </c>
      <c r="K13" s="34">
        <v>31.77376450697539</v>
      </c>
      <c r="L13" s="34">
        <v>478521.63124294183</v>
      </c>
      <c r="M13" s="34">
        <v>4.0831789492507422</v>
      </c>
      <c r="N13" s="34">
        <v>683.79730153549701</v>
      </c>
      <c r="O13" s="34">
        <v>384.36035309381674</v>
      </c>
      <c r="P13" s="34">
        <v>1274.0547767309372</v>
      </c>
      <c r="Q13" s="34">
        <v>104.77876604528078</v>
      </c>
      <c r="R13" s="34">
        <v>267.53006869420108</v>
      </c>
      <c r="S13" s="34">
        <v>58.152048697747937</v>
      </c>
      <c r="T13" s="34">
        <v>366.01361712823933</v>
      </c>
      <c r="U13" s="34">
        <v>5083.3218832999391</v>
      </c>
      <c r="V13" s="34">
        <v>164.03703683099161</v>
      </c>
      <c r="W13" s="34">
        <v>493.41177081824213</v>
      </c>
      <c r="X13" s="34">
        <v>254.97885316628697</v>
      </c>
      <c r="Y13" s="34">
        <v>171.399419901572</v>
      </c>
      <c r="Z13" s="34">
        <v>227.37816240477699</v>
      </c>
      <c r="AA13" s="34">
        <v>8.1594575959634259</v>
      </c>
      <c r="AB13" s="34">
        <v>42.695826571913216</v>
      </c>
      <c r="AC13" s="34">
        <v>22.519360416289974</v>
      </c>
      <c r="AD13" s="34">
        <v>119.51925059437521</v>
      </c>
      <c r="AE13" s="34">
        <v>16.211694249023935</v>
      </c>
      <c r="AF13" s="34">
        <v>254.63544571325036</v>
      </c>
      <c r="AG13" s="34">
        <v>78.092816981645541</v>
      </c>
      <c r="AH13" s="34">
        <v>23.146029860111177</v>
      </c>
      <c r="AI13" s="34">
        <v>676.97178779977071</v>
      </c>
      <c r="AJ13" s="34">
        <v>237.5519471858062</v>
      </c>
      <c r="AK13" s="34">
        <v>1614.6533017361967</v>
      </c>
      <c r="AL13" s="34">
        <v>277.59081306254592</v>
      </c>
      <c r="AM13" s="34">
        <v>19551.960615404434</v>
      </c>
      <c r="AN13" s="34">
        <v>16463.353308078338</v>
      </c>
      <c r="AO13" s="34">
        <v>107346.75143586232</v>
      </c>
      <c r="AP13" s="34">
        <v>1688.8671283542583</v>
      </c>
      <c r="AQ13" s="34">
        <v>267.82508531803865</v>
      </c>
      <c r="AR13" s="34">
        <v>99.447361286055823</v>
      </c>
      <c r="AS13" s="34">
        <v>2973.4345695316174</v>
      </c>
      <c r="AT13" s="34">
        <v>40.60908158423743</v>
      </c>
      <c r="AU13" s="34">
        <v>20.921694021404409</v>
      </c>
      <c r="AV13" s="34">
        <v>100.02171423601548</v>
      </c>
      <c r="AW13" s="34">
        <v>2.0108847730871631</v>
      </c>
      <c r="AX13" s="34">
        <v>3336.9052061140846</v>
      </c>
      <c r="AY13" s="34">
        <v>659.47814374758639</v>
      </c>
      <c r="AZ13" s="34">
        <v>119.75810725358684</v>
      </c>
      <c r="BA13" s="34">
        <v>340.3377791313365</v>
      </c>
      <c r="BB13" s="34">
        <v>3695.0409130673315</v>
      </c>
      <c r="BC13" s="34">
        <v>55732.77006069872</v>
      </c>
      <c r="BD13" s="34">
        <v>14901.076143486589</v>
      </c>
      <c r="BE13" s="34">
        <v>52571.329658838295</v>
      </c>
      <c r="BF13" s="34">
        <v>213.37197452445662</v>
      </c>
      <c r="BG13" s="34">
        <v>1546.6395832230048</v>
      </c>
      <c r="BH13" s="34">
        <v>2109.6489328854059</v>
      </c>
      <c r="BI13" s="34">
        <v>727.19995232762687</v>
      </c>
      <c r="BJ13" s="34"/>
      <c r="BK13" s="34">
        <v>936725.00000000012</v>
      </c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</row>
    <row r="14" spans="1:75" ht="12.5" x14ac:dyDescent="0.25">
      <c r="A14" s="36" t="s">
        <v>77</v>
      </c>
      <c r="B14" s="32" t="s">
        <v>83</v>
      </c>
      <c r="C14" s="38" t="s">
        <v>182</v>
      </c>
      <c r="D14" s="34">
        <v>1.8760598975917004</v>
      </c>
      <c r="E14" s="34">
        <v>1.1022397929957618E-2</v>
      </c>
      <c r="F14" s="34">
        <v>7.3763003129369313E-3</v>
      </c>
      <c r="G14" s="34">
        <v>4.3944810085929677E-4</v>
      </c>
      <c r="H14" s="34">
        <v>5.3249621324153562E-2</v>
      </c>
      <c r="I14" s="34">
        <v>0</v>
      </c>
      <c r="J14" s="34">
        <v>1.683230487637299</v>
      </c>
      <c r="K14" s="34">
        <v>8.32167432738561E-2</v>
      </c>
      <c r="L14" s="34">
        <v>8.2323489559912399</v>
      </c>
      <c r="M14" s="34">
        <v>1418.3266478635869</v>
      </c>
      <c r="N14" s="34">
        <v>1.8371839207469681E-2</v>
      </c>
      <c r="O14" s="34">
        <v>1.6071322517396892E-2</v>
      </c>
      <c r="P14" s="34">
        <v>2.0049041477048285E-4</v>
      </c>
      <c r="Q14" s="34">
        <v>1.358393394720417E-2</v>
      </c>
      <c r="R14" s="34">
        <v>3.7863825679657112E-2</v>
      </c>
      <c r="S14" s="34">
        <v>2.4300209413399363E-2</v>
      </c>
      <c r="T14" s="34">
        <v>6.4395938635833191E-2</v>
      </c>
      <c r="U14" s="34">
        <v>8.6033833393027397</v>
      </c>
      <c r="V14" s="34">
        <v>4.2245875912783573E-2</v>
      </c>
      <c r="W14" s="34">
        <v>2.1567326509675057E-2</v>
      </c>
      <c r="X14" s="34">
        <v>3.0209566092792475</v>
      </c>
      <c r="Y14" s="34">
        <v>0.13896010292237981</v>
      </c>
      <c r="Z14" s="34">
        <v>3.9812025440051288E-2</v>
      </c>
      <c r="AA14" s="34">
        <v>2.8884949765303232E-4</v>
      </c>
      <c r="AB14" s="34">
        <v>6.237023784853974E-2</v>
      </c>
      <c r="AC14" s="34">
        <v>5.8166050261619401E-4</v>
      </c>
      <c r="AD14" s="34">
        <v>2.0786382832099531E-2</v>
      </c>
      <c r="AE14" s="34">
        <v>3.2047587896974023E-3</v>
      </c>
      <c r="AF14" s="34">
        <v>2.694375134585458E-2</v>
      </c>
      <c r="AG14" s="34">
        <v>3.4769554577296552E-2</v>
      </c>
      <c r="AH14" s="34">
        <v>6.9469473729666916E-3</v>
      </c>
      <c r="AI14" s="34">
        <v>0.5898145623608857</v>
      </c>
      <c r="AJ14" s="34">
        <v>2.5771672775414405E-2</v>
      </c>
      <c r="AK14" s="34">
        <v>0.56964613664544872</v>
      </c>
      <c r="AL14" s="34">
        <v>0.13439808017778973</v>
      </c>
      <c r="AM14" s="34">
        <v>5.1021487720694054</v>
      </c>
      <c r="AN14" s="34">
        <v>7.8785102314567288</v>
      </c>
      <c r="AO14" s="34">
        <v>107.20412533387002</v>
      </c>
      <c r="AP14" s="34">
        <v>0.21350353198164757</v>
      </c>
      <c r="AQ14" s="34">
        <v>1.6189678477060258E-2</v>
      </c>
      <c r="AR14" s="34">
        <v>1.0368796676072838E-3</v>
      </c>
      <c r="AS14" s="34">
        <v>2.0920391699255445</v>
      </c>
      <c r="AT14" s="34">
        <v>0.14925264664511026</v>
      </c>
      <c r="AU14" s="34">
        <v>2.7280475244205904E-2</v>
      </c>
      <c r="AV14" s="34">
        <v>0</v>
      </c>
      <c r="AW14" s="34">
        <v>9.3327178525559793E-6</v>
      </c>
      <c r="AX14" s="34">
        <v>7.4385938355236574</v>
      </c>
      <c r="AY14" s="34">
        <v>3.3229505188976765</v>
      </c>
      <c r="AZ14" s="34">
        <v>0.23410669914869675</v>
      </c>
      <c r="BA14" s="34">
        <v>6.0363322017778685E-2</v>
      </c>
      <c r="BB14" s="34">
        <v>38.689440278410011</v>
      </c>
      <c r="BC14" s="34">
        <v>101.1664035128002</v>
      </c>
      <c r="BD14" s="34">
        <v>1.6443757059594007E-2</v>
      </c>
      <c r="BE14" s="34">
        <v>6.0793269374206087</v>
      </c>
      <c r="BF14" s="34">
        <v>5.4460834576907313E-2</v>
      </c>
      <c r="BG14" s="34">
        <v>0</v>
      </c>
      <c r="BH14" s="34">
        <v>3.2254874288243713</v>
      </c>
      <c r="BI14" s="34">
        <v>1.2374996736074841</v>
      </c>
      <c r="BJ14" s="34"/>
      <c r="BK14" s="34">
        <v>1727.9999999999995</v>
      </c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</row>
    <row r="15" spans="1:75" ht="12.5" x14ac:dyDescent="0.25">
      <c r="A15" s="36" t="s">
        <v>78</v>
      </c>
      <c r="B15" s="32" t="s">
        <v>84</v>
      </c>
      <c r="C15" s="38" t="s">
        <v>183</v>
      </c>
      <c r="D15" s="34">
        <v>578.05309350892298</v>
      </c>
      <c r="E15" s="34">
        <v>43.393138725589196</v>
      </c>
      <c r="F15" s="34">
        <v>936.61342124109365</v>
      </c>
      <c r="G15" s="34">
        <v>107.30947452946128</v>
      </c>
      <c r="H15" s="34">
        <v>56.208876109314808</v>
      </c>
      <c r="I15" s="34">
        <v>0</v>
      </c>
      <c r="J15" s="34">
        <v>26.822277889194591</v>
      </c>
      <c r="K15" s="34">
        <v>119.01257721794809</v>
      </c>
      <c r="L15" s="34">
        <v>2375.0971200514368</v>
      </c>
      <c r="M15" s="34">
        <v>253.55629955214144</v>
      </c>
      <c r="N15" s="34">
        <v>13669.6119741076</v>
      </c>
      <c r="O15" s="34">
        <v>13196.389717791326</v>
      </c>
      <c r="P15" s="34">
        <v>975.82214746801412</v>
      </c>
      <c r="Q15" s="34">
        <v>160.37337456288506</v>
      </c>
      <c r="R15" s="34">
        <v>220.07074164525088</v>
      </c>
      <c r="S15" s="34">
        <v>102.87699874452602</v>
      </c>
      <c r="T15" s="34">
        <v>91.016511289681858</v>
      </c>
      <c r="U15" s="34">
        <v>742.60969452957636</v>
      </c>
      <c r="V15" s="34">
        <v>3924.8150295122628</v>
      </c>
      <c r="W15" s="34">
        <v>451.2514236205858</v>
      </c>
      <c r="X15" s="34">
        <v>372.5018235399952</v>
      </c>
      <c r="Y15" s="34">
        <v>147.45783301388903</v>
      </c>
      <c r="Z15" s="34">
        <v>378.57404538420155</v>
      </c>
      <c r="AA15" s="34">
        <v>1.2248770069277861</v>
      </c>
      <c r="AB15" s="34">
        <v>110.0201500615803</v>
      </c>
      <c r="AC15" s="34">
        <v>32.440926725013121</v>
      </c>
      <c r="AD15" s="34">
        <v>177.27464295310551</v>
      </c>
      <c r="AE15" s="34">
        <v>1758.6534822154956</v>
      </c>
      <c r="AF15" s="34">
        <v>636.21148222248632</v>
      </c>
      <c r="AG15" s="34">
        <v>3372.65154779453</v>
      </c>
      <c r="AH15" s="34">
        <v>16.631421195020241</v>
      </c>
      <c r="AI15" s="34">
        <v>127.80710429212053</v>
      </c>
      <c r="AJ15" s="34">
        <v>10.437006796621063</v>
      </c>
      <c r="AK15" s="34">
        <v>6726.0517284932212</v>
      </c>
      <c r="AL15" s="34">
        <v>116.33090471297425</v>
      </c>
      <c r="AM15" s="34">
        <v>1287.1415634879274</v>
      </c>
      <c r="AN15" s="34">
        <v>824.83090105811164</v>
      </c>
      <c r="AO15" s="34">
        <v>808.7178510035601</v>
      </c>
      <c r="AP15" s="34">
        <v>190.36616756873499</v>
      </c>
      <c r="AQ15" s="34">
        <v>62.724733105089463</v>
      </c>
      <c r="AR15" s="34">
        <v>33.839697074684246</v>
      </c>
      <c r="AS15" s="34">
        <v>147.02929550505993</v>
      </c>
      <c r="AT15" s="34">
        <v>447.35000544702206</v>
      </c>
      <c r="AU15" s="34">
        <v>40.819899780804576</v>
      </c>
      <c r="AV15" s="34">
        <v>0</v>
      </c>
      <c r="AW15" s="34">
        <v>1.1563297015517155</v>
      </c>
      <c r="AX15" s="34">
        <v>498.28557313106808</v>
      </c>
      <c r="AY15" s="34">
        <v>50.060266194235169</v>
      </c>
      <c r="AZ15" s="34">
        <v>20.255907525583876</v>
      </c>
      <c r="BA15" s="34">
        <v>142.72287257950686</v>
      </c>
      <c r="BB15" s="34">
        <v>885.02046017107727</v>
      </c>
      <c r="BC15" s="34">
        <v>3196.6599855074028</v>
      </c>
      <c r="BD15" s="34">
        <v>435.58829198141513</v>
      </c>
      <c r="BE15" s="34">
        <v>3957.951830532752</v>
      </c>
      <c r="BF15" s="34">
        <v>21.903040967001424</v>
      </c>
      <c r="BG15" s="34">
        <v>90.388027590954835</v>
      </c>
      <c r="BH15" s="34">
        <v>282.91437166035774</v>
      </c>
      <c r="BI15" s="34">
        <v>508.10005992210478</v>
      </c>
      <c r="BJ15" s="34"/>
      <c r="BK15" s="34">
        <v>65949</v>
      </c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</row>
    <row r="16" spans="1:75" ht="12.5" x14ac:dyDescent="0.25">
      <c r="A16" s="36" t="s">
        <v>79</v>
      </c>
      <c r="B16" s="39" t="s">
        <v>85</v>
      </c>
      <c r="C16" s="38" t="s">
        <v>184</v>
      </c>
      <c r="D16" s="34">
        <v>693.13280235247998</v>
      </c>
      <c r="E16" s="34">
        <v>219.15449379413084</v>
      </c>
      <c r="F16" s="34">
        <v>6.9213453543542602</v>
      </c>
      <c r="G16" s="34">
        <v>328.05375007386692</v>
      </c>
      <c r="H16" s="34">
        <v>2767.2968558838097</v>
      </c>
      <c r="I16" s="34">
        <v>13.660220495210554</v>
      </c>
      <c r="J16" s="34">
        <v>251.43334736414906</v>
      </c>
      <c r="K16" s="34">
        <v>289.90916209630808</v>
      </c>
      <c r="L16" s="34">
        <v>774.69800363363993</v>
      </c>
      <c r="M16" s="34">
        <v>18.819259832212008</v>
      </c>
      <c r="N16" s="34">
        <v>49.196059643986814</v>
      </c>
      <c r="O16" s="34">
        <v>2266.0734559096027</v>
      </c>
      <c r="P16" s="34">
        <v>392.53540543533933</v>
      </c>
      <c r="Q16" s="34">
        <v>294.74818422042887</v>
      </c>
      <c r="R16" s="34">
        <v>183.10293666466077</v>
      </c>
      <c r="S16" s="34">
        <v>58.352842023338724</v>
      </c>
      <c r="T16" s="34">
        <v>833.82467092990157</v>
      </c>
      <c r="U16" s="34">
        <v>272.38056672600374</v>
      </c>
      <c r="V16" s="34">
        <v>117.63227556658816</v>
      </c>
      <c r="W16" s="34">
        <v>701.48922113819617</v>
      </c>
      <c r="X16" s="34">
        <v>1860.6193092972119</v>
      </c>
      <c r="Y16" s="34">
        <v>463.63686799092875</v>
      </c>
      <c r="Z16" s="34">
        <v>1002.179547696569</v>
      </c>
      <c r="AA16" s="34">
        <v>10.08681868700215</v>
      </c>
      <c r="AB16" s="34">
        <v>252.28680471710206</v>
      </c>
      <c r="AC16" s="34">
        <v>89.193887566268515</v>
      </c>
      <c r="AD16" s="34">
        <v>118.72832727142942</v>
      </c>
      <c r="AE16" s="34">
        <v>324.29303970707002</v>
      </c>
      <c r="AF16" s="34">
        <v>1757.5034236033723</v>
      </c>
      <c r="AG16" s="34">
        <v>519.62120151419663</v>
      </c>
      <c r="AH16" s="34">
        <v>34.447856191288601</v>
      </c>
      <c r="AI16" s="34">
        <v>937.2071499144588</v>
      </c>
      <c r="AJ16" s="34">
        <v>96.488416557666156</v>
      </c>
      <c r="AK16" s="34">
        <v>6110.066224710672</v>
      </c>
      <c r="AL16" s="34">
        <v>159.19621813070091</v>
      </c>
      <c r="AM16" s="34">
        <v>975.07978907849815</v>
      </c>
      <c r="AN16" s="34">
        <v>712.24242662309575</v>
      </c>
      <c r="AO16" s="34">
        <v>438.89996584712094</v>
      </c>
      <c r="AP16" s="34">
        <v>1318.0564222561934</v>
      </c>
      <c r="AQ16" s="34">
        <v>63.004007888465679</v>
      </c>
      <c r="AR16" s="34">
        <v>58.873523465848955</v>
      </c>
      <c r="AS16" s="34">
        <v>425.34612963001086</v>
      </c>
      <c r="AT16" s="34">
        <v>274.33559102243623</v>
      </c>
      <c r="AU16" s="34">
        <v>89.019168697719763</v>
      </c>
      <c r="AV16" s="34">
        <v>0</v>
      </c>
      <c r="AW16" s="34">
        <v>3.6743728923911529</v>
      </c>
      <c r="AX16" s="34">
        <v>317.41837024816994</v>
      </c>
      <c r="AY16" s="34">
        <v>67.974309352595952</v>
      </c>
      <c r="AZ16" s="34">
        <v>23.022617953419608</v>
      </c>
      <c r="BA16" s="34">
        <v>152.21855187061746</v>
      </c>
      <c r="BB16" s="34">
        <v>1007.5306639075071</v>
      </c>
      <c r="BC16" s="34">
        <v>10617.513231416924</v>
      </c>
      <c r="BD16" s="34">
        <v>149.02971172042766</v>
      </c>
      <c r="BE16" s="34">
        <v>1286.9867882149151</v>
      </c>
      <c r="BF16" s="34">
        <v>258.72903174314797</v>
      </c>
      <c r="BG16" s="34">
        <v>21.912249112958747</v>
      </c>
      <c r="BH16" s="34">
        <v>369.00781403777955</v>
      </c>
      <c r="BI16" s="34">
        <v>116.15531032560835</v>
      </c>
      <c r="BJ16" s="34"/>
      <c r="BK16" s="34">
        <v>43014</v>
      </c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</row>
    <row r="17" spans="1:75" ht="12.5" x14ac:dyDescent="0.25">
      <c r="A17" s="36" t="s">
        <v>80</v>
      </c>
      <c r="B17" s="39" t="s">
        <v>86</v>
      </c>
      <c r="C17" s="33" t="s">
        <v>185</v>
      </c>
      <c r="D17" s="34">
        <v>11.172470312870525</v>
      </c>
      <c r="E17" s="34">
        <v>2.3006396652279393</v>
      </c>
      <c r="F17" s="34">
        <v>0.68835806871180094</v>
      </c>
      <c r="G17" s="34">
        <v>11.813419521040274</v>
      </c>
      <c r="H17" s="34">
        <v>6.0422365802935136</v>
      </c>
      <c r="I17" s="34">
        <v>0</v>
      </c>
      <c r="J17" s="34">
        <v>0.90007528162965789</v>
      </c>
      <c r="K17" s="34">
        <v>1.3855040229936919</v>
      </c>
      <c r="L17" s="34">
        <v>13.413489417390201</v>
      </c>
      <c r="M17" s="34">
        <v>8.330989495903403E-5</v>
      </c>
      <c r="N17" s="34">
        <v>39.244647778151112</v>
      </c>
      <c r="O17" s="34">
        <v>969.78598909460004</v>
      </c>
      <c r="P17" s="34">
        <v>5610.3843080899615</v>
      </c>
      <c r="Q17" s="34">
        <v>19.061954298797119</v>
      </c>
      <c r="R17" s="34">
        <v>2.3148774596490798</v>
      </c>
      <c r="S17" s="34">
        <v>11.131133933283122</v>
      </c>
      <c r="T17" s="34">
        <v>5.9139292651946569</v>
      </c>
      <c r="U17" s="34">
        <v>6.3750145407030496</v>
      </c>
      <c r="V17" s="34">
        <v>18.819952990975491</v>
      </c>
      <c r="W17" s="34">
        <v>9.457491576889737</v>
      </c>
      <c r="X17" s="34">
        <v>26.218750311152188</v>
      </c>
      <c r="Y17" s="34">
        <v>22.605998345799446</v>
      </c>
      <c r="Z17" s="34">
        <v>18.855752568171678</v>
      </c>
      <c r="AA17" s="34">
        <v>0.13181821176474484</v>
      </c>
      <c r="AB17" s="34">
        <v>1.8549922372178995</v>
      </c>
      <c r="AC17" s="34">
        <v>5.0019267088624266</v>
      </c>
      <c r="AD17" s="34">
        <v>91.687827728158055</v>
      </c>
      <c r="AE17" s="34">
        <v>3.1108927233108208</v>
      </c>
      <c r="AF17" s="34">
        <v>32.798459772485089</v>
      </c>
      <c r="AG17" s="34">
        <v>1374.0587195077283</v>
      </c>
      <c r="AH17" s="34">
        <v>1.8669418639669408</v>
      </c>
      <c r="AI17" s="34">
        <v>16.129659479374606</v>
      </c>
      <c r="AJ17" s="34">
        <v>1.0320765347268734</v>
      </c>
      <c r="AK17" s="34">
        <v>18.202069823583258</v>
      </c>
      <c r="AL17" s="34">
        <v>1.947480905615363</v>
      </c>
      <c r="AM17" s="34">
        <v>272.93468852369563</v>
      </c>
      <c r="AN17" s="34">
        <v>135.35580955875864</v>
      </c>
      <c r="AO17" s="34">
        <v>12.27611460790002</v>
      </c>
      <c r="AP17" s="34">
        <v>8.6481137566495718</v>
      </c>
      <c r="AQ17" s="34">
        <v>4.4919143590395713E-2</v>
      </c>
      <c r="AR17" s="34">
        <v>3.8403230187640434E-2</v>
      </c>
      <c r="AS17" s="34">
        <v>4.3747536412203694</v>
      </c>
      <c r="AT17" s="34">
        <v>4.0997595523035315</v>
      </c>
      <c r="AU17" s="34">
        <v>2.9969195533439592</v>
      </c>
      <c r="AV17" s="34">
        <v>0</v>
      </c>
      <c r="AW17" s="34">
        <v>5.7013637284995165E-2</v>
      </c>
      <c r="AX17" s="34">
        <v>154.13269873101211</v>
      </c>
      <c r="AY17" s="34">
        <v>3.6051079672474149</v>
      </c>
      <c r="AZ17" s="34">
        <v>1.7018892490377722</v>
      </c>
      <c r="BA17" s="34">
        <v>4.3262833183925054</v>
      </c>
      <c r="BB17" s="34">
        <v>25.015981019149915</v>
      </c>
      <c r="BC17" s="34">
        <v>576.25176902879332</v>
      </c>
      <c r="BD17" s="34">
        <v>22.071089426138613</v>
      </c>
      <c r="BE17" s="34">
        <v>148.86964200142367</v>
      </c>
      <c r="BF17" s="34">
        <v>1.7921650570359768</v>
      </c>
      <c r="BG17" s="34">
        <v>5.4780622782396868</v>
      </c>
      <c r="BH17" s="34">
        <v>38.948434421185787</v>
      </c>
      <c r="BI17" s="34">
        <v>2.271440367233867</v>
      </c>
      <c r="BJ17" s="34"/>
      <c r="BK17" s="34">
        <v>9781</v>
      </c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</row>
    <row r="18" spans="1:75" ht="37.5" x14ac:dyDescent="0.25">
      <c r="A18" s="36" t="s">
        <v>81</v>
      </c>
      <c r="B18" s="39" t="s">
        <v>87</v>
      </c>
      <c r="C18" s="38" t="s">
        <v>186</v>
      </c>
      <c r="D18" s="34">
        <v>2464.4398031875935</v>
      </c>
      <c r="E18" s="34">
        <v>1149.4560631322279</v>
      </c>
      <c r="F18" s="34">
        <v>32.474161772660906</v>
      </c>
      <c r="G18" s="34">
        <v>435.35313590161167</v>
      </c>
      <c r="H18" s="34">
        <v>251.23689527314187</v>
      </c>
      <c r="I18" s="34">
        <v>0</v>
      </c>
      <c r="J18" s="34">
        <v>88.418753292611839</v>
      </c>
      <c r="K18" s="34">
        <v>251.51781904802081</v>
      </c>
      <c r="L18" s="34">
        <v>4963.2025279045783</v>
      </c>
      <c r="M18" s="34">
        <v>7.9259823590852605</v>
      </c>
      <c r="N18" s="34">
        <v>61.906899736666304</v>
      </c>
      <c r="O18" s="34">
        <v>20.886160507481033</v>
      </c>
      <c r="P18" s="34">
        <v>66.355945543809071</v>
      </c>
      <c r="Q18" s="34">
        <v>28862.359680634414</v>
      </c>
      <c r="R18" s="34">
        <v>3829.9637932898181</v>
      </c>
      <c r="S18" s="34">
        <v>480.16289757131824</v>
      </c>
      <c r="T18" s="34">
        <v>308.21366155215992</v>
      </c>
      <c r="U18" s="34">
        <v>1729.5267864947598</v>
      </c>
      <c r="V18" s="34">
        <v>419.02707013139269</v>
      </c>
      <c r="W18" s="34">
        <v>6707.7461317554935</v>
      </c>
      <c r="X18" s="34">
        <v>2138.5105162022073</v>
      </c>
      <c r="Y18" s="34">
        <v>1913.8502753530925</v>
      </c>
      <c r="Z18" s="34">
        <v>928.64300421128644</v>
      </c>
      <c r="AA18" s="34">
        <v>4.8425978807278787</v>
      </c>
      <c r="AB18" s="34">
        <v>1185.6109628452657</v>
      </c>
      <c r="AC18" s="34">
        <v>170.09785770880205</v>
      </c>
      <c r="AD18" s="34">
        <v>175.39531960514398</v>
      </c>
      <c r="AE18" s="34">
        <v>551.1506536361544</v>
      </c>
      <c r="AF18" s="34">
        <v>1890.8341645534558</v>
      </c>
      <c r="AG18" s="34">
        <v>26900.427444968202</v>
      </c>
      <c r="AH18" s="34">
        <v>22.909646694108812</v>
      </c>
      <c r="AI18" s="34">
        <v>1001.3365313161422</v>
      </c>
      <c r="AJ18" s="34">
        <v>69.531130259438541</v>
      </c>
      <c r="AK18" s="34">
        <v>88068.337710514708</v>
      </c>
      <c r="AL18" s="34">
        <v>216.80178675569314</v>
      </c>
      <c r="AM18" s="34">
        <v>3304.1097014589905</v>
      </c>
      <c r="AN18" s="34">
        <v>813.21302299018043</v>
      </c>
      <c r="AO18" s="34">
        <v>280.46640163568139</v>
      </c>
      <c r="AP18" s="34">
        <v>2823.8444115089137</v>
      </c>
      <c r="AQ18" s="34">
        <v>80.352058563248661</v>
      </c>
      <c r="AR18" s="34">
        <v>5.6702840255078391</v>
      </c>
      <c r="AS18" s="34">
        <v>2405.4182621479968</v>
      </c>
      <c r="AT18" s="34">
        <v>109.35106585937061</v>
      </c>
      <c r="AU18" s="34">
        <v>12.379851730208784</v>
      </c>
      <c r="AV18" s="34">
        <v>0.98060504152956363</v>
      </c>
      <c r="AW18" s="34">
        <v>0.28420396689010552</v>
      </c>
      <c r="AX18" s="34">
        <v>21718.011282828003</v>
      </c>
      <c r="AY18" s="34">
        <v>291.81341569837309</v>
      </c>
      <c r="AZ18" s="34">
        <v>65.920049448749836</v>
      </c>
      <c r="BA18" s="34">
        <v>189.95602544719043</v>
      </c>
      <c r="BB18" s="34">
        <v>1014.6301885929975</v>
      </c>
      <c r="BC18" s="34">
        <v>1242.7598392307711</v>
      </c>
      <c r="BD18" s="34">
        <v>603.3070986022426</v>
      </c>
      <c r="BE18" s="34">
        <v>592.03594328989357</v>
      </c>
      <c r="BF18" s="34">
        <v>202.95434567742214</v>
      </c>
      <c r="BG18" s="34">
        <v>66.649757718582862</v>
      </c>
      <c r="BH18" s="34">
        <v>362.86023527762728</v>
      </c>
      <c r="BI18" s="34">
        <v>775.57817766634878</v>
      </c>
      <c r="BJ18" s="34"/>
      <c r="BK18" s="34">
        <v>214331</v>
      </c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</row>
    <row r="19" spans="1:75" ht="12.5" x14ac:dyDescent="0.25">
      <c r="A19" s="36" t="s">
        <v>82</v>
      </c>
      <c r="B19" s="32" t="s">
        <v>88</v>
      </c>
      <c r="C19" s="38" t="s">
        <v>187</v>
      </c>
      <c r="D19" s="34">
        <v>8566.2337386323543</v>
      </c>
      <c r="E19" s="34">
        <v>545.46413694320665</v>
      </c>
      <c r="F19" s="34">
        <v>829.53529655455054</v>
      </c>
      <c r="G19" s="34">
        <v>71.107641777579531</v>
      </c>
      <c r="H19" s="34">
        <v>338.37216772304203</v>
      </c>
      <c r="I19" s="34">
        <v>0</v>
      </c>
      <c r="J19" s="34">
        <v>34.007598324363016</v>
      </c>
      <c r="K19" s="34">
        <v>293.67467655821969</v>
      </c>
      <c r="L19" s="34">
        <v>66556.636105644837</v>
      </c>
      <c r="M19" s="34">
        <v>10874.191986111324</v>
      </c>
      <c r="N19" s="34">
        <v>918.12770274942318</v>
      </c>
      <c r="O19" s="34">
        <v>231.86876274989797</v>
      </c>
      <c r="P19" s="34">
        <v>485.92653866277828</v>
      </c>
      <c r="Q19" s="34">
        <v>6269.2735836062984</v>
      </c>
      <c r="R19" s="34">
        <v>14332.672479494307</v>
      </c>
      <c r="S19" s="34">
        <v>32777.313298436216</v>
      </c>
      <c r="T19" s="34">
        <v>527.47756088779261</v>
      </c>
      <c r="U19" s="34">
        <v>7778.3924360377632</v>
      </c>
      <c r="V19" s="34">
        <v>3965.2948833228024</v>
      </c>
      <c r="W19" s="34">
        <v>10077.448892078575</v>
      </c>
      <c r="X19" s="34">
        <v>909.97212271692842</v>
      </c>
      <c r="Y19" s="34">
        <v>1518.2067228087678</v>
      </c>
      <c r="Z19" s="34">
        <v>1781.3946974952689</v>
      </c>
      <c r="AA19" s="34">
        <v>34.899812423323723</v>
      </c>
      <c r="AB19" s="34">
        <v>1691.8352574927276</v>
      </c>
      <c r="AC19" s="34">
        <v>611.69599098917047</v>
      </c>
      <c r="AD19" s="34">
        <v>670.57158091358258</v>
      </c>
      <c r="AE19" s="34">
        <v>831.32388341254057</v>
      </c>
      <c r="AF19" s="34">
        <v>1190.436206053098</v>
      </c>
      <c r="AG19" s="34">
        <v>4550.9887424255048</v>
      </c>
      <c r="AH19" s="34">
        <v>1005.7515596691011</v>
      </c>
      <c r="AI19" s="34">
        <v>1325.8495682185533</v>
      </c>
      <c r="AJ19" s="34">
        <v>97.629262324996859</v>
      </c>
      <c r="AK19" s="34">
        <v>3131.2709839805202</v>
      </c>
      <c r="AL19" s="34">
        <v>419.86982197499441</v>
      </c>
      <c r="AM19" s="34">
        <v>13194.042953305616</v>
      </c>
      <c r="AN19" s="34">
        <v>11880.159056389164</v>
      </c>
      <c r="AO19" s="34">
        <v>4313.0945125828994</v>
      </c>
      <c r="AP19" s="34">
        <v>1561.7549929098775</v>
      </c>
      <c r="AQ19" s="34">
        <v>73.716354115714253</v>
      </c>
      <c r="AR19" s="34">
        <v>66.461524376720519</v>
      </c>
      <c r="AS19" s="34">
        <v>1511.2749401215883</v>
      </c>
      <c r="AT19" s="34">
        <v>1383.2534342190822</v>
      </c>
      <c r="AU19" s="34">
        <v>3033.9050976032859</v>
      </c>
      <c r="AV19" s="34">
        <v>901.17603316566897</v>
      </c>
      <c r="AW19" s="34">
        <v>137.92973272665944</v>
      </c>
      <c r="AX19" s="34">
        <v>7110.0109894301941</v>
      </c>
      <c r="AY19" s="34">
        <v>281.48438988465392</v>
      </c>
      <c r="AZ19" s="34">
        <v>656.67502442113766</v>
      </c>
      <c r="BA19" s="34">
        <v>517.15611964872801</v>
      </c>
      <c r="BB19" s="34">
        <v>9074.681257826458</v>
      </c>
      <c r="BC19" s="34">
        <v>11219.552515066627</v>
      </c>
      <c r="BD19" s="34">
        <v>2286.1927707918221</v>
      </c>
      <c r="BE19" s="34">
        <v>2990.6109193346447</v>
      </c>
      <c r="BF19" s="34">
        <v>161.68973845951533</v>
      </c>
      <c r="BG19" s="34">
        <v>734.97335566382469</v>
      </c>
      <c r="BH19" s="34">
        <v>932.6222110521627</v>
      </c>
      <c r="BI19" s="34">
        <v>169.86637770952908</v>
      </c>
      <c r="BJ19" s="34"/>
      <c r="BK19" s="34">
        <v>259436.99999999994</v>
      </c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</row>
    <row r="20" spans="1:75" ht="25" x14ac:dyDescent="0.25">
      <c r="A20" s="36" t="s">
        <v>83</v>
      </c>
      <c r="B20" s="32" t="s">
        <v>89</v>
      </c>
      <c r="C20" s="38" t="s">
        <v>188</v>
      </c>
      <c r="D20" s="34">
        <v>323.95184536989177</v>
      </c>
      <c r="E20" s="34">
        <v>61.708516717041476</v>
      </c>
      <c r="F20" s="34">
        <v>15.731154734855584</v>
      </c>
      <c r="G20" s="34">
        <v>123.1958984823207</v>
      </c>
      <c r="H20" s="34">
        <v>792.0452289532825</v>
      </c>
      <c r="I20" s="34">
        <v>0</v>
      </c>
      <c r="J20" s="34">
        <v>32.316991872188034</v>
      </c>
      <c r="K20" s="34">
        <v>93.354497369812421</v>
      </c>
      <c r="L20" s="34">
        <v>7410.4463302076683</v>
      </c>
      <c r="M20" s="34">
        <v>231.79191919012541</v>
      </c>
      <c r="N20" s="34">
        <v>113.52906322296454</v>
      </c>
      <c r="O20" s="34">
        <v>113.10555461002909</v>
      </c>
      <c r="P20" s="34">
        <v>23.959343739817484</v>
      </c>
      <c r="Q20" s="34">
        <v>117.20219529939601</v>
      </c>
      <c r="R20" s="34">
        <v>1055.5726345864093</v>
      </c>
      <c r="S20" s="34">
        <v>51574.967104306663</v>
      </c>
      <c r="T20" s="34">
        <v>1390.2409349859022</v>
      </c>
      <c r="U20" s="34">
        <v>1660.4223209569475</v>
      </c>
      <c r="V20" s="34">
        <v>405.71012042973007</v>
      </c>
      <c r="W20" s="34">
        <v>250.04911305494133</v>
      </c>
      <c r="X20" s="34">
        <v>341.56118900197384</v>
      </c>
      <c r="Y20" s="34">
        <v>338.95668914490108</v>
      </c>
      <c r="Z20" s="34">
        <v>609.94394140722443</v>
      </c>
      <c r="AA20" s="34">
        <v>26.092211799939278</v>
      </c>
      <c r="AB20" s="34">
        <v>186.24699105473644</v>
      </c>
      <c r="AC20" s="34">
        <v>82.98288087031888</v>
      </c>
      <c r="AD20" s="34">
        <v>164.12254491823268</v>
      </c>
      <c r="AE20" s="34">
        <v>69.911357047457358</v>
      </c>
      <c r="AF20" s="34">
        <v>311.42245622729564</v>
      </c>
      <c r="AG20" s="34">
        <v>182.09937724710656</v>
      </c>
      <c r="AH20" s="34">
        <v>58.813915475018689</v>
      </c>
      <c r="AI20" s="34">
        <v>530.43988621710139</v>
      </c>
      <c r="AJ20" s="34">
        <v>30.376518296802203</v>
      </c>
      <c r="AK20" s="34">
        <v>4655.6066527443454</v>
      </c>
      <c r="AL20" s="34">
        <v>4940.101470659275</v>
      </c>
      <c r="AM20" s="34">
        <v>31286.217849953442</v>
      </c>
      <c r="AN20" s="34">
        <v>21854.239664857461</v>
      </c>
      <c r="AO20" s="34">
        <v>5148.398982142483</v>
      </c>
      <c r="AP20" s="34">
        <v>1425.2683555710364</v>
      </c>
      <c r="AQ20" s="34">
        <v>31.95952542605913</v>
      </c>
      <c r="AR20" s="34">
        <v>145.78152748866518</v>
      </c>
      <c r="AS20" s="34">
        <v>841.38073103149759</v>
      </c>
      <c r="AT20" s="34">
        <v>1888.0406795214535</v>
      </c>
      <c r="AU20" s="34">
        <v>9550.4867404553279</v>
      </c>
      <c r="AV20" s="34">
        <v>7579.0963659819972</v>
      </c>
      <c r="AW20" s="34">
        <v>466.25033288387419</v>
      </c>
      <c r="AX20" s="34">
        <v>3259.80714145413</v>
      </c>
      <c r="AY20" s="34">
        <v>502.23382975051595</v>
      </c>
      <c r="AZ20" s="34">
        <v>2210.5874081828883</v>
      </c>
      <c r="BA20" s="34">
        <v>725.58160505386354</v>
      </c>
      <c r="BB20" s="34">
        <v>15233.757232312959</v>
      </c>
      <c r="BC20" s="34">
        <v>29801.440454403019</v>
      </c>
      <c r="BD20" s="34">
        <v>4075.5706405586698</v>
      </c>
      <c r="BE20" s="34">
        <v>5593.7422234357109</v>
      </c>
      <c r="BF20" s="34">
        <v>56.403740698482693</v>
      </c>
      <c r="BG20" s="34">
        <v>6298.8586095959336</v>
      </c>
      <c r="BH20" s="34">
        <v>5006.2278558198504</v>
      </c>
      <c r="BI20" s="34">
        <v>503.68965321896587</v>
      </c>
      <c r="BJ20" s="34"/>
      <c r="BK20" s="34">
        <v>231803</v>
      </c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</row>
    <row r="21" spans="1:75" ht="25" x14ac:dyDescent="0.25">
      <c r="A21" s="36" t="s">
        <v>84</v>
      </c>
      <c r="B21" s="39" t="s">
        <v>90</v>
      </c>
      <c r="C21" s="38" t="s">
        <v>189</v>
      </c>
      <c r="D21" s="34">
        <v>96203.021091912218</v>
      </c>
      <c r="E21" s="34">
        <v>16612.888376907878</v>
      </c>
      <c r="F21" s="34">
        <v>28380.006792526732</v>
      </c>
      <c r="G21" s="34">
        <v>33105.123602239175</v>
      </c>
      <c r="H21" s="34">
        <v>127976.56594026242</v>
      </c>
      <c r="I21" s="34">
        <v>478.10771733236942</v>
      </c>
      <c r="J21" s="34">
        <v>15691.880698105862</v>
      </c>
      <c r="K21" s="34">
        <v>24975.91639054814</v>
      </c>
      <c r="L21" s="34">
        <v>43264.602403971621</v>
      </c>
      <c r="M21" s="34">
        <v>321.94482234743981</v>
      </c>
      <c r="N21" s="34">
        <v>917.77609429947381</v>
      </c>
      <c r="O21" s="34">
        <v>408.31480502785308</v>
      </c>
      <c r="P21" s="34">
        <v>191.44102768831794</v>
      </c>
      <c r="Q21" s="34">
        <v>9583.4163277968255</v>
      </c>
      <c r="R21" s="34">
        <v>7216.3422687999737</v>
      </c>
      <c r="S21" s="34">
        <v>1343.6574643013341</v>
      </c>
      <c r="T21" s="34">
        <v>448478.58038030204</v>
      </c>
      <c r="U21" s="34">
        <v>228245.83766811062</v>
      </c>
      <c r="V21" s="34">
        <v>4835.1456898006045</v>
      </c>
      <c r="W21" s="34">
        <v>30320.418690223545</v>
      </c>
      <c r="X21" s="34">
        <v>129546.66066751105</v>
      </c>
      <c r="Y21" s="34">
        <v>7486.7991752646803</v>
      </c>
      <c r="Z21" s="34">
        <v>12765.085662278078</v>
      </c>
      <c r="AA21" s="34">
        <v>104.4978821854458</v>
      </c>
      <c r="AB21" s="34">
        <v>4619.8534867490607</v>
      </c>
      <c r="AC21" s="34">
        <v>1191.32486340837</v>
      </c>
      <c r="AD21" s="34">
        <v>1821.490362097855</v>
      </c>
      <c r="AE21" s="34">
        <v>4780.2591825018608</v>
      </c>
      <c r="AF21" s="34">
        <v>16151.015497641622</v>
      </c>
      <c r="AG21" s="34">
        <v>3493.6490535984585</v>
      </c>
      <c r="AH21" s="34">
        <v>2368.7002732339902</v>
      </c>
      <c r="AI21" s="34">
        <v>113264.37287017574</v>
      </c>
      <c r="AJ21" s="34">
        <v>4190.6664922020618</v>
      </c>
      <c r="AK21" s="34">
        <v>203525.46362897009</v>
      </c>
      <c r="AL21" s="34">
        <v>6510.0226184675066</v>
      </c>
      <c r="AM21" s="34">
        <v>81085.962018156555</v>
      </c>
      <c r="AN21" s="34">
        <v>52692.243923062553</v>
      </c>
      <c r="AO21" s="34">
        <v>4008.7010409619629</v>
      </c>
      <c r="AP21" s="34">
        <v>268333.31898497383</v>
      </c>
      <c r="AQ21" s="34">
        <v>11712.985249324181</v>
      </c>
      <c r="AR21" s="34">
        <v>73477.733334340883</v>
      </c>
      <c r="AS21" s="34">
        <v>77406.805544954332</v>
      </c>
      <c r="AT21" s="34">
        <v>4313.76089588782</v>
      </c>
      <c r="AU21" s="34">
        <v>2786.9512936423216</v>
      </c>
      <c r="AV21" s="34">
        <v>1481.6942177511705</v>
      </c>
      <c r="AW21" s="34">
        <v>124.02198118179626</v>
      </c>
      <c r="AX21" s="34">
        <v>16846.204872912211</v>
      </c>
      <c r="AY21" s="34">
        <v>9079.3657385385377</v>
      </c>
      <c r="AZ21" s="34">
        <v>1030.0426645259581</v>
      </c>
      <c r="BA21" s="34">
        <v>3193.5255406087294</v>
      </c>
      <c r="BB21" s="34">
        <v>22891.178866599825</v>
      </c>
      <c r="BC21" s="34">
        <v>67805.294213226211</v>
      </c>
      <c r="BD21" s="34">
        <v>3894.7145670736836</v>
      </c>
      <c r="BE21" s="34">
        <v>12390.680537783921</v>
      </c>
      <c r="BF21" s="34">
        <v>12178.05950848419</v>
      </c>
      <c r="BG21" s="34">
        <v>556.93633162103481</v>
      </c>
      <c r="BH21" s="34">
        <v>2970.4972334816175</v>
      </c>
      <c r="BI21" s="34">
        <v>1960.4714721163034</v>
      </c>
      <c r="BJ21" s="34"/>
      <c r="BK21" s="34">
        <v>2362592</v>
      </c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</row>
    <row r="22" spans="1:75" ht="37.5" x14ac:dyDescent="0.25">
      <c r="A22" s="36" t="s">
        <v>85</v>
      </c>
      <c r="B22" s="39" t="s">
        <v>91</v>
      </c>
      <c r="C22" s="38" t="s">
        <v>190</v>
      </c>
      <c r="D22" s="34">
        <v>102141.64970768668</v>
      </c>
      <c r="E22" s="34">
        <v>616.99642474276629</v>
      </c>
      <c r="F22" s="34">
        <v>174.33803766634747</v>
      </c>
      <c r="G22" s="34">
        <v>894.21737036215666</v>
      </c>
      <c r="H22" s="34">
        <v>23723.183385050546</v>
      </c>
      <c r="I22" s="34">
        <v>311.77444424362915</v>
      </c>
      <c r="J22" s="34">
        <v>1934.9005557784551</v>
      </c>
      <c r="K22" s="34">
        <v>1078.6980266683638</v>
      </c>
      <c r="L22" s="34">
        <v>36407.108450644315</v>
      </c>
      <c r="M22" s="34">
        <v>2727.7151148386192</v>
      </c>
      <c r="N22" s="34">
        <v>10592.056708625978</v>
      </c>
      <c r="O22" s="34">
        <v>696.84294985634574</v>
      </c>
      <c r="P22" s="34">
        <v>1412.8948048421696</v>
      </c>
      <c r="Q22" s="34">
        <v>12821.188470919631</v>
      </c>
      <c r="R22" s="34">
        <v>13712.922743264853</v>
      </c>
      <c r="S22" s="34">
        <v>5238.2613447680742</v>
      </c>
      <c r="T22" s="34">
        <v>42396.199593762591</v>
      </c>
      <c r="U22" s="34">
        <v>202417.08677993543</v>
      </c>
      <c r="V22" s="34">
        <v>163696.92315318642</v>
      </c>
      <c r="W22" s="34">
        <v>32481.518666295524</v>
      </c>
      <c r="X22" s="34">
        <v>33495.663349403607</v>
      </c>
      <c r="Y22" s="34">
        <v>10599.524346761084</v>
      </c>
      <c r="Z22" s="34">
        <v>13823.964430829928</v>
      </c>
      <c r="AA22" s="34">
        <v>173.86437675590622</v>
      </c>
      <c r="AB22" s="34">
        <v>12633.243998767324</v>
      </c>
      <c r="AC22" s="34">
        <v>3019.7810929686125</v>
      </c>
      <c r="AD22" s="34">
        <v>4639.194667324181</v>
      </c>
      <c r="AE22" s="34">
        <v>12174.404962532941</v>
      </c>
      <c r="AF22" s="34">
        <v>13959.573530989648</v>
      </c>
      <c r="AG22" s="34">
        <v>9752.2756570186521</v>
      </c>
      <c r="AH22" s="34">
        <v>761.16259045968502</v>
      </c>
      <c r="AI22" s="34">
        <v>3416.8866870548295</v>
      </c>
      <c r="AJ22" s="34">
        <v>1868.404018570345</v>
      </c>
      <c r="AK22" s="34">
        <v>21889.000495716198</v>
      </c>
      <c r="AL22" s="34">
        <v>3315.1934134940802</v>
      </c>
      <c r="AM22" s="34">
        <v>16617.362559013534</v>
      </c>
      <c r="AN22" s="34">
        <v>4166.17523412217</v>
      </c>
      <c r="AO22" s="34">
        <v>2210.5484622724216</v>
      </c>
      <c r="AP22" s="34">
        <v>4722.7292803187574</v>
      </c>
      <c r="AQ22" s="34">
        <v>142.77021933281827</v>
      </c>
      <c r="AR22" s="34">
        <v>248.76853849096238</v>
      </c>
      <c r="AS22" s="34">
        <v>2864.4596242679077</v>
      </c>
      <c r="AT22" s="34">
        <v>298.63892957634931</v>
      </c>
      <c r="AU22" s="34">
        <v>104.01313848222209</v>
      </c>
      <c r="AV22" s="34">
        <v>87.273848696131168</v>
      </c>
      <c r="AW22" s="34">
        <v>58.712556822937707</v>
      </c>
      <c r="AX22" s="34">
        <v>8505.0760552304964</v>
      </c>
      <c r="AY22" s="34">
        <v>952.04272405465804</v>
      </c>
      <c r="AZ22" s="34">
        <v>658.86022698862598</v>
      </c>
      <c r="BA22" s="34">
        <v>4745.6533702634515</v>
      </c>
      <c r="BB22" s="34">
        <v>8440.060076490654</v>
      </c>
      <c r="BC22" s="34">
        <v>9935.1359214482327</v>
      </c>
      <c r="BD22" s="34">
        <v>3363.2357293382397</v>
      </c>
      <c r="BE22" s="34">
        <v>53918.63996241703</v>
      </c>
      <c r="BF22" s="34">
        <v>2566.0325846593678</v>
      </c>
      <c r="BG22" s="34">
        <v>138.77757771540541</v>
      </c>
      <c r="BH22" s="34">
        <v>3092.4044198393281</v>
      </c>
      <c r="BI22" s="34">
        <v>2479.014608372423</v>
      </c>
      <c r="BJ22" s="34"/>
      <c r="BK22" s="34">
        <v>931315.00000000035</v>
      </c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</row>
    <row r="23" spans="1:75" ht="12.5" x14ac:dyDescent="0.25">
      <c r="A23" s="36" t="s">
        <v>86</v>
      </c>
      <c r="B23" s="39" t="s">
        <v>92</v>
      </c>
      <c r="C23" s="38" t="s">
        <v>191</v>
      </c>
      <c r="D23" s="34">
        <v>7739.5092167710491</v>
      </c>
      <c r="E23" s="34">
        <v>650.51906469589437</v>
      </c>
      <c r="F23" s="34">
        <v>496.10573233738364</v>
      </c>
      <c r="G23" s="34">
        <v>2556.1141505761152</v>
      </c>
      <c r="H23" s="34">
        <v>4004.2390775173099</v>
      </c>
      <c r="I23" s="34">
        <v>12.053135731068137</v>
      </c>
      <c r="J23" s="34">
        <v>941.21551484470388</v>
      </c>
      <c r="K23" s="34">
        <v>1493.6721739445272</v>
      </c>
      <c r="L23" s="34">
        <v>44322.029625192001</v>
      </c>
      <c r="M23" s="34">
        <v>1906.6372228320436</v>
      </c>
      <c r="N23" s="34">
        <v>801.42287005057756</v>
      </c>
      <c r="O23" s="34">
        <v>245.58540367672842</v>
      </c>
      <c r="P23" s="34">
        <v>309.63550793885236</v>
      </c>
      <c r="Q23" s="34">
        <v>2921.237972614128</v>
      </c>
      <c r="R23" s="34">
        <v>2110.9256607421707</v>
      </c>
      <c r="S23" s="34">
        <v>2513.9923115201823</v>
      </c>
      <c r="T23" s="34">
        <v>1444.8623706966921</v>
      </c>
      <c r="U23" s="34">
        <v>10552.753201862024</v>
      </c>
      <c r="V23" s="34">
        <v>16496.758200992837</v>
      </c>
      <c r="W23" s="34">
        <v>7195.6713898742655</v>
      </c>
      <c r="X23" s="34">
        <v>2883.09878799736</v>
      </c>
      <c r="Y23" s="34">
        <v>6357.4623135786414</v>
      </c>
      <c r="Z23" s="34">
        <v>14543.382747379403</v>
      </c>
      <c r="AA23" s="34">
        <v>280.65527364897321</v>
      </c>
      <c r="AB23" s="34">
        <v>8046.4338677072301</v>
      </c>
      <c r="AC23" s="34">
        <v>1829.4333409895048</v>
      </c>
      <c r="AD23" s="34">
        <v>1879.3773911124665</v>
      </c>
      <c r="AE23" s="34">
        <v>32515.46280077882</v>
      </c>
      <c r="AF23" s="34">
        <v>5528.4265370128023</v>
      </c>
      <c r="AG23" s="34">
        <v>9166.6194292414275</v>
      </c>
      <c r="AH23" s="34">
        <v>142.77958641345347</v>
      </c>
      <c r="AI23" s="34">
        <v>3863.6720708176404</v>
      </c>
      <c r="AJ23" s="34">
        <v>866.57506126731505</v>
      </c>
      <c r="AK23" s="34">
        <v>156378.37627352774</v>
      </c>
      <c r="AL23" s="34">
        <v>2999.4954235631685</v>
      </c>
      <c r="AM23" s="34">
        <v>13496.37975234129</v>
      </c>
      <c r="AN23" s="34">
        <v>17418.927917437755</v>
      </c>
      <c r="AO23" s="34">
        <v>2916.9123910819076</v>
      </c>
      <c r="AP23" s="34">
        <v>6694.4535369652585</v>
      </c>
      <c r="AQ23" s="34">
        <v>74.659123900533871</v>
      </c>
      <c r="AR23" s="34">
        <v>225.49079316681647</v>
      </c>
      <c r="AS23" s="34">
        <v>2982.1905911947147</v>
      </c>
      <c r="AT23" s="34">
        <v>777.07938027009163</v>
      </c>
      <c r="AU23" s="34">
        <v>236.45618915832929</v>
      </c>
      <c r="AV23" s="34">
        <v>319.67724353863775</v>
      </c>
      <c r="AW23" s="34">
        <v>17.457439558783417</v>
      </c>
      <c r="AX23" s="34">
        <v>32626.511622801427</v>
      </c>
      <c r="AY23" s="34">
        <v>687.12287312764272</v>
      </c>
      <c r="AZ23" s="34">
        <v>529.83133840030837</v>
      </c>
      <c r="BA23" s="34">
        <v>890.38095054778319</v>
      </c>
      <c r="BB23" s="34">
        <v>4292.8421854777152</v>
      </c>
      <c r="BC23" s="34">
        <v>2080.8540644103414</v>
      </c>
      <c r="BD23" s="34">
        <v>1206.4954284159539</v>
      </c>
      <c r="BE23" s="34">
        <v>1922.7717001600724</v>
      </c>
      <c r="BF23" s="34">
        <v>1195.3339098564261</v>
      </c>
      <c r="BG23" s="34">
        <v>124.16941164009957</v>
      </c>
      <c r="BH23" s="34">
        <v>376.9806374149781</v>
      </c>
      <c r="BI23" s="34">
        <v>272.83080968663711</v>
      </c>
      <c r="BJ23" s="34"/>
      <c r="BK23" s="34">
        <v>447361.99999999994</v>
      </c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</row>
    <row r="24" spans="1:75" ht="25" x14ac:dyDescent="0.25">
      <c r="A24" s="36" t="s">
        <v>87</v>
      </c>
      <c r="B24" s="39" t="s">
        <v>93</v>
      </c>
      <c r="C24" s="38" t="s">
        <v>192</v>
      </c>
      <c r="D24" s="34">
        <v>3747.0127507779048</v>
      </c>
      <c r="E24" s="34">
        <v>327.65773517522774</v>
      </c>
      <c r="F24" s="34">
        <v>94.031815170878588</v>
      </c>
      <c r="G24" s="34">
        <v>496.11616275451752</v>
      </c>
      <c r="H24" s="34">
        <v>8329.9149988658701</v>
      </c>
      <c r="I24" s="34">
        <v>70.711729622266404</v>
      </c>
      <c r="J24" s="34">
        <v>724.26623667134106</v>
      </c>
      <c r="K24" s="34">
        <v>2644.6065179577786</v>
      </c>
      <c r="L24" s="34">
        <v>32599.857872374883</v>
      </c>
      <c r="M24" s="34">
        <v>1.000053260287628</v>
      </c>
      <c r="N24" s="34">
        <v>124.31025912429548</v>
      </c>
      <c r="O24" s="34">
        <v>56.12771071795796</v>
      </c>
      <c r="P24" s="34">
        <v>46.446330300941646</v>
      </c>
      <c r="Q24" s="34">
        <v>1944.7653619898501</v>
      </c>
      <c r="R24" s="34">
        <v>433.32619448822965</v>
      </c>
      <c r="S24" s="34">
        <v>101.38476829915579</v>
      </c>
      <c r="T24" s="34">
        <v>824.21460401299873</v>
      </c>
      <c r="U24" s="34">
        <v>5693.7845414434669</v>
      </c>
      <c r="V24" s="34">
        <v>6121.3525745864672</v>
      </c>
      <c r="W24" s="34">
        <v>126003.14263299586</v>
      </c>
      <c r="X24" s="34">
        <v>29707.242827607381</v>
      </c>
      <c r="Y24" s="34">
        <v>8289.055644699105</v>
      </c>
      <c r="Z24" s="34">
        <v>8610.1640148872084</v>
      </c>
      <c r="AA24" s="34">
        <v>91.775161172099601</v>
      </c>
      <c r="AB24" s="34">
        <v>5094.1184472012301</v>
      </c>
      <c r="AC24" s="34">
        <v>1569.9692747946297</v>
      </c>
      <c r="AD24" s="34">
        <v>1073.1476863356775</v>
      </c>
      <c r="AE24" s="34">
        <v>6065.6172254448329</v>
      </c>
      <c r="AF24" s="34">
        <v>4519.1230395362645</v>
      </c>
      <c r="AG24" s="34">
        <v>3054.6915506049413</v>
      </c>
      <c r="AH24" s="34">
        <v>580.95974100062608</v>
      </c>
      <c r="AI24" s="34">
        <v>8104.6102306655239</v>
      </c>
      <c r="AJ24" s="34">
        <v>864.14689976243062</v>
      </c>
      <c r="AK24" s="34">
        <v>548481.36359646299</v>
      </c>
      <c r="AL24" s="34">
        <v>1370.554361877608</v>
      </c>
      <c r="AM24" s="34">
        <v>9466.799246743125</v>
      </c>
      <c r="AN24" s="34">
        <v>2073.2187302744601</v>
      </c>
      <c r="AO24" s="34">
        <v>1646.6054195158324</v>
      </c>
      <c r="AP24" s="34">
        <v>9257.9679861163131</v>
      </c>
      <c r="AQ24" s="34">
        <v>600.89978000909582</v>
      </c>
      <c r="AR24" s="34">
        <v>69.531867842449898</v>
      </c>
      <c r="AS24" s="34">
        <v>10581.723434550184</v>
      </c>
      <c r="AT24" s="34">
        <v>231.84109597715084</v>
      </c>
      <c r="AU24" s="34">
        <v>44.463690229664842</v>
      </c>
      <c r="AV24" s="34">
        <v>4.9030252076478185</v>
      </c>
      <c r="AW24" s="34">
        <v>1.2462431696325551</v>
      </c>
      <c r="AX24" s="34">
        <v>31926.195805137966</v>
      </c>
      <c r="AY24" s="34">
        <v>1069.7180942106097</v>
      </c>
      <c r="AZ24" s="34">
        <v>347.03710721541421</v>
      </c>
      <c r="BA24" s="34">
        <v>1042.061046793154</v>
      </c>
      <c r="BB24" s="34">
        <v>6941.2386913438922</v>
      </c>
      <c r="BC24" s="34">
        <v>1868.602982530545</v>
      </c>
      <c r="BD24" s="34">
        <v>1240.6570398208776</v>
      </c>
      <c r="BE24" s="34">
        <v>2646.5174756353567</v>
      </c>
      <c r="BF24" s="34">
        <v>3488.266404645432</v>
      </c>
      <c r="BG24" s="34">
        <v>1022.5716252714083</v>
      </c>
      <c r="BH24" s="34">
        <v>594.45261160193934</v>
      </c>
      <c r="BI24" s="34">
        <v>890.91004351516517</v>
      </c>
      <c r="BJ24" s="34"/>
      <c r="BK24" s="34">
        <v>904918.00000000023</v>
      </c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</row>
    <row r="25" spans="1:75" ht="12.5" x14ac:dyDescent="0.25">
      <c r="A25" s="36" t="s">
        <v>88</v>
      </c>
      <c r="B25" s="32" t="s">
        <v>94</v>
      </c>
      <c r="C25" s="38" t="s">
        <v>193</v>
      </c>
      <c r="D25" s="34">
        <v>1534.6997945985204</v>
      </c>
      <c r="E25" s="34">
        <v>480.63561690267971</v>
      </c>
      <c r="F25" s="34">
        <v>367.48640984531414</v>
      </c>
      <c r="G25" s="34">
        <v>2821.5915043302825</v>
      </c>
      <c r="H25" s="34">
        <v>58727.688849185935</v>
      </c>
      <c r="I25" s="34">
        <v>98.032170612687509</v>
      </c>
      <c r="J25" s="34">
        <v>6168.2628186324873</v>
      </c>
      <c r="K25" s="34">
        <v>2290.776085282856</v>
      </c>
      <c r="L25" s="34">
        <v>7533.8576054583755</v>
      </c>
      <c r="M25" s="34">
        <v>1298.4949336176885</v>
      </c>
      <c r="N25" s="34">
        <v>347.94787348501035</v>
      </c>
      <c r="O25" s="34">
        <v>48.658286934937927</v>
      </c>
      <c r="P25" s="34">
        <v>40.031084121340704</v>
      </c>
      <c r="Q25" s="34">
        <v>2081.3420022926048</v>
      </c>
      <c r="R25" s="34">
        <v>3602.325751695395</v>
      </c>
      <c r="S25" s="34">
        <v>545.22584906785312</v>
      </c>
      <c r="T25" s="34">
        <v>8715.292532777974</v>
      </c>
      <c r="U25" s="34">
        <v>13231.523894721853</v>
      </c>
      <c r="V25" s="34">
        <v>4915.0571163598488</v>
      </c>
      <c r="W25" s="34">
        <v>23846.179521823331</v>
      </c>
      <c r="X25" s="34">
        <v>610619.19427694764</v>
      </c>
      <c r="Y25" s="34">
        <v>186120.02333505289</v>
      </c>
      <c r="Z25" s="34">
        <v>139413.72621086542</v>
      </c>
      <c r="AA25" s="34">
        <v>1142.6916298022104</v>
      </c>
      <c r="AB25" s="34">
        <v>101730.73213681817</v>
      </c>
      <c r="AC25" s="34">
        <v>7198.1187430443433</v>
      </c>
      <c r="AD25" s="34">
        <v>13107.714882126342</v>
      </c>
      <c r="AE25" s="34">
        <v>73708.478805407853</v>
      </c>
      <c r="AF25" s="34">
        <v>104477.71413269863</v>
      </c>
      <c r="AG25" s="34">
        <v>32613.692568856477</v>
      </c>
      <c r="AH25" s="34">
        <v>73017.990195181497</v>
      </c>
      <c r="AI25" s="34">
        <v>17185.933238725338</v>
      </c>
      <c r="AJ25" s="34">
        <v>1619.7417994950508</v>
      </c>
      <c r="AK25" s="34">
        <v>292121.24821258592</v>
      </c>
      <c r="AL25" s="34">
        <v>3178.5133948727316</v>
      </c>
      <c r="AM25" s="34">
        <v>36648.957607343618</v>
      </c>
      <c r="AN25" s="34">
        <v>2806.9996581761548</v>
      </c>
      <c r="AO25" s="34">
        <v>1234.5284500645409</v>
      </c>
      <c r="AP25" s="34">
        <v>21347.086567073242</v>
      </c>
      <c r="AQ25" s="34">
        <v>452.20838143811136</v>
      </c>
      <c r="AR25" s="34">
        <v>122.64035760781475</v>
      </c>
      <c r="AS25" s="34">
        <v>5613.6897410513238</v>
      </c>
      <c r="AT25" s="34">
        <v>230.69175283027627</v>
      </c>
      <c r="AU25" s="34">
        <v>84.869733211687191</v>
      </c>
      <c r="AV25" s="34">
        <v>0</v>
      </c>
      <c r="AW25" s="34">
        <v>0.68613016962255502</v>
      </c>
      <c r="AX25" s="34">
        <v>11161.330677539294</v>
      </c>
      <c r="AY25" s="34">
        <v>2322.8641331085437</v>
      </c>
      <c r="AZ25" s="34">
        <v>825.22444488540168</v>
      </c>
      <c r="BA25" s="34">
        <v>8403.2064902364164</v>
      </c>
      <c r="BB25" s="34">
        <v>9439.9745187698245</v>
      </c>
      <c r="BC25" s="34">
        <v>1282.4329386475556</v>
      </c>
      <c r="BD25" s="34">
        <v>709.1669869119288</v>
      </c>
      <c r="BE25" s="34">
        <v>861.68808985529733</v>
      </c>
      <c r="BF25" s="34">
        <v>1401.0034305122608</v>
      </c>
      <c r="BG25" s="34">
        <v>137.86456733569878</v>
      </c>
      <c r="BH25" s="34">
        <v>222.03454650363201</v>
      </c>
      <c r="BI25" s="34">
        <v>335.2275325001383</v>
      </c>
      <c r="BJ25" s="34"/>
      <c r="BK25" s="34">
        <v>1901594.9999999995</v>
      </c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</row>
    <row r="26" spans="1:75" ht="25" x14ac:dyDescent="0.25">
      <c r="A26" s="36" t="s">
        <v>89</v>
      </c>
      <c r="B26" s="32" t="s">
        <v>95</v>
      </c>
      <c r="C26" s="38" t="s">
        <v>194</v>
      </c>
      <c r="D26" s="34">
        <v>4996.5017161810201</v>
      </c>
      <c r="E26" s="34">
        <v>862.95050966121869</v>
      </c>
      <c r="F26" s="34">
        <v>567.83277139343988</v>
      </c>
      <c r="G26" s="34">
        <v>2290.3384627224864</v>
      </c>
      <c r="H26" s="34">
        <v>7625.4509645256421</v>
      </c>
      <c r="I26" s="34">
        <v>4.8212542924272546</v>
      </c>
      <c r="J26" s="34">
        <v>1560.5275136348532</v>
      </c>
      <c r="K26" s="34">
        <v>1739.7721527156211</v>
      </c>
      <c r="L26" s="34">
        <v>29262.295655494057</v>
      </c>
      <c r="M26" s="34">
        <v>246.63686118527832</v>
      </c>
      <c r="N26" s="34">
        <v>202.22511708068424</v>
      </c>
      <c r="O26" s="34">
        <v>372.02810871855871</v>
      </c>
      <c r="P26" s="34">
        <v>328.58917970099088</v>
      </c>
      <c r="Q26" s="34">
        <v>1566.9642003115418</v>
      </c>
      <c r="R26" s="34">
        <v>1499.735524390288</v>
      </c>
      <c r="S26" s="34">
        <v>292.31894881906629</v>
      </c>
      <c r="T26" s="34">
        <v>2606.5164826545192</v>
      </c>
      <c r="U26" s="34">
        <v>5938.4354973238924</v>
      </c>
      <c r="V26" s="34">
        <v>1887.0247232792192</v>
      </c>
      <c r="W26" s="34">
        <v>10275.308656064564</v>
      </c>
      <c r="X26" s="34">
        <v>8209.3508781911823</v>
      </c>
      <c r="Y26" s="34">
        <v>27836.104991784276</v>
      </c>
      <c r="Z26" s="34">
        <v>60701.40979798873</v>
      </c>
      <c r="AA26" s="34">
        <v>459.4809622259171</v>
      </c>
      <c r="AB26" s="34">
        <v>7096.030545550866</v>
      </c>
      <c r="AC26" s="34">
        <v>2603.225609091628</v>
      </c>
      <c r="AD26" s="34">
        <v>5456.708879929377</v>
      </c>
      <c r="AE26" s="34">
        <v>26915.233347802277</v>
      </c>
      <c r="AF26" s="34">
        <v>38012.439051325338</v>
      </c>
      <c r="AG26" s="34">
        <v>3499.3768828636153</v>
      </c>
      <c r="AH26" s="34">
        <v>489.27629999800945</v>
      </c>
      <c r="AI26" s="34">
        <v>22333.973177265401</v>
      </c>
      <c r="AJ26" s="34">
        <v>613.64329219664</v>
      </c>
      <c r="AK26" s="34">
        <v>256047.25913654757</v>
      </c>
      <c r="AL26" s="34">
        <v>2909.5227433251107</v>
      </c>
      <c r="AM26" s="34">
        <v>16008.361299759401</v>
      </c>
      <c r="AN26" s="34">
        <v>1036.6957102263391</v>
      </c>
      <c r="AO26" s="34">
        <v>857.65605343202822</v>
      </c>
      <c r="AP26" s="34">
        <v>8941.438228519668</v>
      </c>
      <c r="AQ26" s="34">
        <v>214.97338451695643</v>
      </c>
      <c r="AR26" s="34">
        <v>119.25618189043485</v>
      </c>
      <c r="AS26" s="34">
        <v>4165.4146235458629</v>
      </c>
      <c r="AT26" s="34">
        <v>439.45097113017221</v>
      </c>
      <c r="AU26" s="34">
        <v>343.43068541965675</v>
      </c>
      <c r="AV26" s="34">
        <v>246.13186542392046</v>
      </c>
      <c r="AW26" s="34">
        <v>15.135792209724649</v>
      </c>
      <c r="AX26" s="34">
        <v>11053.051630695278</v>
      </c>
      <c r="AY26" s="34">
        <v>1434.8001210574068</v>
      </c>
      <c r="AZ26" s="34">
        <v>550.95279765873636</v>
      </c>
      <c r="BA26" s="34">
        <v>5180.245648654758</v>
      </c>
      <c r="BB26" s="34">
        <v>8122.1019674013323</v>
      </c>
      <c r="BC26" s="34">
        <v>2693.8034503996605</v>
      </c>
      <c r="BD26" s="34">
        <v>641.97195648755076</v>
      </c>
      <c r="BE26" s="34">
        <v>713.75417824242629</v>
      </c>
      <c r="BF26" s="34">
        <v>820.2490263869978</v>
      </c>
      <c r="BG26" s="34">
        <v>211.81840809193454</v>
      </c>
      <c r="BH26" s="34">
        <v>192.14586965668073</v>
      </c>
      <c r="BI26" s="34">
        <v>371.85025295779371</v>
      </c>
      <c r="BJ26" s="34"/>
      <c r="BK26" s="34">
        <v>601683.99999999977</v>
      </c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</row>
    <row r="27" spans="1:75" ht="37.5" x14ac:dyDescent="0.25">
      <c r="A27" s="36" t="s">
        <v>153</v>
      </c>
      <c r="B27" s="39" t="s">
        <v>96</v>
      </c>
      <c r="C27" s="38" t="s">
        <v>195</v>
      </c>
      <c r="D27" s="34">
        <v>31886.891378971995</v>
      </c>
      <c r="E27" s="34">
        <v>4298.7422759706051</v>
      </c>
      <c r="F27" s="34">
        <v>3311.1719702528262</v>
      </c>
      <c r="G27" s="34">
        <v>19588.938759707511</v>
      </c>
      <c r="H27" s="34">
        <v>43197.854735398032</v>
      </c>
      <c r="I27" s="34">
        <v>211.331646484728</v>
      </c>
      <c r="J27" s="34">
        <v>14900.175020165183</v>
      </c>
      <c r="K27" s="34">
        <v>13201.700102271492</v>
      </c>
      <c r="L27" s="34">
        <v>24485.61592131219</v>
      </c>
      <c r="M27" s="34">
        <v>392.23412708221304</v>
      </c>
      <c r="N27" s="34">
        <v>667.49950731360207</v>
      </c>
      <c r="O27" s="34">
        <v>299.81764257966381</v>
      </c>
      <c r="P27" s="34">
        <v>102.49313344547106</v>
      </c>
      <c r="Q27" s="34">
        <v>3787.6454201994225</v>
      </c>
      <c r="R27" s="34">
        <v>4877.0228028152278</v>
      </c>
      <c r="S27" s="34">
        <v>1600.3835729117295</v>
      </c>
      <c r="T27" s="34">
        <v>10700.050405790958</v>
      </c>
      <c r="U27" s="34">
        <v>13799.167877108364</v>
      </c>
      <c r="V27" s="34">
        <v>4796.9401876271104</v>
      </c>
      <c r="W27" s="34">
        <v>16424.394081517094</v>
      </c>
      <c r="X27" s="34">
        <v>74937.839640077698</v>
      </c>
      <c r="Y27" s="34">
        <v>10501.641732017431</v>
      </c>
      <c r="Z27" s="34">
        <v>77793.489613381738</v>
      </c>
      <c r="AA27" s="34">
        <v>336.66373595556712</v>
      </c>
      <c r="AB27" s="34">
        <v>7181.5327081052719</v>
      </c>
      <c r="AC27" s="34">
        <v>5060.4142505653217</v>
      </c>
      <c r="AD27" s="34">
        <v>5715.9336636819353</v>
      </c>
      <c r="AE27" s="34">
        <v>11619.718973416646</v>
      </c>
      <c r="AF27" s="34">
        <v>43032.525561560389</v>
      </c>
      <c r="AG27" s="34">
        <v>2714.9027241332883</v>
      </c>
      <c r="AH27" s="34">
        <v>991.35973853788528</v>
      </c>
      <c r="AI27" s="34">
        <v>21231.644897151869</v>
      </c>
      <c r="AJ27" s="34">
        <v>3046.2244870305008</v>
      </c>
      <c r="AK27" s="34">
        <v>67058.460025813474</v>
      </c>
      <c r="AL27" s="34">
        <v>2215.7793688652609</v>
      </c>
      <c r="AM27" s="34">
        <v>20478.731678418055</v>
      </c>
      <c r="AN27" s="34">
        <v>15092.547729708638</v>
      </c>
      <c r="AO27" s="34">
        <v>2672.8723752774445</v>
      </c>
      <c r="AP27" s="34">
        <v>25977.958408645325</v>
      </c>
      <c r="AQ27" s="34">
        <v>1151.0444919450956</v>
      </c>
      <c r="AR27" s="34">
        <v>1585.3552612495248</v>
      </c>
      <c r="AS27" s="34">
        <v>9365.5763088261047</v>
      </c>
      <c r="AT27" s="34">
        <v>3586.3687981705248</v>
      </c>
      <c r="AU27" s="34">
        <v>56.286787990051877</v>
      </c>
      <c r="AV27" s="34">
        <v>33.340571412005161</v>
      </c>
      <c r="AW27" s="34">
        <v>3.7021481262878027</v>
      </c>
      <c r="AX27" s="34">
        <v>20378.134769774297</v>
      </c>
      <c r="AY27" s="34">
        <v>2327.1867204073783</v>
      </c>
      <c r="AZ27" s="34">
        <v>1385.8189520883047</v>
      </c>
      <c r="BA27" s="34">
        <v>7232.7466949187183</v>
      </c>
      <c r="BB27" s="34">
        <v>9262.8813500922424</v>
      </c>
      <c r="BC27" s="34">
        <v>10524.28144778748</v>
      </c>
      <c r="BD27" s="34">
        <v>3134.0342669995998</v>
      </c>
      <c r="BE27" s="34">
        <v>5011.6621409903901</v>
      </c>
      <c r="BF27" s="34">
        <v>5815.1710925912012</v>
      </c>
      <c r="BG27" s="34">
        <v>125.99543239951279</v>
      </c>
      <c r="BH27" s="34">
        <v>1613.1871977807889</v>
      </c>
      <c r="BI27" s="34">
        <v>1052.913685181265</v>
      </c>
      <c r="BJ27" s="34"/>
      <c r="BK27" s="34">
        <v>693836</v>
      </c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</row>
    <row r="28" spans="1:75" ht="25" x14ac:dyDescent="0.25">
      <c r="A28" s="36" t="s">
        <v>154</v>
      </c>
      <c r="B28" s="39" t="s">
        <v>97</v>
      </c>
      <c r="C28" s="38" t="s">
        <v>196</v>
      </c>
      <c r="D28" s="34">
        <v>15.790203063041496</v>
      </c>
      <c r="E28" s="34">
        <v>44.091392165897872</v>
      </c>
      <c r="F28" s="34">
        <v>1.6903545853219675</v>
      </c>
      <c r="G28" s="34">
        <v>17.874596116899095</v>
      </c>
      <c r="H28" s="34">
        <v>63.06602385772198</v>
      </c>
      <c r="I28" s="34">
        <v>0</v>
      </c>
      <c r="J28" s="34">
        <v>4.6987320610047938</v>
      </c>
      <c r="K28" s="34">
        <v>4.9578479333920455</v>
      </c>
      <c r="L28" s="34">
        <v>48.790792531477841</v>
      </c>
      <c r="M28" s="34">
        <v>1.9815355178221763</v>
      </c>
      <c r="N28" s="34">
        <v>1.5668137720105417</v>
      </c>
      <c r="O28" s="34">
        <v>1.3175768602679201</v>
      </c>
      <c r="P28" s="34">
        <v>2.0011265076288094</v>
      </c>
      <c r="Q28" s="34">
        <v>9.6171314362428912</v>
      </c>
      <c r="R28" s="34">
        <v>5.3654146379907068</v>
      </c>
      <c r="S28" s="34">
        <v>161.14511786731927</v>
      </c>
      <c r="T28" s="34">
        <v>36.048530472132221</v>
      </c>
      <c r="U28" s="34">
        <v>116.27262993125342</v>
      </c>
      <c r="V28" s="34">
        <v>11.092712343238668</v>
      </c>
      <c r="W28" s="34">
        <v>40.093173537436172</v>
      </c>
      <c r="X28" s="34">
        <v>79.078987354893499</v>
      </c>
      <c r="Y28" s="34">
        <v>72.934613025779285</v>
      </c>
      <c r="Z28" s="34">
        <v>149.98862303015576</v>
      </c>
      <c r="AA28" s="34">
        <v>1372.9781958739602</v>
      </c>
      <c r="AB28" s="34">
        <v>115.89499363894038</v>
      </c>
      <c r="AC28" s="34">
        <v>136.3391179521453</v>
      </c>
      <c r="AD28" s="34">
        <v>210.55157373155257</v>
      </c>
      <c r="AE28" s="34">
        <v>66.194360315771092</v>
      </c>
      <c r="AF28" s="34">
        <v>320.26260495789705</v>
      </c>
      <c r="AG28" s="34">
        <v>6.8283497829418955</v>
      </c>
      <c r="AH28" s="34">
        <v>4.2779804703411513</v>
      </c>
      <c r="AI28" s="34">
        <v>169.24435781596398</v>
      </c>
      <c r="AJ28" s="34">
        <v>13.44022736615953</v>
      </c>
      <c r="AK28" s="34">
        <v>764.83633679397144</v>
      </c>
      <c r="AL28" s="34">
        <v>30.313378830187826</v>
      </c>
      <c r="AM28" s="34">
        <v>954.0317316369825</v>
      </c>
      <c r="AN28" s="34">
        <v>996.68528221110512</v>
      </c>
      <c r="AO28" s="34">
        <v>53.681611193000776</v>
      </c>
      <c r="AP28" s="34">
        <v>352.43758861053419</v>
      </c>
      <c r="AQ28" s="34">
        <v>2.5138483037543593</v>
      </c>
      <c r="AR28" s="34">
        <v>22.812448145676001</v>
      </c>
      <c r="AS28" s="34">
        <v>103.69501244960875</v>
      </c>
      <c r="AT28" s="34">
        <v>484.55346026077081</v>
      </c>
      <c r="AU28" s="34">
        <v>566.44060175287188</v>
      </c>
      <c r="AV28" s="34">
        <v>420.67956281618279</v>
      </c>
      <c r="AW28" s="34">
        <v>28.077360814014195</v>
      </c>
      <c r="AX28" s="34">
        <v>207.39940433255552</v>
      </c>
      <c r="AY28" s="34">
        <v>25.662274179769945</v>
      </c>
      <c r="AZ28" s="34">
        <v>2403.0166481891883</v>
      </c>
      <c r="BA28" s="34">
        <v>895.25432137370694</v>
      </c>
      <c r="BB28" s="34">
        <v>1374.151286044455</v>
      </c>
      <c r="BC28" s="34">
        <v>1967.785731072506</v>
      </c>
      <c r="BD28" s="34">
        <v>625.76099202030764</v>
      </c>
      <c r="BE28" s="34">
        <v>249.19063932088315</v>
      </c>
      <c r="BF28" s="34">
        <v>29.665283877115534</v>
      </c>
      <c r="BG28" s="34">
        <v>33.781384049144734</v>
      </c>
      <c r="BH28" s="34">
        <v>335.08362066146452</v>
      </c>
      <c r="BI28" s="34">
        <v>17.01450054564075</v>
      </c>
      <c r="BJ28" s="34"/>
      <c r="BK28" s="34">
        <v>16250</v>
      </c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</row>
    <row r="29" spans="1:75" ht="25" x14ac:dyDescent="0.25">
      <c r="A29" s="36" t="s">
        <v>92</v>
      </c>
      <c r="B29" s="39" t="s">
        <v>98</v>
      </c>
      <c r="C29" s="38" t="s">
        <v>197</v>
      </c>
      <c r="D29" s="34">
        <v>1598.8155337450148</v>
      </c>
      <c r="E29" s="34">
        <v>224.78239882072458</v>
      </c>
      <c r="F29" s="34">
        <v>52.516857516573062</v>
      </c>
      <c r="G29" s="34">
        <v>1429.5776934090036</v>
      </c>
      <c r="H29" s="34">
        <v>19002.496930506146</v>
      </c>
      <c r="I29" s="34">
        <v>13.660220495210554</v>
      </c>
      <c r="J29" s="34">
        <v>824.56156883051688</v>
      </c>
      <c r="K29" s="34">
        <v>596.66700295691567</v>
      </c>
      <c r="L29" s="34">
        <v>791.24830019396995</v>
      </c>
      <c r="M29" s="34">
        <v>0.99358567453567992</v>
      </c>
      <c r="N29" s="34">
        <v>63.351944318276537</v>
      </c>
      <c r="O29" s="34">
        <v>16.963723215760417</v>
      </c>
      <c r="P29" s="34">
        <v>11.403921251418346</v>
      </c>
      <c r="Q29" s="34">
        <v>202.75152392118707</v>
      </c>
      <c r="R29" s="34">
        <v>247.5579570632172</v>
      </c>
      <c r="S29" s="34">
        <v>85.465957732148183</v>
      </c>
      <c r="T29" s="34">
        <v>2888.4992083681059</v>
      </c>
      <c r="U29" s="34">
        <v>2552.4817963492446</v>
      </c>
      <c r="V29" s="34">
        <v>504.83771313300883</v>
      </c>
      <c r="W29" s="34">
        <v>2099.4854197617537</v>
      </c>
      <c r="X29" s="34">
        <v>8196.4074627140108</v>
      </c>
      <c r="Y29" s="34">
        <v>4657.2283070400108</v>
      </c>
      <c r="Z29" s="34">
        <v>23780.881919664411</v>
      </c>
      <c r="AA29" s="34">
        <v>523.25349260817109</v>
      </c>
      <c r="AB29" s="34">
        <v>32110.053825009931</v>
      </c>
      <c r="AC29" s="34">
        <v>4108.0173082985993</v>
      </c>
      <c r="AD29" s="34">
        <v>9055.0013007972648</v>
      </c>
      <c r="AE29" s="34">
        <v>15436.619519119206</v>
      </c>
      <c r="AF29" s="34">
        <v>25854.460579405823</v>
      </c>
      <c r="AG29" s="34">
        <v>353.42713097074591</v>
      </c>
      <c r="AH29" s="34">
        <v>320.50593925085161</v>
      </c>
      <c r="AI29" s="34">
        <v>30725.725081152417</v>
      </c>
      <c r="AJ29" s="34">
        <v>515.63940502397236</v>
      </c>
      <c r="AK29" s="34">
        <v>81239.577318618976</v>
      </c>
      <c r="AL29" s="34">
        <v>2849.8132216248491</v>
      </c>
      <c r="AM29" s="34">
        <v>7251.5110088905758</v>
      </c>
      <c r="AN29" s="34">
        <v>2986.3846441496808</v>
      </c>
      <c r="AO29" s="34">
        <v>687.79907144311994</v>
      </c>
      <c r="AP29" s="34">
        <v>20117.827432743641</v>
      </c>
      <c r="AQ29" s="34">
        <v>476.50371816725209</v>
      </c>
      <c r="AR29" s="34">
        <v>2252.3480351141625</v>
      </c>
      <c r="AS29" s="34">
        <v>6279.2616868976756</v>
      </c>
      <c r="AT29" s="34">
        <v>7163.1130504390176</v>
      </c>
      <c r="AU29" s="34">
        <v>1700.7676617615462</v>
      </c>
      <c r="AV29" s="34">
        <v>61.778117616362508</v>
      </c>
      <c r="AW29" s="34">
        <v>55.998245912184302</v>
      </c>
      <c r="AX29" s="34">
        <v>7821.6745752189627</v>
      </c>
      <c r="AY29" s="34">
        <v>723.47538933695239</v>
      </c>
      <c r="AZ29" s="34">
        <v>2225.8481394603155</v>
      </c>
      <c r="BA29" s="34">
        <v>12902.470339543281</v>
      </c>
      <c r="BB29" s="34">
        <v>8125.4994838474695</v>
      </c>
      <c r="BC29" s="34">
        <v>6047.1721786033613</v>
      </c>
      <c r="BD29" s="34">
        <v>893.80199356632079</v>
      </c>
      <c r="BE29" s="34">
        <v>994.63825511335529</v>
      </c>
      <c r="BF29" s="34">
        <v>525.84500363306665</v>
      </c>
      <c r="BG29" s="34">
        <v>78.518892654768848</v>
      </c>
      <c r="BH29" s="34">
        <v>983.37097371065238</v>
      </c>
      <c r="BI29" s="34">
        <v>187.66103361428782</v>
      </c>
      <c r="BJ29" s="34"/>
      <c r="BK29" s="34">
        <v>363478.00000000006</v>
      </c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</row>
    <row r="30" spans="1:75" ht="25" x14ac:dyDescent="0.25">
      <c r="A30" s="36" t="s">
        <v>93</v>
      </c>
      <c r="B30" s="39" t="s">
        <v>99</v>
      </c>
      <c r="C30" s="38" t="s">
        <v>198</v>
      </c>
      <c r="D30" s="34">
        <v>49.442376279919955</v>
      </c>
      <c r="E30" s="34">
        <v>21.976561259371323</v>
      </c>
      <c r="F30" s="34">
        <v>4.4921437287030992</v>
      </c>
      <c r="G30" s="34">
        <v>17.830532937396104</v>
      </c>
      <c r="H30" s="34">
        <v>54.949286997426505</v>
      </c>
      <c r="I30" s="34">
        <v>0</v>
      </c>
      <c r="J30" s="34">
        <v>8.6558706832365182</v>
      </c>
      <c r="K30" s="34">
        <v>10.069917116043348</v>
      </c>
      <c r="L30" s="34">
        <v>75.463402332618344</v>
      </c>
      <c r="M30" s="34">
        <v>8.4490854444687952E-4</v>
      </c>
      <c r="N30" s="34">
        <v>5.7473275515046387</v>
      </c>
      <c r="O30" s="34">
        <v>10.652183194882793</v>
      </c>
      <c r="P30" s="34">
        <v>3.9944531462508017</v>
      </c>
      <c r="Q30" s="34">
        <v>9.5301830760561632</v>
      </c>
      <c r="R30" s="34">
        <v>849.60142644877783</v>
      </c>
      <c r="S30" s="34">
        <v>290.32437976216028</v>
      </c>
      <c r="T30" s="34">
        <v>43.421210007253791</v>
      </c>
      <c r="U30" s="34">
        <v>95.833234693488919</v>
      </c>
      <c r="V30" s="34">
        <v>132.36310771829764</v>
      </c>
      <c r="W30" s="34">
        <v>84.420376519630921</v>
      </c>
      <c r="X30" s="34">
        <v>210.92763213134168</v>
      </c>
      <c r="Y30" s="34">
        <v>233.14252046633251</v>
      </c>
      <c r="Z30" s="34">
        <v>1492.6208153280418</v>
      </c>
      <c r="AA30" s="34">
        <v>2849.4856337155629</v>
      </c>
      <c r="AB30" s="34">
        <v>2323.5891858706682</v>
      </c>
      <c r="AC30" s="34">
        <v>22723.974735279957</v>
      </c>
      <c r="AD30" s="34">
        <v>12856.206838564691</v>
      </c>
      <c r="AE30" s="34">
        <v>606.96441708266809</v>
      </c>
      <c r="AF30" s="34">
        <v>7294.8477741415445</v>
      </c>
      <c r="AG30" s="34">
        <v>95.196705854762442</v>
      </c>
      <c r="AH30" s="34">
        <v>11.313855537683553</v>
      </c>
      <c r="AI30" s="34">
        <v>432.56788830696411</v>
      </c>
      <c r="AJ30" s="34">
        <v>20.406089359590361</v>
      </c>
      <c r="AK30" s="34">
        <v>1241.8253476001757</v>
      </c>
      <c r="AL30" s="34">
        <v>182.17082303902401</v>
      </c>
      <c r="AM30" s="34">
        <v>2010.4622663307557</v>
      </c>
      <c r="AN30" s="34">
        <v>580.66794608747216</v>
      </c>
      <c r="AO30" s="34">
        <v>261.23136556241485</v>
      </c>
      <c r="AP30" s="34">
        <v>1308.4851758884579</v>
      </c>
      <c r="AQ30" s="34">
        <v>8.6686864818214922</v>
      </c>
      <c r="AR30" s="34">
        <v>240.49479102712945</v>
      </c>
      <c r="AS30" s="34">
        <v>424.34342052428013</v>
      </c>
      <c r="AT30" s="34">
        <v>11879.321174654437</v>
      </c>
      <c r="AU30" s="34">
        <v>381.75683310512829</v>
      </c>
      <c r="AV30" s="34">
        <v>324.58026874628558</v>
      </c>
      <c r="AW30" s="34">
        <v>17.614464899395838</v>
      </c>
      <c r="AX30" s="34">
        <v>614.68116202122792</v>
      </c>
      <c r="AY30" s="34">
        <v>83.704401744056796</v>
      </c>
      <c r="AZ30" s="34">
        <v>3824.7234617430472</v>
      </c>
      <c r="BA30" s="34">
        <v>12017.570893179673</v>
      </c>
      <c r="BB30" s="34">
        <v>6409.9228773736004</v>
      </c>
      <c r="BC30" s="34">
        <v>1636.5153509423562</v>
      </c>
      <c r="BD30" s="34">
        <v>460.61706804283057</v>
      </c>
      <c r="BE30" s="34">
        <v>290.80879786124979</v>
      </c>
      <c r="BF30" s="34">
        <v>35.656544213912902</v>
      </c>
      <c r="BG30" s="34">
        <v>26.477301011491818</v>
      </c>
      <c r="BH30" s="34">
        <v>4918.8716676848862</v>
      </c>
      <c r="BI30" s="34">
        <v>17.815000233528774</v>
      </c>
      <c r="BJ30" s="34"/>
      <c r="BK30" s="34">
        <v>102119</v>
      </c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</row>
    <row r="31" spans="1:75" ht="62.5" x14ac:dyDescent="0.25">
      <c r="A31" s="36" t="s">
        <v>94</v>
      </c>
      <c r="B31" s="39" t="s">
        <v>100</v>
      </c>
      <c r="C31" s="38" t="s">
        <v>199</v>
      </c>
      <c r="D31" s="34">
        <v>730.93710245839441</v>
      </c>
      <c r="E31" s="34">
        <v>35.517853968593371</v>
      </c>
      <c r="F31" s="34">
        <v>356.62426935237033</v>
      </c>
      <c r="G31" s="34">
        <v>334.65777889194578</v>
      </c>
      <c r="H31" s="34">
        <v>10872.676347524084</v>
      </c>
      <c r="I31" s="34">
        <v>1.6070847641424182</v>
      </c>
      <c r="J31" s="34">
        <v>252.15360721491336</v>
      </c>
      <c r="K31" s="34">
        <v>103.83561094382861</v>
      </c>
      <c r="L31" s="34">
        <v>1543.102723250084</v>
      </c>
      <c r="M31" s="34">
        <v>1.9388811174190052E-3</v>
      </c>
      <c r="N31" s="34">
        <v>153.63196805967871</v>
      </c>
      <c r="O31" s="34">
        <v>35.272764303871817</v>
      </c>
      <c r="P31" s="34">
        <v>10.983137443404996</v>
      </c>
      <c r="Q31" s="34">
        <v>189.76691251012826</v>
      </c>
      <c r="R31" s="34">
        <v>211.35997074960221</v>
      </c>
      <c r="S31" s="34">
        <v>75.634829845928223</v>
      </c>
      <c r="T31" s="34">
        <v>1982.4829778047467</v>
      </c>
      <c r="U31" s="34">
        <v>2063.0421752881321</v>
      </c>
      <c r="V31" s="34">
        <v>316.12761244729541</v>
      </c>
      <c r="W31" s="34">
        <v>874.99669772427342</v>
      </c>
      <c r="X31" s="34">
        <v>3763.537472386945</v>
      </c>
      <c r="Y31" s="34">
        <v>2247.831262398101</v>
      </c>
      <c r="Z31" s="34">
        <v>7430.7310537823068</v>
      </c>
      <c r="AA31" s="34">
        <v>154.46153007781407</v>
      </c>
      <c r="AB31" s="34">
        <v>1777.0364900693057</v>
      </c>
      <c r="AC31" s="34">
        <v>3743.0639648795786</v>
      </c>
      <c r="AD31" s="34">
        <v>27963.024653499109</v>
      </c>
      <c r="AE31" s="34">
        <v>1832.8049351133959</v>
      </c>
      <c r="AF31" s="34">
        <v>28245.663053058786</v>
      </c>
      <c r="AG31" s="34">
        <v>200.15494828889416</v>
      </c>
      <c r="AH31" s="34">
        <v>108.33918326083744</v>
      </c>
      <c r="AI31" s="34">
        <v>3596.7864846172515</v>
      </c>
      <c r="AJ31" s="34">
        <v>268.34464225732211</v>
      </c>
      <c r="AK31" s="34">
        <v>13323.523603465028</v>
      </c>
      <c r="AL31" s="34">
        <v>87.959052999865804</v>
      </c>
      <c r="AM31" s="34">
        <v>3695.2195995924499</v>
      </c>
      <c r="AN31" s="34">
        <v>817.20971297885569</v>
      </c>
      <c r="AO31" s="34">
        <v>322.40687893735833</v>
      </c>
      <c r="AP31" s="34">
        <v>2415.5107556081825</v>
      </c>
      <c r="AQ31" s="34">
        <v>117.6547704974404</v>
      </c>
      <c r="AR31" s="34">
        <v>863.53740282879698</v>
      </c>
      <c r="AS31" s="34">
        <v>758.58127381657368</v>
      </c>
      <c r="AT31" s="34">
        <v>828.73791110470711</v>
      </c>
      <c r="AU31" s="34">
        <v>30.351954305010473</v>
      </c>
      <c r="AV31" s="34">
        <v>0</v>
      </c>
      <c r="AW31" s="34">
        <v>4.4839928890378999</v>
      </c>
      <c r="AX31" s="34">
        <v>1517.7796971945811</v>
      </c>
      <c r="AY31" s="34">
        <v>350.28625532777573</v>
      </c>
      <c r="AZ31" s="34">
        <v>3193.4690178001088</v>
      </c>
      <c r="BA31" s="34">
        <v>42849.786087093074</v>
      </c>
      <c r="BB31" s="34">
        <v>16845.156383270463</v>
      </c>
      <c r="BC31" s="34">
        <v>3886.971915359451</v>
      </c>
      <c r="BD31" s="34">
        <v>2812.5832435852049</v>
      </c>
      <c r="BE31" s="34">
        <v>18411.725894437939</v>
      </c>
      <c r="BF31" s="34">
        <v>353.23125663855399</v>
      </c>
      <c r="BG31" s="34">
        <v>79.431903034475454</v>
      </c>
      <c r="BH31" s="34">
        <v>1216.5805910956892</v>
      </c>
      <c r="BI31" s="34">
        <v>156.62780902319594</v>
      </c>
      <c r="BJ31" s="34"/>
      <c r="BK31" s="34">
        <v>216414.99999999997</v>
      </c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</row>
    <row r="32" spans="1:75" ht="25" x14ac:dyDescent="0.25">
      <c r="A32" s="36" t="s">
        <v>95</v>
      </c>
      <c r="B32" s="39" t="s">
        <v>101</v>
      </c>
      <c r="C32" s="38" t="s">
        <v>200</v>
      </c>
      <c r="D32" s="34">
        <v>2149.8849969202488</v>
      </c>
      <c r="E32" s="34">
        <v>1092.3757835900276</v>
      </c>
      <c r="F32" s="34">
        <v>22.43229457274883</v>
      </c>
      <c r="G32" s="34">
        <v>415.70256706133273</v>
      </c>
      <c r="H32" s="34">
        <v>895.69880461262426</v>
      </c>
      <c r="I32" s="34">
        <v>0</v>
      </c>
      <c r="J32" s="34">
        <v>564.05320643357356</v>
      </c>
      <c r="K32" s="34">
        <v>568.3656023562811</v>
      </c>
      <c r="L32" s="34">
        <v>767.92795914380781</v>
      </c>
      <c r="M32" s="34">
        <v>3.0640640721160059E-3</v>
      </c>
      <c r="N32" s="34">
        <v>41.82103403014294</v>
      </c>
      <c r="O32" s="34">
        <v>40.525969620141602</v>
      </c>
      <c r="P32" s="34">
        <v>2.2154162805561564</v>
      </c>
      <c r="Q32" s="34">
        <v>377.29545066438487</v>
      </c>
      <c r="R32" s="34">
        <v>230.42747044318463</v>
      </c>
      <c r="S32" s="34">
        <v>124.52942805149181</v>
      </c>
      <c r="T32" s="34">
        <v>241.16606904757921</v>
      </c>
      <c r="U32" s="34">
        <v>173.63762201404023</v>
      </c>
      <c r="V32" s="34">
        <v>706.09507631722727</v>
      </c>
      <c r="W32" s="34">
        <v>498.91917297254537</v>
      </c>
      <c r="X32" s="34">
        <v>2326.0096842395819</v>
      </c>
      <c r="Y32" s="34">
        <v>886.58621202256359</v>
      </c>
      <c r="Z32" s="34">
        <v>5111.5354074253137</v>
      </c>
      <c r="AA32" s="34">
        <v>10.708298433614717</v>
      </c>
      <c r="AB32" s="34">
        <v>938.61776607661932</v>
      </c>
      <c r="AC32" s="34">
        <v>443.96961042497804</v>
      </c>
      <c r="AD32" s="34">
        <v>471.43418146969231</v>
      </c>
      <c r="AE32" s="34">
        <v>175399.1821959888</v>
      </c>
      <c r="AF32" s="34">
        <v>2049.5573301261475</v>
      </c>
      <c r="AG32" s="34">
        <v>173.02758067679898</v>
      </c>
      <c r="AH32" s="34">
        <v>148.45761038964241</v>
      </c>
      <c r="AI32" s="34">
        <v>842.22971565736361</v>
      </c>
      <c r="AJ32" s="34">
        <v>212.2951216821719</v>
      </c>
      <c r="AK32" s="34">
        <v>3907.1838342296742</v>
      </c>
      <c r="AL32" s="34">
        <v>28247.804320344985</v>
      </c>
      <c r="AM32" s="34">
        <v>4275.3507508989542</v>
      </c>
      <c r="AN32" s="34">
        <v>1799.7442570098031</v>
      </c>
      <c r="AO32" s="34">
        <v>184.48392908657618</v>
      </c>
      <c r="AP32" s="34">
        <v>12300.290676614246</v>
      </c>
      <c r="AQ32" s="34">
        <v>45.167338289506752</v>
      </c>
      <c r="AR32" s="34">
        <v>22.393381018756422</v>
      </c>
      <c r="AS32" s="34">
        <v>3346.2543710033551</v>
      </c>
      <c r="AT32" s="34">
        <v>394.79486396623633</v>
      </c>
      <c r="AU32" s="34">
        <v>98.273782247363215</v>
      </c>
      <c r="AV32" s="34">
        <v>266.72457129604129</v>
      </c>
      <c r="AW32" s="34">
        <v>7.6717436263114687</v>
      </c>
      <c r="AX32" s="34">
        <v>1300.8812351415745</v>
      </c>
      <c r="AY32" s="34">
        <v>810.49988242719996</v>
      </c>
      <c r="AZ32" s="34">
        <v>76.292649536937034</v>
      </c>
      <c r="BA32" s="34">
        <v>447.74973322366424</v>
      </c>
      <c r="BB32" s="34">
        <v>1392.5391992016548</v>
      </c>
      <c r="BC32" s="34">
        <v>1321.1142105789204</v>
      </c>
      <c r="BD32" s="34">
        <v>236.86699228670821</v>
      </c>
      <c r="BE32" s="34">
        <v>705.52551492112866</v>
      </c>
      <c r="BF32" s="34">
        <v>749.63561921639689</v>
      </c>
      <c r="BG32" s="34">
        <v>38.346435947677804</v>
      </c>
      <c r="BH32" s="34">
        <v>147.55699111054255</v>
      </c>
      <c r="BI32" s="34">
        <v>200.16601396652837</v>
      </c>
      <c r="BJ32" s="34"/>
      <c r="BK32" s="34">
        <v>260249.99999999997</v>
      </c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</row>
    <row r="33" spans="1:75" ht="37.5" x14ac:dyDescent="0.25">
      <c r="A33" s="36" t="s">
        <v>155</v>
      </c>
      <c r="B33" s="39" t="s">
        <v>102</v>
      </c>
      <c r="C33" s="38" t="s">
        <v>201</v>
      </c>
      <c r="D33" s="34">
        <v>148.71285015754967</v>
      </c>
      <c r="E33" s="34">
        <v>52.87328554860656</v>
      </c>
      <c r="F33" s="34">
        <v>1116.7629802220329</v>
      </c>
      <c r="G33" s="34">
        <v>2091.9061325233479</v>
      </c>
      <c r="H33" s="34">
        <v>1940.0010941974094</v>
      </c>
      <c r="I33" s="34">
        <v>90.800289174046625</v>
      </c>
      <c r="J33" s="34">
        <v>4711.9769513355395</v>
      </c>
      <c r="K33" s="34">
        <v>3475.9927439674357</v>
      </c>
      <c r="L33" s="34">
        <v>1342.6956036188765</v>
      </c>
      <c r="M33" s="34">
        <v>1.6503885550047817E-3</v>
      </c>
      <c r="N33" s="34">
        <v>33.20754291175821</v>
      </c>
      <c r="O33" s="34">
        <v>3.4102960217974663</v>
      </c>
      <c r="P33" s="34">
        <v>25.256774675075842</v>
      </c>
      <c r="Q33" s="34">
        <v>91.086722014809567</v>
      </c>
      <c r="R33" s="34">
        <v>13.367313969921913</v>
      </c>
      <c r="S33" s="34">
        <v>95.82391415835022</v>
      </c>
      <c r="T33" s="34">
        <v>303.72284371516253</v>
      </c>
      <c r="U33" s="34">
        <v>1797.4733631991451</v>
      </c>
      <c r="V33" s="34">
        <v>209.10067256832443</v>
      </c>
      <c r="W33" s="34">
        <v>740.74785454007019</v>
      </c>
      <c r="X33" s="34">
        <v>5210.5396773048506</v>
      </c>
      <c r="Y33" s="34">
        <v>1629.805256515486</v>
      </c>
      <c r="Z33" s="34">
        <v>5234.4644345119095</v>
      </c>
      <c r="AA33" s="34">
        <v>76.088348401908178</v>
      </c>
      <c r="AB33" s="34">
        <v>566.58152655280423</v>
      </c>
      <c r="AC33" s="34">
        <v>1188.6529662735629</v>
      </c>
      <c r="AD33" s="34">
        <v>4669.5905738843321</v>
      </c>
      <c r="AE33" s="34">
        <v>1145.3653090959717</v>
      </c>
      <c r="AF33" s="34">
        <v>187435.17568384134</v>
      </c>
      <c r="AG33" s="34">
        <v>565.46374312264459</v>
      </c>
      <c r="AH33" s="34">
        <v>149.79000180303703</v>
      </c>
      <c r="AI33" s="34">
        <v>21160.922866262455</v>
      </c>
      <c r="AJ33" s="34">
        <v>267.36288782519625</v>
      </c>
      <c r="AK33" s="34">
        <v>10190.866325628567</v>
      </c>
      <c r="AL33" s="34">
        <v>343.42546904406851</v>
      </c>
      <c r="AM33" s="34">
        <v>7666.8359667037248</v>
      </c>
      <c r="AN33" s="34">
        <v>329.73033594297698</v>
      </c>
      <c r="AO33" s="34">
        <v>728.08455858386799</v>
      </c>
      <c r="AP33" s="34">
        <v>108945.77340294582</v>
      </c>
      <c r="AQ33" s="34">
        <v>3360.2925349452903</v>
      </c>
      <c r="AR33" s="34">
        <v>21330.143195773013</v>
      </c>
      <c r="AS33" s="34">
        <v>27290.543743081711</v>
      </c>
      <c r="AT33" s="34">
        <v>264.21994188345434</v>
      </c>
      <c r="AU33" s="34">
        <v>33.387211728392231</v>
      </c>
      <c r="AV33" s="34">
        <v>0</v>
      </c>
      <c r="AW33" s="34">
        <v>0.34648753631335194</v>
      </c>
      <c r="AX33" s="34">
        <v>1825.1430723955407</v>
      </c>
      <c r="AY33" s="34">
        <v>3750.5535914604943</v>
      </c>
      <c r="AZ33" s="34">
        <v>2009.4059036998042</v>
      </c>
      <c r="BA33" s="34">
        <v>28895.443651108482</v>
      </c>
      <c r="BB33" s="34">
        <v>12148.908132677188</v>
      </c>
      <c r="BC33" s="34">
        <v>88692.189228677773</v>
      </c>
      <c r="BD33" s="34">
        <v>1705.5274574180382</v>
      </c>
      <c r="BE33" s="34">
        <v>466.75672689287779</v>
      </c>
      <c r="BF33" s="34">
        <v>228.0801247387551</v>
      </c>
      <c r="BG33" s="34">
        <v>39.259446327384424</v>
      </c>
      <c r="BH33" s="34">
        <v>377.71919355714385</v>
      </c>
      <c r="BI33" s="34">
        <v>109.64014294596902</v>
      </c>
      <c r="BJ33" s="34"/>
      <c r="BK33" s="34">
        <v>568317</v>
      </c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</row>
    <row r="34" spans="1:75" ht="25" x14ac:dyDescent="0.25">
      <c r="A34" s="36" t="s">
        <v>97</v>
      </c>
      <c r="B34" s="39" t="s">
        <v>103</v>
      </c>
      <c r="C34" s="38" t="s">
        <v>202</v>
      </c>
      <c r="D34" s="34">
        <v>240.72542991878507</v>
      </c>
      <c r="E34" s="34">
        <v>145.36347721278671</v>
      </c>
      <c r="F34" s="34">
        <v>6.7740329378698281</v>
      </c>
      <c r="G34" s="34">
        <v>79.720209914704327</v>
      </c>
      <c r="H34" s="34">
        <v>371.9154190934961</v>
      </c>
      <c r="I34" s="34">
        <v>2.4106271462136273</v>
      </c>
      <c r="J34" s="34">
        <v>35.584602192261301</v>
      </c>
      <c r="K34" s="34">
        <v>92.126228891541373</v>
      </c>
      <c r="L34" s="34">
        <v>740.95690183110423</v>
      </c>
      <c r="M34" s="34">
        <v>6.9351810838931147</v>
      </c>
      <c r="N34" s="34">
        <v>436.55394246002095</v>
      </c>
      <c r="O34" s="34">
        <v>138.17089138074115</v>
      </c>
      <c r="P34" s="34">
        <v>49.665487102416037</v>
      </c>
      <c r="Q34" s="34">
        <v>108.35316899916145</v>
      </c>
      <c r="R34" s="34">
        <v>75.986833911456941</v>
      </c>
      <c r="S34" s="34">
        <v>260.91321303387747</v>
      </c>
      <c r="T34" s="34">
        <v>134.12512302130952</v>
      </c>
      <c r="U34" s="34">
        <v>2241.4476455952813</v>
      </c>
      <c r="V34" s="34">
        <v>104.95837066213748</v>
      </c>
      <c r="W34" s="34">
        <v>176.05800134404021</v>
      </c>
      <c r="X34" s="34">
        <v>653.49867066750755</v>
      </c>
      <c r="Y34" s="34">
        <v>455.67644483667175</v>
      </c>
      <c r="Z34" s="34">
        <v>284.45907892501288</v>
      </c>
      <c r="AA34" s="34">
        <v>13.138046432893628</v>
      </c>
      <c r="AB34" s="34">
        <v>112.88135021035255</v>
      </c>
      <c r="AC34" s="34">
        <v>97.593917075367415</v>
      </c>
      <c r="AD34" s="34">
        <v>721.00475994086753</v>
      </c>
      <c r="AE34" s="34">
        <v>1141.0741149685282</v>
      </c>
      <c r="AF34" s="34">
        <v>878.81598993561465</v>
      </c>
      <c r="AG34" s="34">
        <v>5379.4741531428117</v>
      </c>
      <c r="AH34" s="34">
        <v>8.9314791540051974</v>
      </c>
      <c r="AI34" s="34">
        <v>632.25203118942318</v>
      </c>
      <c r="AJ34" s="34">
        <v>54.506458406315133</v>
      </c>
      <c r="AK34" s="34">
        <v>4355.9666670222841</v>
      </c>
      <c r="AL34" s="34">
        <v>318.37770177792174</v>
      </c>
      <c r="AM34" s="34">
        <v>2666.1300493004637</v>
      </c>
      <c r="AN34" s="34">
        <v>4696.4704104516713</v>
      </c>
      <c r="AO34" s="34">
        <v>1421.5904056843519</v>
      </c>
      <c r="AP34" s="34">
        <v>666.01572601593375</v>
      </c>
      <c r="AQ34" s="34">
        <v>7.1920894544988965</v>
      </c>
      <c r="AR34" s="34">
        <v>21.684724762728987</v>
      </c>
      <c r="AS34" s="34">
        <v>874.05304997301209</v>
      </c>
      <c r="AT34" s="34">
        <v>786.75420130802559</v>
      </c>
      <c r="AU34" s="34">
        <v>4944.0576936354291</v>
      </c>
      <c r="AV34" s="34">
        <v>191.21798309826491</v>
      </c>
      <c r="AW34" s="34">
        <v>100.09294165989071</v>
      </c>
      <c r="AX34" s="34">
        <v>3351.5009295850045</v>
      </c>
      <c r="AY34" s="34">
        <v>211.19987865657598</v>
      </c>
      <c r="AZ34" s="34">
        <v>369.17517806588017</v>
      </c>
      <c r="BA34" s="34">
        <v>563.71983705573541</v>
      </c>
      <c r="BB34" s="34">
        <v>1722.2484115983591</v>
      </c>
      <c r="BC34" s="34">
        <v>1224.9069444932181</v>
      </c>
      <c r="BD34" s="34">
        <v>1286.2125315021187</v>
      </c>
      <c r="BE34" s="34">
        <v>1478.8207963762525</v>
      </c>
      <c r="BF34" s="34">
        <v>112.85729744216022</v>
      </c>
      <c r="BG34" s="34">
        <v>475.67840782714615</v>
      </c>
      <c r="BH34" s="34">
        <v>1579.2774644337846</v>
      </c>
      <c r="BI34" s="34">
        <v>773.7473962008188</v>
      </c>
      <c r="BJ34" s="34"/>
      <c r="BK34" s="34">
        <v>50080.999999999993</v>
      </c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</row>
    <row r="35" spans="1:75" ht="12.5" x14ac:dyDescent="0.25">
      <c r="A35" s="36" t="s">
        <v>98</v>
      </c>
      <c r="B35" s="39" t="s">
        <v>104</v>
      </c>
      <c r="C35" s="38" t="s">
        <v>203</v>
      </c>
      <c r="D35" s="34">
        <v>75.791371384878389</v>
      </c>
      <c r="E35" s="34">
        <v>49.69147017430042</v>
      </c>
      <c r="F35" s="34">
        <v>0.33598046643210061</v>
      </c>
      <c r="G35" s="34">
        <v>27.699943401412092</v>
      </c>
      <c r="H35" s="34">
        <v>33.972308577748684</v>
      </c>
      <c r="I35" s="34">
        <v>0</v>
      </c>
      <c r="J35" s="34">
        <v>218.29357918695382</v>
      </c>
      <c r="K35" s="34">
        <v>187.84645822579938</v>
      </c>
      <c r="L35" s="34">
        <v>91.013279413540275</v>
      </c>
      <c r="M35" s="34">
        <v>4.2842701717508693E-3</v>
      </c>
      <c r="N35" s="34">
        <v>3.3687424833748829</v>
      </c>
      <c r="O35" s="34">
        <v>1.1996920325115501</v>
      </c>
      <c r="P35" s="34">
        <v>0.6885792737233597</v>
      </c>
      <c r="Q35" s="34">
        <v>42.273937714054199</v>
      </c>
      <c r="R35" s="34">
        <v>3817.2408129702062</v>
      </c>
      <c r="S35" s="34">
        <v>333.69194662463997</v>
      </c>
      <c r="T35" s="34">
        <v>579.51355812926226</v>
      </c>
      <c r="U35" s="34">
        <v>1532.2615959416594</v>
      </c>
      <c r="V35" s="34">
        <v>789.5709474938667</v>
      </c>
      <c r="W35" s="34">
        <v>3865.5103746800341</v>
      </c>
      <c r="X35" s="34">
        <v>143659.09993660182</v>
      </c>
      <c r="Y35" s="34">
        <v>9332.0726153807173</v>
      </c>
      <c r="Z35" s="34">
        <v>1399.4105128654869</v>
      </c>
      <c r="AA35" s="34">
        <v>4.9005604794060513</v>
      </c>
      <c r="AB35" s="34">
        <v>294.56793249514863</v>
      </c>
      <c r="AC35" s="34">
        <v>13.085518912698934</v>
      </c>
      <c r="AD35" s="34">
        <v>31.195324688551775</v>
      </c>
      <c r="AE35" s="34">
        <v>270.58271831703479</v>
      </c>
      <c r="AF35" s="34">
        <v>2019.5705607985453</v>
      </c>
      <c r="AG35" s="34">
        <v>278.62288212820141</v>
      </c>
      <c r="AH35" s="34">
        <v>16588.978478826841</v>
      </c>
      <c r="AI35" s="34">
        <v>829.73134563724216</v>
      </c>
      <c r="AJ35" s="34">
        <v>35.22913589155111</v>
      </c>
      <c r="AK35" s="34">
        <v>444.09494383898829</v>
      </c>
      <c r="AL35" s="34">
        <v>22.735672165552128</v>
      </c>
      <c r="AM35" s="34">
        <v>6990.9601347482021</v>
      </c>
      <c r="AN35" s="34">
        <v>80.450598274886516</v>
      </c>
      <c r="AO35" s="34">
        <v>96.479682545288711</v>
      </c>
      <c r="AP35" s="34">
        <v>575.19645355451667</v>
      </c>
      <c r="AQ35" s="34">
        <v>51.703346838114172</v>
      </c>
      <c r="AR35" s="34">
        <v>2.3917338792036578</v>
      </c>
      <c r="AS35" s="34">
        <v>133.65150891264224</v>
      </c>
      <c r="AT35" s="34">
        <v>5.5205117452405066</v>
      </c>
      <c r="AU35" s="34">
        <v>4.3077042771576961</v>
      </c>
      <c r="AV35" s="34">
        <v>0</v>
      </c>
      <c r="AW35" s="34">
        <v>9.0211478952711921E-2</v>
      </c>
      <c r="AX35" s="34">
        <v>831.06263008211022</v>
      </c>
      <c r="AY35" s="34">
        <v>106.0340769506701</v>
      </c>
      <c r="AZ35" s="34">
        <v>35.098221562060381</v>
      </c>
      <c r="BA35" s="34">
        <v>199.91798617285181</v>
      </c>
      <c r="BB35" s="34">
        <v>516.01325486131179</v>
      </c>
      <c r="BC35" s="34">
        <v>8.926447368776488</v>
      </c>
      <c r="BD35" s="34">
        <v>8.8881490143600974</v>
      </c>
      <c r="BE35" s="34">
        <v>36.590504436609983</v>
      </c>
      <c r="BF35" s="34">
        <v>32.66557382683839</v>
      </c>
      <c r="BG35" s="34">
        <v>0</v>
      </c>
      <c r="BH35" s="34">
        <v>43.388108272877425</v>
      </c>
      <c r="BI35" s="34">
        <v>84.816159724914797</v>
      </c>
      <c r="BJ35" s="34"/>
      <c r="BK35" s="34">
        <v>196717.99999999997</v>
      </c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</row>
    <row r="36" spans="1:75" ht="12.5" x14ac:dyDescent="0.25">
      <c r="A36" s="36" t="s">
        <v>99</v>
      </c>
      <c r="B36" s="32" t="s">
        <v>105</v>
      </c>
      <c r="C36" s="38" t="s">
        <v>204</v>
      </c>
      <c r="D36" s="34">
        <v>61498.343643942899</v>
      </c>
      <c r="E36" s="34">
        <v>2723.1674490234777</v>
      </c>
      <c r="F36" s="34">
        <v>1168.0521287676761</v>
      </c>
      <c r="G36" s="34">
        <v>18746.069164835386</v>
      </c>
      <c r="H36" s="34">
        <v>204100.13773426006</v>
      </c>
      <c r="I36" s="34">
        <v>864.61160310862101</v>
      </c>
      <c r="J36" s="34">
        <v>27521.017909597642</v>
      </c>
      <c r="K36" s="34">
        <v>19422.460994070912</v>
      </c>
      <c r="L36" s="34">
        <v>80038.869678813542</v>
      </c>
      <c r="M36" s="34">
        <v>1028.1317360373462</v>
      </c>
      <c r="N36" s="34">
        <v>6839.4969194430987</v>
      </c>
      <c r="O36" s="34">
        <v>2032.5117858856163</v>
      </c>
      <c r="P36" s="34">
        <v>1534.9311045943414</v>
      </c>
      <c r="Q36" s="34">
        <v>15661.99206501349</v>
      </c>
      <c r="R36" s="34">
        <v>30165.135093675333</v>
      </c>
      <c r="S36" s="34">
        <v>5688.4065283450645</v>
      </c>
      <c r="T36" s="34">
        <v>75086.207559802962</v>
      </c>
      <c r="U36" s="34">
        <v>118641.94411541561</v>
      </c>
      <c r="V36" s="34">
        <v>19326.829801480741</v>
      </c>
      <c r="W36" s="34">
        <v>93643.3572613133</v>
      </c>
      <c r="X36" s="34">
        <v>270854.8670685002</v>
      </c>
      <c r="Y36" s="34">
        <v>24313.759509293486</v>
      </c>
      <c r="Z36" s="34">
        <v>34872.389569536863</v>
      </c>
      <c r="AA36" s="34">
        <v>506.84268893119196</v>
      </c>
      <c r="AB36" s="34">
        <v>15395.858127556983</v>
      </c>
      <c r="AC36" s="34">
        <v>5781.3646423546397</v>
      </c>
      <c r="AD36" s="34">
        <v>10601.086369048158</v>
      </c>
      <c r="AE36" s="34">
        <v>25821.149080029187</v>
      </c>
      <c r="AF36" s="34">
        <v>52544.705612435944</v>
      </c>
      <c r="AG36" s="34">
        <v>7152.9393207620224</v>
      </c>
      <c r="AH36" s="34">
        <v>2615.0864783710699</v>
      </c>
      <c r="AI36" s="34">
        <v>2054530.9729811202</v>
      </c>
      <c r="AJ36" s="34">
        <v>46803.210789188248</v>
      </c>
      <c r="AK36" s="34">
        <v>66789.242339562799</v>
      </c>
      <c r="AL36" s="34">
        <v>8785.8071026257348</v>
      </c>
      <c r="AM36" s="34">
        <v>53682.252862336747</v>
      </c>
      <c r="AN36" s="34">
        <v>120929.65031895915</v>
      </c>
      <c r="AO36" s="34">
        <v>31284.11852600308</v>
      </c>
      <c r="AP36" s="34">
        <v>270630.60637024144</v>
      </c>
      <c r="AQ36" s="34">
        <v>1096.7081598794505</v>
      </c>
      <c r="AR36" s="34">
        <v>3020.9265734466899</v>
      </c>
      <c r="AS36" s="34">
        <v>33143.049436397348</v>
      </c>
      <c r="AT36" s="34">
        <v>22663.468187358496</v>
      </c>
      <c r="AU36" s="34">
        <v>10772.478842692028</v>
      </c>
      <c r="AV36" s="34">
        <v>2061.2317972951428</v>
      </c>
      <c r="AW36" s="34">
        <v>405.26581377685784</v>
      </c>
      <c r="AX36" s="34">
        <v>152726.81214704213</v>
      </c>
      <c r="AY36" s="34">
        <v>8165.5974490351819</v>
      </c>
      <c r="AZ36" s="34">
        <v>4586.6184263262749</v>
      </c>
      <c r="BA36" s="34">
        <v>18271.75745214969</v>
      </c>
      <c r="BB36" s="34">
        <v>28219.739699779864</v>
      </c>
      <c r="BC36" s="34">
        <v>109395.59615932671</v>
      </c>
      <c r="BD36" s="34">
        <v>107655.06494766629</v>
      </c>
      <c r="BE36" s="34">
        <v>105264.07737860591</v>
      </c>
      <c r="BF36" s="34">
        <v>31430.349339906395</v>
      </c>
      <c r="BG36" s="34">
        <v>2073.4465723137214</v>
      </c>
      <c r="BH36" s="34">
        <v>22972.342036037357</v>
      </c>
      <c r="BI36" s="34">
        <v>7230.8855466799641</v>
      </c>
      <c r="BJ36" s="34"/>
      <c r="BK36" s="34">
        <v>4560783</v>
      </c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</row>
    <row r="37" spans="1:75" ht="25" x14ac:dyDescent="0.25">
      <c r="A37" s="36" t="s">
        <v>100</v>
      </c>
      <c r="B37" s="39" t="s">
        <v>106</v>
      </c>
      <c r="C37" s="38" t="s">
        <v>205</v>
      </c>
      <c r="D37" s="34">
        <v>2395.9043109777554</v>
      </c>
      <c r="E37" s="34">
        <v>50.322668668258565</v>
      </c>
      <c r="F37" s="34">
        <v>36.661094730776725</v>
      </c>
      <c r="G37" s="34">
        <v>340.62563967230204</v>
      </c>
      <c r="H37" s="34">
        <v>1692.3278282414437</v>
      </c>
      <c r="I37" s="34">
        <v>0</v>
      </c>
      <c r="J37" s="34">
        <v>208.92542608976657</v>
      </c>
      <c r="K37" s="34">
        <v>174.618037542618</v>
      </c>
      <c r="L37" s="34">
        <v>5549.5093514154278</v>
      </c>
      <c r="M37" s="34">
        <v>38.630791445444707</v>
      </c>
      <c r="N37" s="34">
        <v>245.97594373320166</v>
      </c>
      <c r="O37" s="34">
        <v>108.95646602567641</v>
      </c>
      <c r="P37" s="34">
        <v>67.032742206074545</v>
      </c>
      <c r="Q37" s="34">
        <v>374.03637091906018</v>
      </c>
      <c r="R37" s="34">
        <v>637.40421988007654</v>
      </c>
      <c r="S37" s="34">
        <v>183.35158851064404</v>
      </c>
      <c r="T37" s="34">
        <v>1686.3293926933825</v>
      </c>
      <c r="U37" s="34">
        <v>2614.9096491846608</v>
      </c>
      <c r="V37" s="34">
        <v>576.70895239656659</v>
      </c>
      <c r="W37" s="34">
        <v>1325.385970575466</v>
      </c>
      <c r="X37" s="34">
        <v>3037.5201820806615</v>
      </c>
      <c r="Y37" s="34">
        <v>759.19907868612381</v>
      </c>
      <c r="Z37" s="34">
        <v>1503.2466588793138</v>
      </c>
      <c r="AA37" s="34">
        <v>21.762482347225149</v>
      </c>
      <c r="AB37" s="34">
        <v>697.6773288488846</v>
      </c>
      <c r="AC37" s="34">
        <v>420.91601874166622</v>
      </c>
      <c r="AD37" s="34">
        <v>542.60213105017397</v>
      </c>
      <c r="AE37" s="34">
        <v>925.09488944222949</v>
      </c>
      <c r="AF37" s="34">
        <v>2696.3602577581214</v>
      </c>
      <c r="AG37" s="34">
        <v>169.84306647652059</v>
      </c>
      <c r="AH37" s="34">
        <v>71.508942188879075</v>
      </c>
      <c r="AI37" s="34">
        <v>30494.982131745972</v>
      </c>
      <c r="AJ37" s="34">
        <v>2851.8479587677125</v>
      </c>
      <c r="AK37" s="34">
        <v>2587.2195635842072</v>
      </c>
      <c r="AL37" s="34">
        <v>710.2438934271928</v>
      </c>
      <c r="AM37" s="34">
        <v>2975.7350284139775</v>
      </c>
      <c r="AN37" s="34">
        <v>4648.9098194677517</v>
      </c>
      <c r="AO37" s="34">
        <v>2153.5148504959684</v>
      </c>
      <c r="AP37" s="34">
        <v>3258.5863729373555</v>
      </c>
      <c r="AQ37" s="34">
        <v>81.910756924391251</v>
      </c>
      <c r="AR37" s="34">
        <v>82.675031779179847</v>
      </c>
      <c r="AS37" s="34">
        <v>781.36332253999478</v>
      </c>
      <c r="AT37" s="34">
        <v>219.29443751305863</v>
      </c>
      <c r="AU37" s="34">
        <v>7.8302201569126648</v>
      </c>
      <c r="AV37" s="34">
        <v>135.32349573107979</v>
      </c>
      <c r="AW37" s="34">
        <v>4.8791450179085283</v>
      </c>
      <c r="AX37" s="34">
        <v>7081.3694150782767</v>
      </c>
      <c r="AY37" s="34">
        <v>148.87174715835522</v>
      </c>
      <c r="AZ37" s="34">
        <v>178.89972967600923</v>
      </c>
      <c r="BA37" s="34">
        <v>1135.0668788442981</v>
      </c>
      <c r="BB37" s="34">
        <v>1420.9744241600711</v>
      </c>
      <c r="BC37" s="34">
        <v>6071.9678657388513</v>
      </c>
      <c r="BD37" s="34">
        <v>6362.7558325136433</v>
      </c>
      <c r="BE37" s="34">
        <v>9945.6094832763356</v>
      </c>
      <c r="BF37" s="34">
        <v>1943.0652876746037</v>
      </c>
      <c r="BG37" s="34">
        <v>153.38574379071122</v>
      </c>
      <c r="BH37" s="34">
        <v>1274.9508058063961</v>
      </c>
      <c r="BI37" s="34">
        <v>717.41927637138235</v>
      </c>
      <c r="BJ37" s="34"/>
      <c r="BK37" s="34">
        <v>116582.00000000001</v>
      </c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</row>
    <row r="38" spans="1:75" ht="12.5" x14ac:dyDescent="0.25">
      <c r="A38" s="36" t="s">
        <v>101</v>
      </c>
      <c r="B38" s="32" t="s">
        <v>107</v>
      </c>
      <c r="C38" s="38" t="s">
        <v>206</v>
      </c>
      <c r="D38" s="34">
        <v>13808.259680526578</v>
      </c>
      <c r="E38" s="34">
        <v>1807.8095446559917</v>
      </c>
      <c r="F38" s="34">
        <v>488.47302956050271</v>
      </c>
      <c r="G38" s="34">
        <v>17469.252302223489</v>
      </c>
      <c r="H38" s="34">
        <v>69560.144595976308</v>
      </c>
      <c r="I38" s="34">
        <v>309.36381709741551</v>
      </c>
      <c r="J38" s="34">
        <v>4495.0158162963644</v>
      </c>
      <c r="K38" s="34">
        <v>9516.5999063887757</v>
      </c>
      <c r="L38" s="34">
        <v>14323.086482009745</v>
      </c>
      <c r="M38" s="34">
        <v>433.84126470401355</v>
      </c>
      <c r="N38" s="34">
        <v>637.0788169133873</v>
      </c>
      <c r="O38" s="34">
        <v>445.86798202020668</v>
      </c>
      <c r="P38" s="34">
        <v>301.24112095983833</v>
      </c>
      <c r="Q38" s="34">
        <v>1856.1805852264988</v>
      </c>
      <c r="R38" s="34">
        <v>2369.6171153610871</v>
      </c>
      <c r="S38" s="34">
        <v>1050.8145644828389</v>
      </c>
      <c r="T38" s="34">
        <v>28853.668692083727</v>
      </c>
      <c r="U38" s="34">
        <v>16791.535131292239</v>
      </c>
      <c r="V38" s="34">
        <v>2495.999116956586</v>
      </c>
      <c r="W38" s="34">
        <v>14430.039312020148</v>
      </c>
      <c r="X38" s="34">
        <v>39302.082868971054</v>
      </c>
      <c r="Y38" s="34">
        <v>7165.7055141769006</v>
      </c>
      <c r="Z38" s="34">
        <v>12054.019807305236</v>
      </c>
      <c r="AA38" s="34">
        <v>703.32695920406911</v>
      </c>
      <c r="AB38" s="34">
        <v>9046.8280308377671</v>
      </c>
      <c r="AC38" s="34">
        <v>2681.8639966542796</v>
      </c>
      <c r="AD38" s="34">
        <v>6467.6935151968446</v>
      </c>
      <c r="AE38" s="34">
        <v>3959.0536787249948</v>
      </c>
      <c r="AF38" s="34">
        <v>22906.582146947334</v>
      </c>
      <c r="AG38" s="34">
        <v>1385.4853820015285</v>
      </c>
      <c r="AH38" s="34">
        <v>476.67192438077166</v>
      </c>
      <c r="AI38" s="34">
        <v>69195.283994191865</v>
      </c>
      <c r="AJ38" s="34">
        <v>9134.5454194968643</v>
      </c>
      <c r="AK38" s="34">
        <v>282631.74364714889</v>
      </c>
      <c r="AL38" s="34">
        <v>2986.4311241078603</v>
      </c>
      <c r="AM38" s="34">
        <v>33121.865612433925</v>
      </c>
      <c r="AN38" s="34">
        <v>28013.879745202805</v>
      </c>
      <c r="AO38" s="34">
        <v>9261.4181168496016</v>
      </c>
      <c r="AP38" s="34">
        <v>168915.31501358523</v>
      </c>
      <c r="AQ38" s="34">
        <v>1203.4923626818259</v>
      </c>
      <c r="AR38" s="34">
        <v>1430.5435605937862</v>
      </c>
      <c r="AS38" s="34">
        <v>25514.478863811368</v>
      </c>
      <c r="AT38" s="34">
        <v>18913.68121187275</v>
      </c>
      <c r="AU38" s="34">
        <v>2162.8772389635965</v>
      </c>
      <c r="AV38" s="34">
        <v>489.32191572325223</v>
      </c>
      <c r="AW38" s="34">
        <v>77.576683857456231</v>
      </c>
      <c r="AX38" s="34">
        <v>183953.67673310297</v>
      </c>
      <c r="AY38" s="34">
        <v>5271.8543227548898</v>
      </c>
      <c r="AZ38" s="34">
        <v>4644.7555382035007</v>
      </c>
      <c r="BA38" s="34">
        <v>14271.923351849317</v>
      </c>
      <c r="BB38" s="34">
        <v>37437.007703632669</v>
      </c>
      <c r="BC38" s="34">
        <v>360268.44032136281</v>
      </c>
      <c r="BD38" s="34">
        <v>95752.235307090858</v>
      </c>
      <c r="BE38" s="34">
        <v>116581.87977366157</v>
      </c>
      <c r="BF38" s="34">
        <v>13451.059737958025</v>
      </c>
      <c r="BG38" s="34">
        <v>2599.3405510247312</v>
      </c>
      <c r="BH38" s="34">
        <v>40369.454552483556</v>
      </c>
      <c r="BI38" s="34">
        <v>1368.7148951975048</v>
      </c>
      <c r="BJ38" s="34"/>
      <c r="BK38" s="34">
        <v>1836615.9999999998</v>
      </c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</row>
    <row r="39" spans="1:75" ht="50" x14ac:dyDescent="0.25">
      <c r="A39" s="36" t="s">
        <v>156</v>
      </c>
      <c r="B39" s="32" t="s">
        <v>108</v>
      </c>
      <c r="C39" s="38" t="s">
        <v>207</v>
      </c>
      <c r="D39" s="34">
        <v>4158.4173820999968</v>
      </c>
      <c r="E39" s="34">
        <v>1462.7353841836707</v>
      </c>
      <c r="F39" s="34">
        <v>105.70306692764396</v>
      </c>
      <c r="G39" s="34">
        <v>2002.0317881155447</v>
      </c>
      <c r="H39" s="34">
        <v>4562.3922580062381</v>
      </c>
      <c r="I39" s="34">
        <v>135.79866257003434</v>
      </c>
      <c r="J39" s="34">
        <v>959.59739604557205</v>
      </c>
      <c r="K39" s="34">
        <v>1109.7990351452142</v>
      </c>
      <c r="L39" s="34">
        <v>2519.4132683260696</v>
      </c>
      <c r="M39" s="34">
        <v>20.809438880420743</v>
      </c>
      <c r="N39" s="34">
        <v>334.53376797364837</v>
      </c>
      <c r="O39" s="34">
        <v>121.8597182518464</v>
      </c>
      <c r="P39" s="34">
        <v>52.426462840465881</v>
      </c>
      <c r="Q39" s="34">
        <v>824.67386840530673</v>
      </c>
      <c r="R39" s="34">
        <v>352.31052609810973</v>
      </c>
      <c r="S39" s="34">
        <v>302.76162425762504</v>
      </c>
      <c r="T39" s="34">
        <v>2710.139942670633</v>
      </c>
      <c r="U39" s="34">
        <v>3330.1574449836535</v>
      </c>
      <c r="V39" s="34">
        <v>1782.9252041815587</v>
      </c>
      <c r="W39" s="34">
        <v>2892.0299198084804</v>
      </c>
      <c r="X39" s="34">
        <v>4607.1952534594639</v>
      </c>
      <c r="Y39" s="34">
        <v>1433.0146733712979</v>
      </c>
      <c r="Z39" s="34">
        <v>5516.6388552476401</v>
      </c>
      <c r="AA39" s="34">
        <v>63.552241100816659</v>
      </c>
      <c r="AB39" s="34">
        <v>2878.7622250965105</v>
      </c>
      <c r="AC39" s="34">
        <v>505.6653301430037</v>
      </c>
      <c r="AD39" s="34">
        <v>868.54435398263763</v>
      </c>
      <c r="AE39" s="34">
        <v>127266.64357740329</v>
      </c>
      <c r="AF39" s="34">
        <v>5857.736183831591</v>
      </c>
      <c r="AG39" s="34">
        <v>581.98762028782687</v>
      </c>
      <c r="AH39" s="34">
        <v>433.75641510715849</v>
      </c>
      <c r="AI39" s="34">
        <v>2716.0983226196868</v>
      </c>
      <c r="AJ39" s="34">
        <v>996.06827614444705</v>
      </c>
      <c r="AK39" s="34">
        <v>13677.479068639437</v>
      </c>
      <c r="AL39" s="34">
        <v>40950.918080139389</v>
      </c>
      <c r="AM39" s="34">
        <v>12993.134204267462</v>
      </c>
      <c r="AN39" s="34">
        <v>5383.6258955476624</v>
      </c>
      <c r="AO39" s="34">
        <v>593.29366276368967</v>
      </c>
      <c r="AP39" s="34">
        <v>48206.910852073932</v>
      </c>
      <c r="AQ39" s="34">
        <v>154.8458479225977</v>
      </c>
      <c r="AR39" s="34">
        <v>450.60729672621233</v>
      </c>
      <c r="AS39" s="34">
        <v>10246.928956249309</v>
      </c>
      <c r="AT39" s="34">
        <v>2513.7409754444934</v>
      </c>
      <c r="AU39" s="34">
        <v>5385.5186698666012</v>
      </c>
      <c r="AV39" s="34">
        <v>479.51586530795663</v>
      </c>
      <c r="AW39" s="34">
        <v>193.35765441712235</v>
      </c>
      <c r="AX39" s="34">
        <v>4885.5809655665171</v>
      </c>
      <c r="AY39" s="34">
        <v>2133.5953420432452</v>
      </c>
      <c r="AZ39" s="34">
        <v>494.27057202157022</v>
      </c>
      <c r="BA39" s="34">
        <v>2215.8052777796465</v>
      </c>
      <c r="BB39" s="34">
        <v>5585.6019773268799</v>
      </c>
      <c r="BC39" s="34">
        <v>34229.950176801576</v>
      </c>
      <c r="BD39" s="34">
        <v>2195.6380646617322</v>
      </c>
      <c r="BE39" s="34">
        <v>4175.0048736934596</v>
      </c>
      <c r="BF39" s="34">
        <v>1498.6339422794917</v>
      </c>
      <c r="BG39" s="34">
        <v>275.72913467139756</v>
      </c>
      <c r="BH39" s="34">
        <v>1072.8876658491611</v>
      </c>
      <c r="BI39" s="34">
        <v>503.24549037233305</v>
      </c>
      <c r="BJ39" s="34"/>
      <c r="BK39" s="34">
        <v>383962</v>
      </c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</row>
    <row r="40" spans="1:75" ht="50" x14ac:dyDescent="0.25">
      <c r="A40" s="36" t="s">
        <v>103</v>
      </c>
      <c r="B40" s="39" t="s">
        <v>109</v>
      </c>
      <c r="C40" s="40" t="s">
        <v>208</v>
      </c>
      <c r="D40" s="34">
        <v>161532.47151016557</v>
      </c>
      <c r="E40" s="34">
        <v>7256.7483924067565</v>
      </c>
      <c r="F40" s="34">
        <v>5724.4126053406208</v>
      </c>
      <c r="G40" s="34">
        <v>18826.735178294708</v>
      </c>
      <c r="H40" s="34">
        <v>142197.13485828243</v>
      </c>
      <c r="I40" s="34">
        <v>260.34773179107174</v>
      </c>
      <c r="J40" s="34">
        <v>7586.7284495817194</v>
      </c>
      <c r="K40" s="34">
        <v>9150.0579184789622</v>
      </c>
      <c r="L40" s="34">
        <v>302099.60289860837</v>
      </c>
      <c r="M40" s="34">
        <v>13748.693544191852</v>
      </c>
      <c r="N40" s="34">
        <v>10737.522917913469</v>
      </c>
      <c r="O40" s="34">
        <v>8359.8398334908215</v>
      </c>
      <c r="P40" s="34">
        <v>4458.1549013954755</v>
      </c>
      <c r="Q40" s="34">
        <v>39147.652847224752</v>
      </c>
      <c r="R40" s="34">
        <v>34692.051913154181</v>
      </c>
      <c r="S40" s="34">
        <v>18363.391982819496</v>
      </c>
      <c r="T40" s="34">
        <v>110459.8720280597</v>
      </c>
      <c r="U40" s="34">
        <v>127184.5417633855</v>
      </c>
      <c r="V40" s="34">
        <v>27630.527697127753</v>
      </c>
      <c r="W40" s="34">
        <v>67127.062675284964</v>
      </c>
      <c r="X40" s="34">
        <v>250200.3989624331</v>
      </c>
      <c r="Y40" s="34">
        <v>66786.112869693112</v>
      </c>
      <c r="Z40" s="34">
        <v>86947.46700917944</v>
      </c>
      <c r="AA40" s="34">
        <v>4303.0420740471809</v>
      </c>
      <c r="AB40" s="34">
        <v>45522.157833579899</v>
      </c>
      <c r="AC40" s="34">
        <v>22797.294087732396</v>
      </c>
      <c r="AD40" s="34">
        <v>25351.991510805899</v>
      </c>
      <c r="AE40" s="34">
        <v>44246.065474082381</v>
      </c>
      <c r="AF40" s="34">
        <v>108820.31158239447</v>
      </c>
      <c r="AG40" s="34">
        <v>33245.730195491116</v>
      </c>
      <c r="AH40" s="34">
        <v>21871.120588246282</v>
      </c>
      <c r="AI40" s="34">
        <v>737897.04550254892</v>
      </c>
      <c r="AJ40" s="34">
        <v>7976.0954392561207</v>
      </c>
      <c r="AK40" s="34">
        <v>383625.85469297372</v>
      </c>
      <c r="AL40" s="34">
        <v>6523.3260072925268</v>
      </c>
      <c r="AM40" s="34">
        <v>234742.01540067056</v>
      </c>
      <c r="AN40" s="34">
        <v>127022.32327990819</v>
      </c>
      <c r="AO40" s="34">
        <v>46240.672339733872</v>
      </c>
      <c r="AP40" s="34">
        <v>94190.793661890086</v>
      </c>
      <c r="AQ40" s="34">
        <v>2594.9708506503125</v>
      </c>
      <c r="AR40" s="34">
        <v>12666.640690556793</v>
      </c>
      <c r="AS40" s="34">
        <v>25772.117858071273</v>
      </c>
      <c r="AT40" s="34">
        <v>13511.972243969481</v>
      </c>
      <c r="AU40" s="34">
        <v>4734.6260366590068</v>
      </c>
      <c r="AV40" s="34">
        <v>2126.9323350776235</v>
      </c>
      <c r="AW40" s="34">
        <v>253.48393671798911</v>
      </c>
      <c r="AX40" s="34">
        <v>53351.102906757158</v>
      </c>
      <c r="AY40" s="34">
        <v>5720.8611596647952</v>
      </c>
      <c r="AZ40" s="34">
        <v>12014.869136713065</v>
      </c>
      <c r="BA40" s="34">
        <v>34240.284486227494</v>
      </c>
      <c r="BB40" s="34">
        <v>42860.756510845757</v>
      </c>
      <c r="BC40" s="34">
        <v>68700.914432560123</v>
      </c>
      <c r="BD40" s="34">
        <v>13864.506999195048</v>
      </c>
      <c r="BE40" s="34">
        <v>81260.565746683467</v>
      </c>
      <c r="BF40" s="34">
        <v>8117.067843483409</v>
      </c>
      <c r="BG40" s="34">
        <v>2201.2680254726474</v>
      </c>
      <c r="BH40" s="34">
        <v>8390.2503594987284</v>
      </c>
      <c r="BI40" s="34">
        <v>6092.4382822384478</v>
      </c>
      <c r="BJ40" s="34"/>
      <c r="BK40" s="34">
        <v>3863329.0000000005</v>
      </c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</row>
    <row r="41" spans="1:75" ht="75" x14ac:dyDescent="0.25">
      <c r="A41" s="36" t="s">
        <v>104</v>
      </c>
      <c r="B41" s="39" t="s">
        <v>110</v>
      </c>
      <c r="C41" s="38" t="s">
        <v>209</v>
      </c>
      <c r="D41" s="34">
        <v>13810.067120848265</v>
      </c>
      <c r="E41" s="34">
        <v>888.51202587489934</v>
      </c>
      <c r="F41" s="34">
        <v>1189.5201288401918</v>
      </c>
      <c r="G41" s="34">
        <v>498.21741384490338</v>
      </c>
      <c r="H41" s="34">
        <v>3363.1372782232083</v>
      </c>
      <c r="I41" s="34">
        <v>139.81637448039038</v>
      </c>
      <c r="J41" s="34">
        <v>324.24041891787181</v>
      </c>
      <c r="K41" s="34">
        <v>455.73549085783014</v>
      </c>
      <c r="L41" s="34">
        <v>5082.2958574486674</v>
      </c>
      <c r="M41" s="34">
        <v>92.116002014494768</v>
      </c>
      <c r="N41" s="34">
        <v>143.99496881062802</v>
      </c>
      <c r="O41" s="34">
        <v>360.02798069155057</v>
      </c>
      <c r="P41" s="34">
        <v>26.466060581748874</v>
      </c>
      <c r="Q41" s="34">
        <v>551.52182680903832</v>
      </c>
      <c r="R41" s="34">
        <v>237.63452363585773</v>
      </c>
      <c r="S41" s="34">
        <v>181.53054786907722</v>
      </c>
      <c r="T41" s="34">
        <v>1381.0335397077865</v>
      </c>
      <c r="U41" s="34">
        <v>527.36441961250921</v>
      </c>
      <c r="V41" s="34">
        <v>306.87044496570923</v>
      </c>
      <c r="W41" s="34">
        <v>1195.9564506347031</v>
      </c>
      <c r="X41" s="34">
        <v>1560.8566875617535</v>
      </c>
      <c r="Y41" s="34">
        <v>702.36353630065105</v>
      </c>
      <c r="Z41" s="34">
        <v>961.6205366140706</v>
      </c>
      <c r="AA41" s="34">
        <v>12.509717299216707</v>
      </c>
      <c r="AB41" s="34">
        <v>305.07869488834604</v>
      </c>
      <c r="AC41" s="34">
        <v>227.25021044022947</v>
      </c>
      <c r="AD41" s="34">
        <v>203.25633151211213</v>
      </c>
      <c r="AE41" s="34">
        <v>279.88992478305187</v>
      </c>
      <c r="AF41" s="34">
        <v>990.15923556466032</v>
      </c>
      <c r="AG41" s="34">
        <v>392.27908409952369</v>
      </c>
      <c r="AH41" s="34">
        <v>130.92122488484637</v>
      </c>
      <c r="AI41" s="34">
        <v>2686.5274901822577</v>
      </c>
      <c r="AJ41" s="34">
        <v>402.93850129028488</v>
      </c>
      <c r="AK41" s="34">
        <v>63251.449555611747</v>
      </c>
      <c r="AL41" s="34">
        <v>618.6599114879532</v>
      </c>
      <c r="AM41" s="34">
        <v>5246.3876805449572</v>
      </c>
      <c r="AN41" s="34">
        <v>10239.959919482601</v>
      </c>
      <c r="AO41" s="34">
        <v>1621.5160729145459</v>
      </c>
      <c r="AP41" s="34">
        <v>25187.136830716758</v>
      </c>
      <c r="AQ41" s="34">
        <v>690.67371088836308</v>
      </c>
      <c r="AR41" s="34">
        <v>1184.0696014623124</v>
      </c>
      <c r="AS41" s="34">
        <v>5191.5570429247737</v>
      </c>
      <c r="AT41" s="34">
        <v>920.55781442036209</v>
      </c>
      <c r="AU41" s="34">
        <v>746.34849637534421</v>
      </c>
      <c r="AV41" s="34">
        <v>595.22726020844516</v>
      </c>
      <c r="AW41" s="34">
        <v>37.078233399204315</v>
      </c>
      <c r="AX41" s="34">
        <v>52272.827935048561</v>
      </c>
      <c r="AY41" s="34">
        <v>1031.149142507234</v>
      </c>
      <c r="AZ41" s="34">
        <v>181.01042423049483</v>
      </c>
      <c r="BA41" s="34">
        <v>451.0032992946343</v>
      </c>
      <c r="BB41" s="34">
        <v>4028.5295628559757</v>
      </c>
      <c r="BC41" s="34">
        <v>3455.5269592019208</v>
      </c>
      <c r="BD41" s="34">
        <v>1654.8179993793538</v>
      </c>
      <c r="BE41" s="34">
        <v>3479.8839427312478</v>
      </c>
      <c r="BF41" s="34">
        <v>1282.8000724503847</v>
      </c>
      <c r="BG41" s="34">
        <v>151.55972303129801</v>
      </c>
      <c r="BH41" s="34">
        <v>869.2774524605851</v>
      </c>
      <c r="BI41" s="34">
        <v>1186.2813062806067</v>
      </c>
      <c r="BJ41" s="34"/>
      <c r="BK41" s="34">
        <v>225187</v>
      </c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</row>
    <row r="42" spans="1:75" ht="12.5" x14ac:dyDescent="0.25">
      <c r="A42" s="36" t="s">
        <v>157</v>
      </c>
      <c r="B42" s="39" t="s">
        <v>111</v>
      </c>
      <c r="C42" s="38" t="s">
        <v>210</v>
      </c>
      <c r="D42" s="34">
        <v>317.2449548539791</v>
      </c>
      <c r="E42" s="34">
        <v>100.51902169576482</v>
      </c>
      <c r="F42" s="34">
        <v>36.828291623204059</v>
      </c>
      <c r="G42" s="34">
        <v>159.63886818693211</v>
      </c>
      <c r="H42" s="34">
        <v>4979.090901580953</v>
      </c>
      <c r="I42" s="34">
        <v>50.623170070486175</v>
      </c>
      <c r="J42" s="34">
        <v>89.467287929568741</v>
      </c>
      <c r="K42" s="34">
        <v>233.48536516014559</v>
      </c>
      <c r="L42" s="34">
        <v>1850.2311267002419</v>
      </c>
      <c r="M42" s="34">
        <v>42.594084843266984</v>
      </c>
      <c r="N42" s="34">
        <v>42.716800408847831</v>
      </c>
      <c r="O42" s="34">
        <v>51.673300997004439</v>
      </c>
      <c r="P42" s="34">
        <v>18.43583423762907</v>
      </c>
      <c r="Q42" s="34">
        <v>118.64554991598374</v>
      </c>
      <c r="R42" s="34">
        <v>255.85810918758173</v>
      </c>
      <c r="S42" s="34">
        <v>342.55250135406078</v>
      </c>
      <c r="T42" s="34">
        <v>841.5114179342221</v>
      </c>
      <c r="U42" s="34">
        <v>1067.6880090388697</v>
      </c>
      <c r="V42" s="34">
        <v>260.58482744989817</v>
      </c>
      <c r="W42" s="34">
        <v>616.96633081376046</v>
      </c>
      <c r="X42" s="34">
        <v>1046.2825516297614</v>
      </c>
      <c r="Y42" s="34">
        <v>673.23591648214199</v>
      </c>
      <c r="Z42" s="34">
        <v>2130.6226206863444</v>
      </c>
      <c r="AA42" s="34">
        <v>75.68601488245524</v>
      </c>
      <c r="AB42" s="34">
        <v>730.73568234653862</v>
      </c>
      <c r="AC42" s="34">
        <v>462.96077937752068</v>
      </c>
      <c r="AD42" s="34">
        <v>1009.6507207682266</v>
      </c>
      <c r="AE42" s="34">
        <v>554.12894330652773</v>
      </c>
      <c r="AF42" s="34">
        <v>2475.2795484694479</v>
      </c>
      <c r="AG42" s="34">
        <v>156.60307919164052</v>
      </c>
      <c r="AH42" s="34">
        <v>55.412264573539844</v>
      </c>
      <c r="AI42" s="34">
        <v>2964.9630284344698</v>
      </c>
      <c r="AJ42" s="34">
        <v>57.728070088240528</v>
      </c>
      <c r="AK42" s="34">
        <v>9101.9020665929256</v>
      </c>
      <c r="AL42" s="34">
        <v>552.75702604866274</v>
      </c>
      <c r="AM42" s="34">
        <v>5970.6056026764936</v>
      </c>
      <c r="AN42" s="34">
        <v>4273.0419999151454</v>
      </c>
      <c r="AO42" s="34">
        <v>1854.3702589719906</v>
      </c>
      <c r="AP42" s="34">
        <v>6297.4944315237162</v>
      </c>
      <c r="AQ42" s="34">
        <v>91.351135899545497</v>
      </c>
      <c r="AR42" s="34">
        <v>5019.4148458236641</v>
      </c>
      <c r="AS42" s="34">
        <v>13124.544848167876</v>
      </c>
      <c r="AT42" s="34">
        <v>1287.2228017509246</v>
      </c>
      <c r="AU42" s="34">
        <v>5495.4029641799079</v>
      </c>
      <c r="AV42" s="34">
        <v>2666.2651079188836</v>
      </c>
      <c r="AW42" s="34">
        <v>242.51762959624139</v>
      </c>
      <c r="AX42" s="34">
        <v>1266.8114160014661</v>
      </c>
      <c r="AY42" s="34">
        <v>279.42595129905857</v>
      </c>
      <c r="AZ42" s="34">
        <v>1513.4681841959161</v>
      </c>
      <c r="BA42" s="34">
        <v>3289.1516509089502</v>
      </c>
      <c r="BB42" s="34">
        <v>8768.2156806609146</v>
      </c>
      <c r="BC42" s="34">
        <v>37779.700747118361</v>
      </c>
      <c r="BD42" s="34">
        <v>15926.408648352241</v>
      </c>
      <c r="BE42" s="34">
        <v>17932.315790755903</v>
      </c>
      <c r="BF42" s="34">
        <v>71.365478485160025</v>
      </c>
      <c r="BG42" s="34">
        <v>5630.5350116506916</v>
      </c>
      <c r="BH42" s="34">
        <v>7017.7599826022943</v>
      </c>
      <c r="BI42" s="34">
        <v>156.3057646838061</v>
      </c>
      <c r="BJ42" s="34"/>
      <c r="BK42" s="34">
        <v>179478</v>
      </c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</row>
    <row r="43" spans="1:75" ht="25" x14ac:dyDescent="0.25">
      <c r="A43" s="36" t="s">
        <v>158</v>
      </c>
      <c r="B43" s="32" t="s">
        <v>112</v>
      </c>
      <c r="C43" s="40" t="s">
        <v>211</v>
      </c>
      <c r="D43" s="34">
        <v>31715.855676743904</v>
      </c>
      <c r="E43" s="34">
        <v>8563.9587252159254</v>
      </c>
      <c r="F43" s="34">
        <v>446.17183991252728</v>
      </c>
      <c r="G43" s="34">
        <v>40562.744087391126</v>
      </c>
      <c r="H43" s="34">
        <v>303383.18652357761</v>
      </c>
      <c r="I43" s="34">
        <v>657.29766853424906</v>
      </c>
      <c r="J43" s="34">
        <v>14539.168707892257</v>
      </c>
      <c r="K43" s="34">
        <v>16214.090032672677</v>
      </c>
      <c r="L43" s="34">
        <v>82748.399452130252</v>
      </c>
      <c r="M43" s="34">
        <v>1110.1614941400446</v>
      </c>
      <c r="N43" s="34">
        <v>1897.8001251132071</v>
      </c>
      <c r="O43" s="34">
        <v>990.08130411730667</v>
      </c>
      <c r="P43" s="34">
        <v>364.65027702746931</v>
      </c>
      <c r="Q43" s="34">
        <v>10826.120831566293</v>
      </c>
      <c r="R43" s="34">
        <v>10715.832137589741</v>
      </c>
      <c r="S43" s="34">
        <v>4435.2674712579892</v>
      </c>
      <c r="T43" s="34">
        <v>283984.68015261862</v>
      </c>
      <c r="U43" s="34">
        <v>58988.28702001294</v>
      </c>
      <c r="V43" s="34">
        <v>10304.829884429008</v>
      </c>
      <c r="W43" s="34">
        <v>49028.230410715092</v>
      </c>
      <c r="X43" s="34">
        <v>113898.75244072433</v>
      </c>
      <c r="Y43" s="34">
        <v>18726.729442925709</v>
      </c>
      <c r="Z43" s="34">
        <v>29604.671153993946</v>
      </c>
      <c r="AA43" s="34">
        <v>1671.8726715933074</v>
      </c>
      <c r="AB43" s="34">
        <v>10203.654784792821</v>
      </c>
      <c r="AC43" s="34">
        <v>5624.4406243430776</v>
      </c>
      <c r="AD43" s="34">
        <v>6042.6256975254528</v>
      </c>
      <c r="AE43" s="34">
        <v>39025.797288730275</v>
      </c>
      <c r="AF43" s="34">
        <v>19701.276593404367</v>
      </c>
      <c r="AG43" s="34">
        <v>4665.4179850300579</v>
      </c>
      <c r="AH43" s="34">
        <v>6038.2664833176441</v>
      </c>
      <c r="AI43" s="34">
        <v>48749.581977703405</v>
      </c>
      <c r="AJ43" s="34">
        <v>1617.9325843266813</v>
      </c>
      <c r="AK43" s="34">
        <v>157160.42205271072</v>
      </c>
      <c r="AL43" s="34">
        <v>31355.577594173676</v>
      </c>
      <c r="AM43" s="34">
        <v>1034541.2925816501</v>
      </c>
      <c r="AN43" s="34">
        <v>151590.39585483857</v>
      </c>
      <c r="AO43" s="34">
        <v>6633.9141182032245</v>
      </c>
      <c r="AP43" s="34">
        <v>209664.06915554937</v>
      </c>
      <c r="AQ43" s="34">
        <v>1332.731258767873</v>
      </c>
      <c r="AR43" s="34">
        <v>1774.6432641339607</v>
      </c>
      <c r="AS43" s="34">
        <v>244158.45525160024</v>
      </c>
      <c r="AT43" s="34">
        <v>10889.083560269439</v>
      </c>
      <c r="AU43" s="34">
        <v>1314.2184157052816</v>
      </c>
      <c r="AV43" s="34">
        <v>443.23347877136274</v>
      </c>
      <c r="AW43" s="34">
        <v>47.093889774452897</v>
      </c>
      <c r="AX43" s="34">
        <v>69004.619050921043</v>
      </c>
      <c r="AY43" s="34">
        <v>10108.337308732273</v>
      </c>
      <c r="AZ43" s="34">
        <v>5357.6161277958672</v>
      </c>
      <c r="BA43" s="34">
        <v>7335.7421885634085</v>
      </c>
      <c r="BB43" s="34">
        <v>34678.56659985266</v>
      </c>
      <c r="BC43" s="34">
        <v>54293.628379354865</v>
      </c>
      <c r="BD43" s="34">
        <v>5384.4991209170803</v>
      </c>
      <c r="BE43" s="34">
        <v>12011.403093077046</v>
      </c>
      <c r="BF43" s="34">
        <v>4856.7674913905003</v>
      </c>
      <c r="BG43" s="34">
        <v>1579.507956892443</v>
      </c>
      <c r="BH43" s="34">
        <v>3561.5282842910183</v>
      </c>
      <c r="BI43" s="34">
        <v>1371.8203709943018</v>
      </c>
      <c r="BJ43" s="34"/>
      <c r="BK43" s="34">
        <v>3297497</v>
      </c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</row>
    <row r="44" spans="1:75" ht="12.5" x14ac:dyDescent="0.25">
      <c r="A44" s="36" t="s">
        <v>105</v>
      </c>
      <c r="B44" s="32" t="s">
        <v>113</v>
      </c>
      <c r="C44" s="41" t="s">
        <v>212</v>
      </c>
      <c r="D44" s="34">
        <v>1051.8257372996643</v>
      </c>
      <c r="E44" s="34">
        <v>673.1287684493592</v>
      </c>
      <c r="F44" s="34">
        <v>2100.5138234104288</v>
      </c>
      <c r="G44" s="34">
        <v>384.12787346932419</v>
      </c>
      <c r="H44" s="34">
        <v>3801.7587672615518</v>
      </c>
      <c r="I44" s="34">
        <v>4.017711910356045</v>
      </c>
      <c r="J44" s="34">
        <v>930.04644752956108</v>
      </c>
      <c r="K44" s="34">
        <v>622.45871840410723</v>
      </c>
      <c r="L44" s="34">
        <v>2048.3390725161066</v>
      </c>
      <c r="M44" s="34">
        <v>26.745870778886115</v>
      </c>
      <c r="N44" s="34">
        <v>39.571205158638513</v>
      </c>
      <c r="O44" s="34">
        <v>25.095147071009439</v>
      </c>
      <c r="P44" s="34">
        <v>8.2696912411632173</v>
      </c>
      <c r="Q44" s="34">
        <v>2303.1497068588724</v>
      </c>
      <c r="R44" s="34">
        <v>966.99624757886659</v>
      </c>
      <c r="S44" s="34">
        <v>116.20472908975513</v>
      </c>
      <c r="T44" s="34">
        <v>3946.1318991161138</v>
      </c>
      <c r="U44" s="34">
        <v>1597.5219324607874</v>
      </c>
      <c r="V44" s="34">
        <v>314.1635713171226</v>
      </c>
      <c r="W44" s="34">
        <v>3331.5089413370406</v>
      </c>
      <c r="X44" s="34">
        <v>2936.6479866912937</v>
      </c>
      <c r="Y44" s="34">
        <v>415.99772752694003</v>
      </c>
      <c r="Z44" s="34">
        <v>516.70362209428674</v>
      </c>
      <c r="AA44" s="34">
        <v>6.3189926757092527</v>
      </c>
      <c r="AB44" s="34">
        <v>143.59404861350046</v>
      </c>
      <c r="AC44" s="34">
        <v>97.73453224671151</v>
      </c>
      <c r="AD44" s="34">
        <v>99.647584801741601</v>
      </c>
      <c r="AE44" s="34">
        <v>338.68391893278294</v>
      </c>
      <c r="AF44" s="34">
        <v>856.65364521110746</v>
      </c>
      <c r="AG44" s="34">
        <v>280.52552020886878</v>
      </c>
      <c r="AH44" s="34">
        <v>79.18223575020717</v>
      </c>
      <c r="AI44" s="34">
        <v>1236.4009406295015</v>
      </c>
      <c r="AJ44" s="34">
        <v>43.202316634627451</v>
      </c>
      <c r="AK44" s="34">
        <v>12135.328178324993</v>
      </c>
      <c r="AL44" s="34">
        <v>87.160314062980561</v>
      </c>
      <c r="AM44" s="34">
        <v>4677.5109607156692</v>
      </c>
      <c r="AN44" s="34">
        <v>414.00083129896706</v>
      </c>
      <c r="AO44" s="34">
        <v>111.443167640588</v>
      </c>
      <c r="AP44" s="34">
        <v>1325.2110012851222</v>
      </c>
      <c r="AQ44" s="34">
        <v>2289.1898293802828</v>
      </c>
      <c r="AR44" s="34">
        <v>215.68175145368102</v>
      </c>
      <c r="AS44" s="34">
        <v>1503.6405771273094</v>
      </c>
      <c r="AT44" s="34">
        <v>31.526373983152293</v>
      </c>
      <c r="AU44" s="34">
        <v>7.1828663390659004</v>
      </c>
      <c r="AV44" s="34">
        <v>1.9612100830591273</v>
      </c>
      <c r="AW44" s="34">
        <v>0.16733268463750631</v>
      </c>
      <c r="AX44" s="34">
        <v>1454.9396219946977</v>
      </c>
      <c r="AY44" s="34">
        <v>122.64978120496077</v>
      </c>
      <c r="AZ44" s="34">
        <v>33.7979351616614</v>
      </c>
      <c r="BA44" s="34">
        <v>123.21455595597311</v>
      </c>
      <c r="BB44" s="34">
        <v>1216.657526959058</v>
      </c>
      <c r="BC44" s="34">
        <v>359.04154972189878</v>
      </c>
      <c r="BD44" s="34">
        <v>61.098147971594486</v>
      </c>
      <c r="BE44" s="34">
        <v>134.69312946550221</v>
      </c>
      <c r="BF44" s="34">
        <v>140.32050401291957</v>
      </c>
      <c r="BG44" s="34">
        <v>63.910726579463017</v>
      </c>
      <c r="BH44" s="34">
        <v>22.044440290668675</v>
      </c>
      <c r="BI44" s="34">
        <v>39.758752026096715</v>
      </c>
      <c r="BJ44" s="34"/>
      <c r="BK44" s="34">
        <v>57914.999999999978</v>
      </c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</row>
    <row r="45" spans="1:75" ht="25" x14ac:dyDescent="0.25">
      <c r="A45" s="36" t="s">
        <v>106</v>
      </c>
      <c r="B45" s="39" t="s">
        <v>114</v>
      </c>
      <c r="C45" s="38" t="s">
        <v>213</v>
      </c>
      <c r="D45" s="34">
        <v>193.28872245241843</v>
      </c>
      <c r="E45" s="34">
        <v>36.295445396428875</v>
      </c>
      <c r="F45" s="34">
        <v>132.26885520363248</v>
      </c>
      <c r="G45" s="34">
        <v>86.659166357572062</v>
      </c>
      <c r="H45" s="34">
        <v>7839.3906169011516</v>
      </c>
      <c r="I45" s="34">
        <v>0.80354238207120909</v>
      </c>
      <c r="J45" s="34">
        <v>109.75392201786075</v>
      </c>
      <c r="K45" s="34">
        <v>314.38758654863983</v>
      </c>
      <c r="L45" s="34">
        <v>992.10266744091371</v>
      </c>
      <c r="M45" s="34">
        <v>10.89915584213797</v>
      </c>
      <c r="N45" s="34">
        <v>23.799887042383073</v>
      </c>
      <c r="O45" s="34">
        <v>50.993510767726541</v>
      </c>
      <c r="P45" s="34">
        <v>8.8164168526445454</v>
      </c>
      <c r="Q45" s="34">
        <v>43.281172686551692</v>
      </c>
      <c r="R45" s="34">
        <v>74.32715910960799</v>
      </c>
      <c r="S45" s="34">
        <v>118.02996634209073</v>
      </c>
      <c r="T45" s="34">
        <v>1928.6656364123496</v>
      </c>
      <c r="U45" s="34">
        <v>497.61493145249909</v>
      </c>
      <c r="V45" s="34">
        <v>152.2773905667562</v>
      </c>
      <c r="W45" s="34">
        <v>243.74335616898492</v>
      </c>
      <c r="X45" s="34">
        <v>1484.4529120006562</v>
      </c>
      <c r="Y45" s="34">
        <v>265.88026071253478</v>
      </c>
      <c r="Z45" s="34">
        <v>795.80616030802116</v>
      </c>
      <c r="AA45" s="34">
        <v>34.967357044217074</v>
      </c>
      <c r="AB45" s="34">
        <v>255.49965659717114</v>
      </c>
      <c r="AC45" s="34">
        <v>223.03907367224983</v>
      </c>
      <c r="AD45" s="34">
        <v>372.9332727186848</v>
      </c>
      <c r="AE45" s="34">
        <v>312.63412185639459</v>
      </c>
      <c r="AF45" s="34">
        <v>1288.1686191532774</v>
      </c>
      <c r="AG45" s="34">
        <v>123.22997553017817</v>
      </c>
      <c r="AH45" s="34">
        <v>27.045129304218669</v>
      </c>
      <c r="AI45" s="34">
        <v>1888.7057850241965</v>
      </c>
      <c r="AJ45" s="34">
        <v>45.179793717702459</v>
      </c>
      <c r="AK45" s="34">
        <v>5253.2648169226986</v>
      </c>
      <c r="AL45" s="34">
        <v>397.81800598764227</v>
      </c>
      <c r="AM45" s="34">
        <v>5883.3295077838211</v>
      </c>
      <c r="AN45" s="34">
        <v>11478.953110597404</v>
      </c>
      <c r="AO45" s="34">
        <v>472.2564487025673</v>
      </c>
      <c r="AP45" s="34">
        <v>4451.9703839466119</v>
      </c>
      <c r="AQ45" s="34">
        <v>115.69984537368495</v>
      </c>
      <c r="AR45" s="34">
        <v>9392.4665035399121</v>
      </c>
      <c r="AS45" s="34">
        <v>23637.538345582136</v>
      </c>
      <c r="AT45" s="34">
        <v>1383.8751555309298</v>
      </c>
      <c r="AU45" s="34">
        <v>2920.8907581144954</v>
      </c>
      <c r="AV45" s="34">
        <v>598.16907533303379</v>
      </c>
      <c r="AW45" s="34">
        <v>111.44839933858198</v>
      </c>
      <c r="AX45" s="34">
        <v>969.26757494097296</v>
      </c>
      <c r="AY45" s="34">
        <v>351.34443651161797</v>
      </c>
      <c r="AZ45" s="34">
        <v>1066.0335557673939</v>
      </c>
      <c r="BA45" s="34">
        <v>1350.5650611962601</v>
      </c>
      <c r="BB45" s="34">
        <v>4421.8112127300919</v>
      </c>
      <c r="BC45" s="34">
        <v>50790.4937008528</v>
      </c>
      <c r="BD45" s="34">
        <v>2130.3050034098601</v>
      </c>
      <c r="BE45" s="34">
        <v>5551.0522785097846</v>
      </c>
      <c r="BF45" s="34">
        <v>71.685635413303004</v>
      </c>
      <c r="BG45" s="34">
        <v>756.88560477678345</v>
      </c>
      <c r="BH45" s="34">
        <v>2610.8947731783774</v>
      </c>
      <c r="BI45" s="34">
        <v>48.039580375309768</v>
      </c>
      <c r="BJ45" s="34"/>
      <c r="BK45" s="34">
        <v>156190.99999999997</v>
      </c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</row>
    <row r="46" spans="1:75" ht="37.5" x14ac:dyDescent="0.25">
      <c r="A46" s="36" t="s">
        <v>159</v>
      </c>
      <c r="B46" s="39" t="s">
        <v>115</v>
      </c>
      <c r="C46" s="38" t="s">
        <v>214</v>
      </c>
      <c r="D46" s="34">
        <v>18618.528359050768</v>
      </c>
      <c r="E46" s="34">
        <v>3322.593420753225</v>
      </c>
      <c r="F46" s="34">
        <v>802.89288598225482</v>
      </c>
      <c r="G46" s="34">
        <v>21710.040915677935</v>
      </c>
      <c r="H46" s="34">
        <v>78422.340246262174</v>
      </c>
      <c r="I46" s="34">
        <v>127.76323874932224</v>
      </c>
      <c r="J46" s="34">
        <v>8904.0038139793924</v>
      </c>
      <c r="K46" s="34">
        <v>10930.944259372376</v>
      </c>
      <c r="L46" s="34">
        <v>31976.039456329763</v>
      </c>
      <c r="M46" s="34">
        <v>325.08852588095954</v>
      </c>
      <c r="N46" s="34">
        <v>524.4432816849187</v>
      </c>
      <c r="O46" s="34">
        <v>579.94651249305684</v>
      </c>
      <c r="P46" s="34">
        <v>104.39515287229092</v>
      </c>
      <c r="Q46" s="34">
        <v>4755.1400655292973</v>
      </c>
      <c r="R46" s="34">
        <v>4871.8238716455207</v>
      </c>
      <c r="S46" s="34">
        <v>1649.107175270578</v>
      </c>
      <c r="T46" s="34">
        <v>169565.19986347875</v>
      </c>
      <c r="U46" s="34">
        <v>40606.625185890771</v>
      </c>
      <c r="V46" s="34">
        <v>2385.2275641608703</v>
      </c>
      <c r="W46" s="34">
        <v>19134.100425678651</v>
      </c>
      <c r="X46" s="34">
        <v>40431.843190288229</v>
      </c>
      <c r="Y46" s="34">
        <v>5154.5139641830892</v>
      </c>
      <c r="Z46" s="34">
        <v>8898.0195814392955</v>
      </c>
      <c r="AA46" s="34">
        <v>388.06093479050907</v>
      </c>
      <c r="AB46" s="34">
        <v>2827.9917684101379</v>
      </c>
      <c r="AC46" s="34">
        <v>1633.1111793050477</v>
      </c>
      <c r="AD46" s="34">
        <v>958.21986506050348</v>
      </c>
      <c r="AE46" s="34">
        <v>10726.587045139988</v>
      </c>
      <c r="AF46" s="34">
        <v>6381.0355282058472</v>
      </c>
      <c r="AG46" s="34">
        <v>1817.4198526752275</v>
      </c>
      <c r="AH46" s="34">
        <v>2504.0412948049629</v>
      </c>
      <c r="AI46" s="34">
        <v>7355.9645245617776</v>
      </c>
      <c r="AJ46" s="34">
        <v>389.980533238232</v>
      </c>
      <c r="AK46" s="34">
        <v>32399.163846216696</v>
      </c>
      <c r="AL46" s="34">
        <v>25925.195829268683</v>
      </c>
      <c r="AM46" s="34">
        <v>272687.40485164948</v>
      </c>
      <c r="AN46" s="34">
        <v>82340.934159529643</v>
      </c>
      <c r="AO46" s="34">
        <v>2312.984124971822</v>
      </c>
      <c r="AP46" s="34">
        <v>103436.37131686842</v>
      </c>
      <c r="AQ46" s="34">
        <v>9526.1379452017973</v>
      </c>
      <c r="AR46" s="34">
        <v>113918.7751021493</v>
      </c>
      <c r="AS46" s="34">
        <v>150785.36179299094</v>
      </c>
      <c r="AT46" s="34">
        <v>3651.350378459967</v>
      </c>
      <c r="AU46" s="34">
        <v>95.598290488411294</v>
      </c>
      <c r="AV46" s="34">
        <v>0</v>
      </c>
      <c r="AW46" s="34">
        <v>2.5941728594042508</v>
      </c>
      <c r="AX46" s="34">
        <v>19560.775988604859</v>
      </c>
      <c r="AY46" s="34">
        <v>4868.5081263654429</v>
      </c>
      <c r="AZ46" s="34">
        <v>1384.6553378721935</v>
      </c>
      <c r="BA46" s="34">
        <v>1039.0549493816739</v>
      </c>
      <c r="BB46" s="34">
        <v>12861.746787008649</v>
      </c>
      <c r="BC46" s="34">
        <v>121568.29488788158</v>
      </c>
      <c r="BD46" s="34">
        <v>734.17838086742654</v>
      </c>
      <c r="BE46" s="34">
        <v>4019.7669834366711</v>
      </c>
      <c r="BF46" s="34">
        <v>1454.2946836160024</v>
      </c>
      <c r="BG46" s="34">
        <v>1707.329410051369</v>
      </c>
      <c r="BH46" s="34">
        <v>1020.0570580613577</v>
      </c>
      <c r="BI46" s="34">
        <v>406.43211335267569</v>
      </c>
      <c r="BJ46" s="34"/>
      <c r="BK46" s="34">
        <v>1476490.0000000002</v>
      </c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</row>
    <row r="47" spans="1:75" ht="12.5" x14ac:dyDescent="0.25">
      <c r="A47" s="36" t="s">
        <v>160</v>
      </c>
      <c r="B47" s="39" t="s">
        <v>116</v>
      </c>
      <c r="C47" s="38" t="s">
        <v>215</v>
      </c>
      <c r="D47" s="34">
        <v>2527.0008689310002</v>
      </c>
      <c r="E47" s="34">
        <v>286.4550497299104</v>
      </c>
      <c r="F47" s="34">
        <v>221.67102163062319</v>
      </c>
      <c r="G47" s="34">
        <v>487.61310247499028</v>
      </c>
      <c r="H47" s="34">
        <v>3970.3275967409677</v>
      </c>
      <c r="I47" s="34">
        <v>31.338152900777153</v>
      </c>
      <c r="J47" s="34">
        <v>169.0664767846491</v>
      </c>
      <c r="K47" s="34">
        <v>438.22810228412948</v>
      </c>
      <c r="L47" s="34">
        <v>4413.4778614678062</v>
      </c>
      <c r="M47" s="34">
        <v>209.99135641562279</v>
      </c>
      <c r="N47" s="34">
        <v>228.58340082352009</v>
      </c>
      <c r="O47" s="34">
        <v>266.33129231511543</v>
      </c>
      <c r="P47" s="34">
        <v>78.722278564763897</v>
      </c>
      <c r="Q47" s="34">
        <v>473.58998917436986</v>
      </c>
      <c r="R47" s="34">
        <v>420.57220563012766</v>
      </c>
      <c r="S47" s="34">
        <v>2931.6125477681071</v>
      </c>
      <c r="T47" s="34">
        <v>2020.8336417455996</v>
      </c>
      <c r="U47" s="34">
        <v>1840.6050720268618</v>
      </c>
      <c r="V47" s="34">
        <v>849.25097478082409</v>
      </c>
      <c r="W47" s="34">
        <v>1272.036872065129</v>
      </c>
      <c r="X47" s="34">
        <v>2034.945600191872</v>
      </c>
      <c r="Y47" s="34">
        <v>1093.2098529789766</v>
      </c>
      <c r="Z47" s="34">
        <v>2571.6874980327593</v>
      </c>
      <c r="AA47" s="34">
        <v>125.57079811203988</v>
      </c>
      <c r="AB47" s="34">
        <v>1063.4298386158691</v>
      </c>
      <c r="AC47" s="34">
        <v>826.26312714542394</v>
      </c>
      <c r="AD47" s="34">
        <v>1066.6945103641767</v>
      </c>
      <c r="AE47" s="34">
        <v>902.41377188033312</v>
      </c>
      <c r="AF47" s="34">
        <v>1801.2516511432516</v>
      </c>
      <c r="AG47" s="34">
        <v>849.04186895029022</v>
      </c>
      <c r="AH47" s="34">
        <v>180.00873203811173</v>
      </c>
      <c r="AI47" s="34">
        <v>9586.1470364087345</v>
      </c>
      <c r="AJ47" s="34">
        <v>545.7134558905999</v>
      </c>
      <c r="AK47" s="34">
        <v>9272.0618474949697</v>
      </c>
      <c r="AL47" s="34">
        <v>2863.2280571219867</v>
      </c>
      <c r="AM47" s="34">
        <v>20294.849664883906</v>
      </c>
      <c r="AN47" s="34">
        <v>29295.472151790837</v>
      </c>
      <c r="AO47" s="34">
        <v>2870.6676514141127</v>
      </c>
      <c r="AP47" s="34">
        <v>23270.987157638119</v>
      </c>
      <c r="AQ47" s="34">
        <v>287.70423167029071</v>
      </c>
      <c r="AR47" s="34">
        <v>4668.0057277144042</v>
      </c>
      <c r="AS47" s="34">
        <v>6885.663507952032</v>
      </c>
      <c r="AT47" s="34">
        <v>258658.55099700746</v>
      </c>
      <c r="AU47" s="34">
        <v>26796.647732606041</v>
      </c>
      <c r="AV47" s="34">
        <v>9712.8929363503285</v>
      </c>
      <c r="AW47" s="34">
        <v>1073.1151566846897</v>
      </c>
      <c r="AX47" s="34">
        <v>8319.328034168615</v>
      </c>
      <c r="AY47" s="34">
        <v>926.56989251926382</v>
      </c>
      <c r="AZ47" s="34">
        <v>17131.941552085991</v>
      </c>
      <c r="BA47" s="34">
        <v>2658.4393484302395</v>
      </c>
      <c r="BB47" s="34">
        <v>20279.240158676861</v>
      </c>
      <c r="BC47" s="34">
        <v>62464.303204241609</v>
      </c>
      <c r="BD47" s="34">
        <v>9431.3122051355367</v>
      </c>
      <c r="BE47" s="34">
        <v>10171.886090302356</v>
      </c>
      <c r="BF47" s="34">
        <v>807.71776364696314</v>
      </c>
      <c r="BG47" s="34">
        <v>1976.6674720648202</v>
      </c>
      <c r="BH47" s="34">
        <v>27851.254073043943</v>
      </c>
      <c r="BI47" s="34">
        <v>973.80777934731509</v>
      </c>
      <c r="BJ47" s="34"/>
      <c r="BK47" s="34">
        <v>604726.00000000012</v>
      </c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</row>
    <row r="48" spans="1:75" ht="12.5" x14ac:dyDescent="0.25">
      <c r="A48" s="36" t="s">
        <v>161</v>
      </c>
      <c r="B48" s="39" t="s">
        <v>117</v>
      </c>
      <c r="C48" s="38" t="s">
        <v>216</v>
      </c>
      <c r="D48" s="34">
        <v>71987.090878060582</v>
      </c>
      <c r="E48" s="34">
        <v>3096.435766695934</v>
      </c>
      <c r="F48" s="34">
        <v>2625.2890528469889</v>
      </c>
      <c r="G48" s="34">
        <v>9280.6739310004286</v>
      </c>
      <c r="H48" s="34">
        <v>55825.461563060286</v>
      </c>
      <c r="I48" s="34">
        <v>117.31718778239653</v>
      </c>
      <c r="J48" s="34">
        <v>6325.7456251265685</v>
      </c>
      <c r="K48" s="34">
        <v>4181.4118766783831</v>
      </c>
      <c r="L48" s="34">
        <v>76485.939138892398</v>
      </c>
      <c r="M48" s="34">
        <v>2199.8837723624451</v>
      </c>
      <c r="N48" s="34">
        <v>3276.0301474097396</v>
      </c>
      <c r="O48" s="34">
        <v>2576.277827421834</v>
      </c>
      <c r="P48" s="34">
        <v>1131.8982174778594</v>
      </c>
      <c r="Q48" s="34">
        <v>8175.5980899829647</v>
      </c>
      <c r="R48" s="34">
        <v>7986.2652150889098</v>
      </c>
      <c r="S48" s="34">
        <v>4710.0523153433496</v>
      </c>
      <c r="T48" s="34">
        <v>67789.315788013453</v>
      </c>
      <c r="U48" s="34">
        <v>32400.748596210964</v>
      </c>
      <c r="V48" s="34">
        <v>10274.92183262716</v>
      </c>
      <c r="W48" s="34">
        <v>20556.118062547081</v>
      </c>
      <c r="X48" s="34">
        <v>62252.05378815622</v>
      </c>
      <c r="Y48" s="34">
        <v>15775.344548554705</v>
      </c>
      <c r="Z48" s="34">
        <v>24217.127749891031</v>
      </c>
      <c r="AA48" s="34">
        <v>1330.1253416999543</v>
      </c>
      <c r="AB48" s="34">
        <v>12758.023401970089</v>
      </c>
      <c r="AC48" s="34">
        <v>4356.1470848259087</v>
      </c>
      <c r="AD48" s="34">
        <v>6660.3780599973143</v>
      </c>
      <c r="AE48" s="34">
        <v>27485.060571482063</v>
      </c>
      <c r="AF48" s="34">
        <v>24173.247872705389</v>
      </c>
      <c r="AG48" s="34">
        <v>6834.0488350134747</v>
      </c>
      <c r="AH48" s="34">
        <v>6218.4038739175257</v>
      </c>
      <c r="AI48" s="34">
        <v>71587.322140648103</v>
      </c>
      <c r="AJ48" s="34">
        <v>3617.025326390029</v>
      </c>
      <c r="AK48" s="34">
        <v>129146.92089555398</v>
      </c>
      <c r="AL48" s="34">
        <v>14023.939717885318</v>
      </c>
      <c r="AM48" s="34">
        <v>102984.92801733296</v>
      </c>
      <c r="AN48" s="34">
        <v>96352.141125493683</v>
      </c>
      <c r="AO48" s="34">
        <v>25847.156420037118</v>
      </c>
      <c r="AP48" s="34">
        <v>76745.523669424438</v>
      </c>
      <c r="AQ48" s="34">
        <v>1210.762156956813</v>
      </c>
      <c r="AR48" s="34">
        <v>11135.956510966083</v>
      </c>
      <c r="AS48" s="34">
        <v>39187.289439698412</v>
      </c>
      <c r="AT48" s="34">
        <v>14226.241294225703</v>
      </c>
      <c r="AU48" s="34">
        <v>172882.99908733732</v>
      </c>
      <c r="AV48" s="34">
        <v>15219.970849580357</v>
      </c>
      <c r="AW48" s="34">
        <v>8769.978611019591</v>
      </c>
      <c r="AX48" s="34">
        <v>34007.747387719035</v>
      </c>
      <c r="AY48" s="34">
        <v>6386.734201692625</v>
      </c>
      <c r="AZ48" s="34">
        <v>10730.659961912976</v>
      </c>
      <c r="BA48" s="34">
        <v>13118.192503941731</v>
      </c>
      <c r="BB48" s="34">
        <v>44999.867211260818</v>
      </c>
      <c r="BC48" s="34">
        <v>89431.100705315388</v>
      </c>
      <c r="BD48" s="34">
        <v>4666.1275544579375</v>
      </c>
      <c r="BE48" s="34">
        <v>11698.699652644165</v>
      </c>
      <c r="BF48" s="34">
        <v>3782.6400541534185</v>
      </c>
      <c r="BG48" s="34">
        <v>5683.4896136736752</v>
      </c>
      <c r="BH48" s="34">
        <v>10885.665128024393</v>
      </c>
      <c r="BI48" s="34">
        <v>2772.4847498105464</v>
      </c>
      <c r="BJ48" s="34"/>
      <c r="BK48" s="34">
        <v>1604164.0000000002</v>
      </c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</row>
    <row r="49" spans="1:75" ht="62.5" x14ac:dyDescent="0.25">
      <c r="A49" s="36" t="s">
        <v>107</v>
      </c>
      <c r="B49" s="39" t="s">
        <v>118</v>
      </c>
      <c r="C49" s="38" t="s">
        <v>217</v>
      </c>
      <c r="D49" s="34">
        <v>4220.3692998183615</v>
      </c>
      <c r="E49" s="34">
        <v>279.41194392414775</v>
      </c>
      <c r="F49" s="34">
        <v>251.60247883666813</v>
      </c>
      <c r="G49" s="34">
        <v>1230.1132172051468</v>
      </c>
      <c r="H49" s="34">
        <v>8082.3007110495419</v>
      </c>
      <c r="I49" s="34">
        <v>18.481474787637808</v>
      </c>
      <c r="J49" s="34">
        <v>1005.1991371653222</v>
      </c>
      <c r="K49" s="34">
        <v>659.17833448061253</v>
      </c>
      <c r="L49" s="34">
        <v>10359.526985136921</v>
      </c>
      <c r="M49" s="34">
        <v>363.50757883873661</v>
      </c>
      <c r="N49" s="34">
        <v>414.69309258058422</v>
      </c>
      <c r="O49" s="34">
        <v>239.77331341208387</v>
      </c>
      <c r="P49" s="34">
        <v>149.58396878773448</v>
      </c>
      <c r="Q49" s="34">
        <v>980.20361451449867</v>
      </c>
      <c r="R49" s="34">
        <v>1020.9753276819877</v>
      </c>
      <c r="S49" s="34">
        <v>787.79544122825507</v>
      </c>
      <c r="T49" s="34">
        <v>11409.452944667231</v>
      </c>
      <c r="U49" s="34">
        <v>5368.7471601761581</v>
      </c>
      <c r="V49" s="34">
        <v>1779.4946355389729</v>
      </c>
      <c r="W49" s="34">
        <v>2763.4024294734927</v>
      </c>
      <c r="X49" s="34">
        <v>11072.896286145708</v>
      </c>
      <c r="Y49" s="34">
        <v>2086.9323872561667</v>
      </c>
      <c r="Z49" s="34">
        <v>3331.6443402951122</v>
      </c>
      <c r="AA49" s="34">
        <v>139.23832354176844</v>
      </c>
      <c r="AB49" s="34">
        <v>1508.2155242454123</v>
      </c>
      <c r="AC49" s="34">
        <v>711.63640195637231</v>
      </c>
      <c r="AD49" s="34">
        <v>928.35416207390244</v>
      </c>
      <c r="AE49" s="34">
        <v>4422.7973971756728</v>
      </c>
      <c r="AF49" s="34">
        <v>3659.9410358715136</v>
      </c>
      <c r="AG49" s="34">
        <v>1044.2417947626873</v>
      </c>
      <c r="AH49" s="34">
        <v>825.15308055324579</v>
      </c>
      <c r="AI49" s="34">
        <v>12069.801388889977</v>
      </c>
      <c r="AJ49" s="34">
        <v>424.29454725842436</v>
      </c>
      <c r="AK49" s="34">
        <v>13638.143152338927</v>
      </c>
      <c r="AL49" s="34">
        <v>1382.3477386140844</v>
      </c>
      <c r="AM49" s="34">
        <v>13093.440006147324</v>
      </c>
      <c r="AN49" s="34">
        <v>4874.1451711059226</v>
      </c>
      <c r="AO49" s="34">
        <v>1520.3093648158556</v>
      </c>
      <c r="AP49" s="34">
        <v>9925.8335131667482</v>
      </c>
      <c r="AQ49" s="34">
        <v>234.98178483662446</v>
      </c>
      <c r="AR49" s="34">
        <v>1568.760509317462</v>
      </c>
      <c r="AS49" s="34">
        <v>3918.2399505525955</v>
      </c>
      <c r="AT49" s="34">
        <v>2287.9414548881787</v>
      </c>
      <c r="AU49" s="34">
        <v>9086.3640337164143</v>
      </c>
      <c r="AV49" s="34">
        <v>57944.932509023442</v>
      </c>
      <c r="AW49" s="34">
        <v>1319.5126458744451</v>
      </c>
      <c r="AX49" s="34">
        <v>20134.32275352647</v>
      </c>
      <c r="AY49" s="34">
        <v>725.84717512926181</v>
      </c>
      <c r="AZ49" s="34">
        <v>955.51801430970352</v>
      </c>
      <c r="BA49" s="34">
        <v>1559.6286910607448</v>
      </c>
      <c r="BB49" s="34">
        <v>5113.7129498661116</v>
      </c>
      <c r="BC49" s="34">
        <v>548.48059943704425</v>
      </c>
      <c r="BD49" s="34">
        <v>264.74463462311758</v>
      </c>
      <c r="BE49" s="34">
        <v>678.67162105758325</v>
      </c>
      <c r="BF49" s="34">
        <v>528.54961691788117</v>
      </c>
      <c r="BG49" s="34">
        <v>0</v>
      </c>
      <c r="BH49" s="34">
        <v>838.87104148766878</v>
      </c>
      <c r="BI49" s="34">
        <v>239.74130885632727</v>
      </c>
      <c r="BJ49" s="34"/>
      <c r="BK49" s="34">
        <v>245991.99999999991</v>
      </c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</row>
    <row r="50" spans="1:75" ht="25" x14ac:dyDescent="0.25">
      <c r="A50" s="36" t="s">
        <v>162</v>
      </c>
      <c r="B50" s="32" t="s">
        <v>119</v>
      </c>
      <c r="C50" s="38" t="s">
        <v>218</v>
      </c>
      <c r="D50" s="34">
        <v>17.710457876405464</v>
      </c>
      <c r="E50" s="34">
        <v>56.863997913518268</v>
      </c>
      <c r="F50" s="34">
        <v>6.8783164630869101E-2</v>
      </c>
      <c r="G50" s="34">
        <v>1.8045995957226544</v>
      </c>
      <c r="H50" s="34">
        <v>18.91925058798137</v>
      </c>
      <c r="I50" s="34">
        <v>0</v>
      </c>
      <c r="J50" s="34">
        <v>0.97180600916195037</v>
      </c>
      <c r="K50" s="34">
        <v>4.1080368370446605</v>
      </c>
      <c r="L50" s="34">
        <v>25.31255116455624</v>
      </c>
      <c r="M50" s="34">
        <v>0.99066280959294872</v>
      </c>
      <c r="N50" s="34">
        <v>7.3682577480470274E-2</v>
      </c>
      <c r="O50" s="34">
        <v>0.96477122601475296</v>
      </c>
      <c r="P50" s="34">
        <v>2.920975713271462E-2</v>
      </c>
      <c r="Q50" s="34">
        <v>5.4853970625480342</v>
      </c>
      <c r="R50" s="34">
        <v>2.7098904906879593</v>
      </c>
      <c r="S50" s="34">
        <v>0.99930305415970333</v>
      </c>
      <c r="T50" s="34">
        <v>76.897699574624269</v>
      </c>
      <c r="U50" s="34">
        <v>23.802436559355357</v>
      </c>
      <c r="V50" s="34">
        <v>1.3685998336015734</v>
      </c>
      <c r="W50" s="34">
        <v>7.0934916381429698</v>
      </c>
      <c r="X50" s="34">
        <v>28.184158626726358</v>
      </c>
      <c r="Y50" s="34">
        <v>13.13803782198563</v>
      </c>
      <c r="Z50" s="34">
        <v>51.735139765360351</v>
      </c>
      <c r="AA50" s="34">
        <v>2.9060456683656635</v>
      </c>
      <c r="AB50" s="34">
        <v>1.7308549018495905</v>
      </c>
      <c r="AC50" s="34">
        <v>0.75825428977452358</v>
      </c>
      <c r="AD50" s="34">
        <v>7.1269930047361036</v>
      </c>
      <c r="AE50" s="34">
        <v>2.4913333079547471</v>
      </c>
      <c r="AF50" s="34">
        <v>19.275519107240466</v>
      </c>
      <c r="AG50" s="34">
        <v>5.2596612688334829</v>
      </c>
      <c r="AH50" s="34">
        <v>0.42900193671996018</v>
      </c>
      <c r="AI50" s="34">
        <v>42.695332316497286</v>
      </c>
      <c r="AJ50" s="34">
        <v>1.255031629179117</v>
      </c>
      <c r="AK50" s="34">
        <v>48.521497780293686</v>
      </c>
      <c r="AL50" s="34">
        <v>165.32195653127474</v>
      </c>
      <c r="AM50" s="34">
        <v>270.16048604421144</v>
      </c>
      <c r="AN50" s="34">
        <v>8.0964473916267305</v>
      </c>
      <c r="AO50" s="34">
        <v>21.191828808135153</v>
      </c>
      <c r="AP50" s="34">
        <v>153.1375406699525</v>
      </c>
      <c r="AQ50" s="34">
        <v>3.8053632458923055</v>
      </c>
      <c r="AR50" s="34">
        <v>0.36702798192158609</v>
      </c>
      <c r="AS50" s="34">
        <v>94.068350323032504</v>
      </c>
      <c r="AT50" s="34">
        <v>44.357365691861801</v>
      </c>
      <c r="AU50" s="34">
        <v>31974.739363997625</v>
      </c>
      <c r="AV50" s="34">
        <v>57751.753315842121</v>
      </c>
      <c r="AW50" s="34">
        <v>1989.6567231149966</v>
      </c>
      <c r="AX50" s="34">
        <v>153.36360942399634</v>
      </c>
      <c r="AY50" s="34">
        <v>5.5140953223036551</v>
      </c>
      <c r="AZ50" s="34">
        <v>404.87440169627456</v>
      </c>
      <c r="BA50" s="34">
        <v>17.874555370282753</v>
      </c>
      <c r="BB50" s="34">
        <v>151.49423604652981</v>
      </c>
      <c r="BC50" s="34">
        <v>474.09353803057348</v>
      </c>
      <c r="BD50" s="34">
        <v>20.502332705390568</v>
      </c>
      <c r="BE50" s="34">
        <v>55.203836814993878</v>
      </c>
      <c r="BF50" s="34">
        <v>2.4711755503827626</v>
      </c>
      <c r="BG50" s="34">
        <v>2.7390311391198434</v>
      </c>
      <c r="BH50" s="34">
        <v>5.1927058342984216</v>
      </c>
      <c r="BI50" s="34">
        <v>0.33922326533255615</v>
      </c>
      <c r="BJ50" s="34"/>
      <c r="BK50" s="34">
        <v>94242</v>
      </c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</row>
    <row r="51" spans="1:75" ht="25" x14ac:dyDescent="0.25">
      <c r="A51" s="36" t="s">
        <v>163</v>
      </c>
      <c r="B51" s="32" t="s">
        <v>120</v>
      </c>
      <c r="C51" s="38" t="s">
        <v>219</v>
      </c>
      <c r="D51" s="34">
        <v>6050.5623000351789</v>
      </c>
      <c r="E51" s="34">
        <v>787.28699737776753</v>
      </c>
      <c r="F51" s="34">
        <v>1012.706192706518</v>
      </c>
      <c r="G51" s="34">
        <v>1726.0073247339735</v>
      </c>
      <c r="H51" s="34">
        <v>130112.0017873727</v>
      </c>
      <c r="I51" s="34">
        <v>94.818001084402667</v>
      </c>
      <c r="J51" s="34">
        <v>272.67404077766923</v>
      </c>
      <c r="K51" s="34">
        <v>1634.2442883932097</v>
      </c>
      <c r="L51" s="34">
        <v>32600.458869081733</v>
      </c>
      <c r="M51" s="34">
        <v>1315.4815438511398</v>
      </c>
      <c r="N51" s="34">
        <v>2865.1482632090201</v>
      </c>
      <c r="O51" s="34">
        <v>3658.5156088859744</v>
      </c>
      <c r="P51" s="34">
        <v>1006.2965739064214</v>
      </c>
      <c r="Q51" s="34">
        <v>4347.5636111554095</v>
      </c>
      <c r="R51" s="34">
        <v>2443.393627603627</v>
      </c>
      <c r="S51" s="34">
        <v>12554.41641983632</v>
      </c>
      <c r="T51" s="34">
        <v>25629.731182736425</v>
      </c>
      <c r="U51" s="34">
        <v>11601.072615188337</v>
      </c>
      <c r="V51" s="34">
        <v>8058.7430229013544</v>
      </c>
      <c r="W51" s="34">
        <v>10294.174891194483</v>
      </c>
      <c r="X51" s="34">
        <v>11928.076245554992</v>
      </c>
      <c r="Y51" s="34">
        <v>11464.313287695766</v>
      </c>
      <c r="Z51" s="34">
        <v>17643.281147080183</v>
      </c>
      <c r="AA51" s="34">
        <v>966.23181942556141</v>
      </c>
      <c r="AB51" s="34">
        <v>6005.3625541797155</v>
      </c>
      <c r="AC51" s="34">
        <v>2848.6016691460395</v>
      </c>
      <c r="AD51" s="34">
        <v>4698.1022281063433</v>
      </c>
      <c r="AE51" s="34">
        <v>6510.2466938801499</v>
      </c>
      <c r="AF51" s="34">
        <v>8448.9114002497518</v>
      </c>
      <c r="AG51" s="34">
        <v>13464.487857011731</v>
      </c>
      <c r="AH51" s="34">
        <v>1896.0409496669442</v>
      </c>
      <c r="AI51" s="34">
        <v>44262.516161331834</v>
      </c>
      <c r="AJ51" s="34">
        <v>2648.9882113890508</v>
      </c>
      <c r="AK51" s="34">
        <v>47686.984179057406</v>
      </c>
      <c r="AL51" s="34">
        <v>46671.136226921844</v>
      </c>
      <c r="AM51" s="34">
        <v>212578.17589575672</v>
      </c>
      <c r="AN51" s="34">
        <v>550876.22573235526</v>
      </c>
      <c r="AO51" s="34">
        <v>67854.744721275507</v>
      </c>
      <c r="AP51" s="34">
        <v>273664.03115198034</v>
      </c>
      <c r="AQ51" s="34">
        <v>2561.6243359609616</v>
      </c>
      <c r="AR51" s="34">
        <v>8714.220294123912</v>
      </c>
      <c r="AS51" s="34">
        <v>85922.827188152398</v>
      </c>
      <c r="AT51" s="34">
        <v>51035.951131631009</v>
      </c>
      <c r="AU51" s="34">
        <v>111084.37230720934</v>
      </c>
      <c r="AV51" s="34">
        <v>25687.929667908447</v>
      </c>
      <c r="AW51" s="34">
        <v>4937.0134809212595</v>
      </c>
      <c r="AX51" s="34">
        <v>327711.35530254385</v>
      </c>
      <c r="AY51" s="34">
        <v>10549.50654410746</v>
      </c>
      <c r="AZ51" s="34">
        <v>30078.726859992843</v>
      </c>
      <c r="BA51" s="34">
        <v>5709.2076715599869</v>
      </c>
      <c r="BB51" s="34">
        <v>90860.096948065286</v>
      </c>
      <c r="BC51" s="34">
        <v>55424.311712733215</v>
      </c>
      <c r="BD51" s="34">
        <v>20043.784075776726</v>
      </c>
      <c r="BE51" s="34">
        <v>33396.910631446597</v>
      </c>
      <c r="BF51" s="34">
        <v>4610.3654125173816</v>
      </c>
      <c r="BG51" s="34">
        <v>6496.068851612562</v>
      </c>
      <c r="BH51" s="34">
        <v>33354.419926097464</v>
      </c>
      <c r="BI51" s="34">
        <v>17459.55236354216</v>
      </c>
      <c r="BJ51" s="34"/>
      <c r="BK51" s="34">
        <v>2515819.9999999995</v>
      </c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</row>
    <row r="52" spans="1:75" ht="50" x14ac:dyDescent="0.25">
      <c r="A52" s="36" t="s">
        <v>164</v>
      </c>
      <c r="B52" s="32" t="s">
        <v>121</v>
      </c>
      <c r="C52" s="38" t="s">
        <v>220</v>
      </c>
      <c r="D52" s="34">
        <v>10317.020796168103</v>
      </c>
      <c r="E52" s="34">
        <v>3840.306524992578</v>
      </c>
      <c r="F52" s="34">
        <v>508.03673326978014</v>
      </c>
      <c r="G52" s="34">
        <v>7256.8399513848099</v>
      </c>
      <c r="H52" s="34">
        <v>34547.35386608485</v>
      </c>
      <c r="I52" s="34">
        <v>5.6247966744984641</v>
      </c>
      <c r="J52" s="34">
        <v>570.21811202793924</v>
      </c>
      <c r="K52" s="34">
        <v>4143.0182541749782</v>
      </c>
      <c r="L52" s="34">
        <v>17326.156434852164</v>
      </c>
      <c r="M52" s="34">
        <v>794.3698256912329</v>
      </c>
      <c r="N52" s="34">
        <v>1463.9434555161872</v>
      </c>
      <c r="O52" s="34">
        <v>429.49945420855698</v>
      </c>
      <c r="P52" s="34">
        <v>238.19956112002555</v>
      </c>
      <c r="Q52" s="34">
        <v>4172.4378506684552</v>
      </c>
      <c r="R52" s="34">
        <v>2086.9077082186445</v>
      </c>
      <c r="S52" s="34">
        <v>3034.654074598584</v>
      </c>
      <c r="T52" s="34">
        <v>11679.58543779614</v>
      </c>
      <c r="U52" s="34">
        <v>8774.399427510114</v>
      </c>
      <c r="V52" s="34">
        <v>5762.2264932420458</v>
      </c>
      <c r="W52" s="34">
        <v>10156.673294435086</v>
      </c>
      <c r="X52" s="34">
        <v>7056.891468060343</v>
      </c>
      <c r="Y52" s="34">
        <v>5370.1119504072685</v>
      </c>
      <c r="Z52" s="34">
        <v>6991.6125731737084</v>
      </c>
      <c r="AA52" s="34">
        <v>123.8633141391838</v>
      </c>
      <c r="AB52" s="34">
        <v>3010.2278334808125</v>
      </c>
      <c r="AC52" s="34">
        <v>823.67335198870887</v>
      </c>
      <c r="AD52" s="34">
        <v>1603.8072718341778</v>
      </c>
      <c r="AE52" s="34">
        <v>10984.258444865111</v>
      </c>
      <c r="AF52" s="34">
        <v>5749.5767792954457</v>
      </c>
      <c r="AG52" s="34">
        <v>1573.4416324831354</v>
      </c>
      <c r="AH52" s="34">
        <v>2349.1819586441525</v>
      </c>
      <c r="AI52" s="34">
        <v>27322.893193394826</v>
      </c>
      <c r="AJ52" s="34">
        <v>1667.2043859750572</v>
      </c>
      <c r="AK52" s="34">
        <v>82550.535338181973</v>
      </c>
      <c r="AL52" s="34">
        <v>4008.1052266154338</v>
      </c>
      <c r="AM52" s="34">
        <v>33425.580237008289</v>
      </c>
      <c r="AN52" s="34">
        <v>20991.468319229629</v>
      </c>
      <c r="AO52" s="34">
        <v>4176.7723965759296</v>
      </c>
      <c r="AP52" s="34">
        <v>140768.1107402448</v>
      </c>
      <c r="AQ52" s="34">
        <v>777.85055484816507</v>
      </c>
      <c r="AR52" s="34">
        <v>636.60414784474619</v>
      </c>
      <c r="AS52" s="34">
        <v>52279.779659541702</v>
      </c>
      <c r="AT52" s="34">
        <v>26753.897020815446</v>
      </c>
      <c r="AU52" s="34">
        <v>1258.3341363677623</v>
      </c>
      <c r="AV52" s="34">
        <v>1287.5344195283171</v>
      </c>
      <c r="AW52" s="34">
        <v>73.353129011545377</v>
      </c>
      <c r="AX52" s="34">
        <v>12735.684027133533</v>
      </c>
      <c r="AY52" s="34">
        <v>7688.4004518508546</v>
      </c>
      <c r="AZ52" s="34">
        <v>3125.8217421746058</v>
      </c>
      <c r="BA52" s="34">
        <v>2044.7825488539804</v>
      </c>
      <c r="BB52" s="34">
        <v>19334.485810896422</v>
      </c>
      <c r="BC52" s="34">
        <v>818.25767547117812</v>
      </c>
      <c r="BD52" s="34">
        <v>1123.1375696216205</v>
      </c>
      <c r="BE52" s="34">
        <v>3750.4385714485225</v>
      </c>
      <c r="BF52" s="34">
        <v>5331.6369079093738</v>
      </c>
      <c r="BG52" s="34">
        <v>100.4311417677276</v>
      </c>
      <c r="BH52" s="34">
        <v>4684.1557619442174</v>
      </c>
      <c r="BI52" s="34">
        <v>1053.6262547374752</v>
      </c>
      <c r="BJ52" s="34"/>
      <c r="BK52" s="34">
        <v>632513.00000000012</v>
      </c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</row>
    <row r="53" spans="1:75" ht="50" x14ac:dyDescent="0.25">
      <c r="A53" s="36" t="s">
        <v>165</v>
      </c>
      <c r="B53" s="39" t="s">
        <v>122</v>
      </c>
      <c r="C53" s="42" t="s">
        <v>221</v>
      </c>
      <c r="D53" s="34">
        <v>1399.7584230456055</v>
      </c>
      <c r="E53" s="34">
        <v>153.14313335813858</v>
      </c>
      <c r="F53" s="34">
        <v>119.65309623626759</v>
      </c>
      <c r="G53" s="34">
        <v>680.6355354666922</v>
      </c>
      <c r="H53" s="34">
        <v>11890.972408796189</v>
      </c>
      <c r="I53" s="34">
        <v>34.552322429061988</v>
      </c>
      <c r="J53" s="34">
        <v>447.05671999274205</v>
      </c>
      <c r="K53" s="34">
        <v>178.49833546018283</v>
      </c>
      <c r="L53" s="34">
        <v>7662.8897648005295</v>
      </c>
      <c r="M53" s="34">
        <v>1354.9601125445686</v>
      </c>
      <c r="N53" s="34">
        <v>132.7450001506873</v>
      </c>
      <c r="O53" s="34">
        <v>184.52931457417023</v>
      </c>
      <c r="P53" s="34">
        <v>36.670869866066617</v>
      </c>
      <c r="Q53" s="34">
        <v>263.01844014608264</v>
      </c>
      <c r="R53" s="34">
        <v>700.79971150284371</v>
      </c>
      <c r="S53" s="34">
        <v>1444.5138181088478</v>
      </c>
      <c r="T53" s="34">
        <v>12303.37158632729</v>
      </c>
      <c r="U53" s="34">
        <v>2963.1835529573345</v>
      </c>
      <c r="V53" s="34">
        <v>754.67334848638984</v>
      </c>
      <c r="W53" s="34">
        <v>1182.1088482411797</v>
      </c>
      <c r="X53" s="34">
        <v>5345.2061233184095</v>
      </c>
      <c r="Y53" s="34">
        <v>1264.885678200249</v>
      </c>
      <c r="Z53" s="34">
        <v>3226.7769696537944</v>
      </c>
      <c r="AA53" s="34">
        <v>1186.2004821405731</v>
      </c>
      <c r="AB53" s="34">
        <v>1039.426594730086</v>
      </c>
      <c r="AC53" s="34">
        <v>4181.1513690028314</v>
      </c>
      <c r="AD53" s="34">
        <v>2488.1113211337915</v>
      </c>
      <c r="AE53" s="34">
        <v>2132.2257583757914</v>
      </c>
      <c r="AF53" s="34">
        <v>3445.928563255562</v>
      </c>
      <c r="AG53" s="34">
        <v>399.39076237938212</v>
      </c>
      <c r="AH53" s="34">
        <v>183.00360072656815</v>
      </c>
      <c r="AI53" s="34">
        <v>13137.058999965211</v>
      </c>
      <c r="AJ53" s="34">
        <v>529.77384719062763</v>
      </c>
      <c r="AK53" s="34">
        <v>7588.8343006478281</v>
      </c>
      <c r="AL53" s="34">
        <v>4015.0683125575461</v>
      </c>
      <c r="AM53" s="34">
        <v>28393.346878909964</v>
      </c>
      <c r="AN53" s="34">
        <v>19297.901005017844</v>
      </c>
      <c r="AO53" s="34">
        <v>1882.6511830551842</v>
      </c>
      <c r="AP53" s="34">
        <v>6963.0773722979447</v>
      </c>
      <c r="AQ53" s="34">
        <v>149.20345799647058</v>
      </c>
      <c r="AR53" s="34">
        <v>1827.1464392733994</v>
      </c>
      <c r="AS53" s="34">
        <v>6590.3235838096125</v>
      </c>
      <c r="AT53" s="34">
        <v>23321.069186702767</v>
      </c>
      <c r="AU53" s="34">
        <v>56276.3447591121</v>
      </c>
      <c r="AV53" s="34">
        <v>7239.807021612768</v>
      </c>
      <c r="AW53" s="34">
        <v>2131.468658035787</v>
      </c>
      <c r="AX53" s="34">
        <v>15831.373229161714</v>
      </c>
      <c r="AY53" s="34">
        <v>577.26306647752392</v>
      </c>
      <c r="AZ53" s="34">
        <v>53621.094660157083</v>
      </c>
      <c r="BA53" s="34">
        <v>10648.307433175467</v>
      </c>
      <c r="BB53" s="34">
        <v>28321.520724353304</v>
      </c>
      <c r="BC53" s="34">
        <v>94784.985471610431</v>
      </c>
      <c r="BD53" s="34">
        <v>11915.685017561538</v>
      </c>
      <c r="BE53" s="34">
        <v>16754.757058506009</v>
      </c>
      <c r="BF53" s="34">
        <v>736.85710930339496</v>
      </c>
      <c r="BG53" s="34">
        <v>1677.2000675210509</v>
      </c>
      <c r="BH53" s="34">
        <v>5573.715600526275</v>
      </c>
      <c r="BI53" s="34">
        <v>646.12399005321549</v>
      </c>
      <c r="BJ53" s="34"/>
      <c r="BK53" s="34">
        <v>489212.00000000006</v>
      </c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</row>
    <row r="54" spans="1:75" ht="37.5" x14ac:dyDescent="0.25">
      <c r="A54" s="36" t="s">
        <v>166</v>
      </c>
      <c r="B54" s="39" t="s">
        <v>123</v>
      </c>
      <c r="C54" s="38" t="s">
        <v>222</v>
      </c>
      <c r="D54" s="34">
        <v>13.191632920937247</v>
      </c>
      <c r="E54" s="34">
        <v>0.12065517915491385</v>
      </c>
      <c r="F54" s="34">
        <v>9.0491384366185379</v>
      </c>
      <c r="G54" s="34">
        <v>0</v>
      </c>
      <c r="H54" s="34">
        <v>9.5719775462898316</v>
      </c>
      <c r="I54" s="34">
        <v>0</v>
      </c>
      <c r="J54" s="34">
        <v>0</v>
      </c>
      <c r="K54" s="34">
        <v>0</v>
      </c>
      <c r="L54" s="34">
        <v>2.6544139414081047</v>
      </c>
      <c r="M54" s="34">
        <v>0</v>
      </c>
      <c r="N54" s="34">
        <v>10.456782193425866</v>
      </c>
      <c r="O54" s="34">
        <v>2.8152875136146562</v>
      </c>
      <c r="P54" s="34">
        <v>0</v>
      </c>
      <c r="Q54" s="34">
        <v>4.0218393051637949E-2</v>
      </c>
      <c r="R54" s="34">
        <v>4.0218393051637949E-2</v>
      </c>
      <c r="S54" s="34">
        <v>34.909565168821743</v>
      </c>
      <c r="T54" s="34">
        <v>0</v>
      </c>
      <c r="U54" s="34">
        <v>52.485002932387523</v>
      </c>
      <c r="V54" s="34">
        <v>12.226391487697935</v>
      </c>
      <c r="W54" s="34">
        <v>27.63003602647527</v>
      </c>
      <c r="X54" s="34">
        <v>8.3654257547406932</v>
      </c>
      <c r="Y54" s="34">
        <v>73.720314463652358</v>
      </c>
      <c r="Z54" s="34">
        <v>160.47138827603541</v>
      </c>
      <c r="AA54" s="34">
        <v>90.169637221772277</v>
      </c>
      <c r="AB54" s="34">
        <v>120.69539754796548</v>
      </c>
      <c r="AC54" s="34">
        <v>1067.2754964113162</v>
      </c>
      <c r="AD54" s="34">
        <v>3408.3479375541096</v>
      </c>
      <c r="AE54" s="34">
        <v>10.617655765632419</v>
      </c>
      <c r="AF54" s="34">
        <v>4914.8887228754147</v>
      </c>
      <c r="AG54" s="34">
        <v>23.246231183846731</v>
      </c>
      <c r="AH54" s="34">
        <v>1.1663333984975006</v>
      </c>
      <c r="AI54" s="34">
        <v>123.30959309632196</v>
      </c>
      <c r="AJ54" s="34">
        <v>4.7055519870416402</v>
      </c>
      <c r="AK54" s="34">
        <v>43.838048426285361</v>
      </c>
      <c r="AL54" s="34">
        <v>4.0218393051637949E-2</v>
      </c>
      <c r="AM54" s="34">
        <v>54.093738654453041</v>
      </c>
      <c r="AN54" s="34">
        <v>9.6121959393414702</v>
      </c>
      <c r="AO54" s="34">
        <v>90.813131510598481</v>
      </c>
      <c r="AP54" s="34">
        <v>4.4240232356801741</v>
      </c>
      <c r="AQ54" s="34">
        <v>8.6067361130505198</v>
      </c>
      <c r="AR54" s="34">
        <v>555.05404250565527</v>
      </c>
      <c r="AS54" s="34">
        <v>25.297369229480271</v>
      </c>
      <c r="AT54" s="34">
        <v>28.434403887508029</v>
      </c>
      <c r="AU54" s="34">
        <v>15.162334180467507</v>
      </c>
      <c r="AV54" s="34">
        <v>0</v>
      </c>
      <c r="AW54" s="34">
        <v>0.36196553746474153</v>
      </c>
      <c r="AX54" s="34">
        <v>198.83973524729802</v>
      </c>
      <c r="AY54" s="34">
        <v>2.2522300108917253</v>
      </c>
      <c r="AZ54" s="34">
        <v>2405.9849275281372</v>
      </c>
      <c r="BA54" s="34">
        <v>34129.770745943533</v>
      </c>
      <c r="BB54" s="34">
        <v>8779.13312436257</v>
      </c>
      <c r="BC54" s="34">
        <v>471.11805557431467</v>
      </c>
      <c r="BD54" s="34">
        <v>903.26488954673664</v>
      </c>
      <c r="BE54" s="34">
        <v>147.31997374814981</v>
      </c>
      <c r="BF54" s="34">
        <v>3.0968162649761219</v>
      </c>
      <c r="BG54" s="34">
        <v>0</v>
      </c>
      <c r="BH54" s="34">
        <v>10.818747730890609</v>
      </c>
      <c r="BI54" s="34">
        <v>9.491540760186556</v>
      </c>
      <c r="BJ54" s="34"/>
      <c r="BK54" s="34">
        <v>58078.999999999993</v>
      </c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</row>
    <row r="55" spans="1:75" ht="25" x14ac:dyDescent="0.25">
      <c r="A55" s="36" t="s">
        <v>109</v>
      </c>
      <c r="B55" s="39" t="s">
        <v>124</v>
      </c>
      <c r="C55" s="38" t="s">
        <v>223</v>
      </c>
      <c r="D55" s="34">
        <v>8650.9182384357537</v>
      </c>
      <c r="E55" s="34">
        <v>995.01702913847498</v>
      </c>
      <c r="F55" s="34">
        <v>759.74683648477628</v>
      </c>
      <c r="G55" s="34">
        <v>9661.9042630337808</v>
      </c>
      <c r="H55" s="34">
        <v>93475.232150655036</v>
      </c>
      <c r="I55" s="34">
        <v>403.37827579974697</v>
      </c>
      <c r="J55" s="34">
        <v>6429.8323348698605</v>
      </c>
      <c r="K55" s="34">
        <v>7031.5364428233506</v>
      </c>
      <c r="L55" s="34">
        <v>144393.67743468148</v>
      </c>
      <c r="M55" s="34">
        <v>2657.6070759540949</v>
      </c>
      <c r="N55" s="34">
        <v>1854.1228862959961</v>
      </c>
      <c r="O55" s="34">
        <v>2783.8913773596423</v>
      </c>
      <c r="P55" s="34">
        <v>358.90344185271573</v>
      </c>
      <c r="Q55" s="34">
        <v>2241.7708796956231</v>
      </c>
      <c r="R55" s="34">
        <v>5049.1644068132427</v>
      </c>
      <c r="S55" s="34">
        <v>7868.6465779218961</v>
      </c>
      <c r="T55" s="34">
        <v>51228.901585026957</v>
      </c>
      <c r="U55" s="34">
        <v>39138.111598457705</v>
      </c>
      <c r="V55" s="34">
        <v>8826.0626429642325</v>
      </c>
      <c r="W55" s="34">
        <v>15102.298700036648</v>
      </c>
      <c r="X55" s="34">
        <v>41774.331515559606</v>
      </c>
      <c r="Y55" s="34">
        <v>8822.4733308296145</v>
      </c>
      <c r="Z55" s="34">
        <v>20069.383376539688</v>
      </c>
      <c r="AA55" s="34">
        <v>746.40540852537379</v>
      </c>
      <c r="AB55" s="34">
        <v>6675.3734625362022</v>
      </c>
      <c r="AC55" s="34">
        <v>4434.0987647428638</v>
      </c>
      <c r="AD55" s="34">
        <v>12242.985151115949</v>
      </c>
      <c r="AE55" s="34">
        <v>18983.669425255463</v>
      </c>
      <c r="AF55" s="34">
        <v>40946.648001044123</v>
      </c>
      <c r="AG55" s="34">
        <v>4536.5975806732849</v>
      </c>
      <c r="AH55" s="34">
        <v>1573.4561659648821</v>
      </c>
      <c r="AI55" s="34">
        <v>50832.244662046571</v>
      </c>
      <c r="AJ55" s="34">
        <v>5989.1669107267435</v>
      </c>
      <c r="AK55" s="34">
        <v>64217.222824834491</v>
      </c>
      <c r="AL55" s="34">
        <v>48392.809192530025</v>
      </c>
      <c r="AM55" s="34">
        <v>246163.69383170534</v>
      </c>
      <c r="AN55" s="34">
        <v>146240.88404239825</v>
      </c>
      <c r="AO55" s="34">
        <v>30913.276839235132</v>
      </c>
      <c r="AP55" s="34">
        <v>56048.701440005832</v>
      </c>
      <c r="AQ55" s="34">
        <v>907.00974388912061</v>
      </c>
      <c r="AR55" s="34">
        <v>5635.3521550230789</v>
      </c>
      <c r="AS55" s="34">
        <v>28886.726566862388</v>
      </c>
      <c r="AT55" s="34">
        <v>47882.970538638649</v>
      </c>
      <c r="AU55" s="34">
        <v>91453.029448421992</v>
      </c>
      <c r="AV55" s="34">
        <v>20684.882746024614</v>
      </c>
      <c r="AW55" s="34">
        <v>3617.725728037371</v>
      </c>
      <c r="AX55" s="34">
        <v>96115.986485000176</v>
      </c>
      <c r="AY55" s="34">
        <v>5408.5268195982981</v>
      </c>
      <c r="AZ55" s="34">
        <v>18417.39791321224</v>
      </c>
      <c r="BA55" s="34">
        <v>54718.899542576291</v>
      </c>
      <c r="BB55" s="34">
        <v>184370.01761847927</v>
      </c>
      <c r="BC55" s="34">
        <v>116274.91159819713</v>
      </c>
      <c r="BD55" s="34">
        <v>25205.919734640243</v>
      </c>
      <c r="BE55" s="34">
        <v>32224.88139270357</v>
      </c>
      <c r="BF55" s="34">
        <v>5599.6403873424351</v>
      </c>
      <c r="BG55" s="34">
        <v>3416.4848408621515</v>
      </c>
      <c r="BH55" s="34">
        <v>43309.270821927901</v>
      </c>
      <c r="BI55" s="34">
        <v>4923.2198139927832</v>
      </c>
      <c r="BJ55" s="34"/>
      <c r="BK55" s="34">
        <v>2007567</v>
      </c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</row>
    <row r="56" spans="1:75" ht="50" x14ac:dyDescent="0.25">
      <c r="A56" s="36" t="s">
        <v>167</v>
      </c>
      <c r="B56" s="32" t="s">
        <v>125</v>
      </c>
      <c r="C56" s="38" t="s">
        <v>224</v>
      </c>
      <c r="D56" s="34">
        <v>1776.9950441041017</v>
      </c>
      <c r="E56" s="34">
        <v>638.46022065542934</v>
      </c>
      <c r="F56" s="34">
        <v>519.77797087726776</v>
      </c>
      <c r="G56" s="34">
        <v>1459.2325414573527</v>
      </c>
      <c r="H56" s="34">
        <v>9768.5538645159504</v>
      </c>
      <c r="I56" s="34">
        <v>4.017711910356045</v>
      </c>
      <c r="J56" s="34">
        <v>568.4351817109191</v>
      </c>
      <c r="K56" s="34">
        <v>850.17807379619637</v>
      </c>
      <c r="L56" s="34">
        <v>7158.1493837058042</v>
      </c>
      <c r="M56" s="34">
        <v>205.07070844350505</v>
      </c>
      <c r="N56" s="34">
        <v>178.61097565893908</v>
      </c>
      <c r="O56" s="34">
        <v>538.5350683375176</v>
      </c>
      <c r="P56" s="34">
        <v>132.86650898906379</v>
      </c>
      <c r="Q56" s="34">
        <v>1095.6960285873263</v>
      </c>
      <c r="R56" s="34">
        <v>1210.7831234733351</v>
      </c>
      <c r="S56" s="34">
        <v>2179.4116411373798</v>
      </c>
      <c r="T56" s="34">
        <v>20274.560190805914</v>
      </c>
      <c r="U56" s="34">
        <v>3893.3052136188526</v>
      </c>
      <c r="V56" s="34">
        <v>1618.2629781561816</v>
      </c>
      <c r="W56" s="34">
        <v>2729.7308621789771</v>
      </c>
      <c r="X56" s="34">
        <v>4934.8604942214606</v>
      </c>
      <c r="Y56" s="34">
        <v>2057.5338083825782</v>
      </c>
      <c r="Z56" s="34">
        <v>3747.1696931987049</v>
      </c>
      <c r="AA56" s="34">
        <v>213.79281797014789</v>
      </c>
      <c r="AB56" s="34">
        <v>1336.4075812914527</v>
      </c>
      <c r="AC56" s="34">
        <v>671.09323663875705</v>
      </c>
      <c r="AD56" s="34">
        <v>1948.7963265016881</v>
      </c>
      <c r="AE56" s="34">
        <v>4983.284293494261</v>
      </c>
      <c r="AF56" s="34">
        <v>7439.238795168817</v>
      </c>
      <c r="AG56" s="34">
        <v>894.02411287413145</v>
      </c>
      <c r="AH56" s="34">
        <v>422.96971198851008</v>
      </c>
      <c r="AI56" s="34">
        <v>5219.8602454629736</v>
      </c>
      <c r="AJ56" s="34">
        <v>418.37796048937901</v>
      </c>
      <c r="AK56" s="34">
        <v>34436.080501591066</v>
      </c>
      <c r="AL56" s="34">
        <v>3760.6052198568568</v>
      </c>
      <c r="AM56" s="34">
        <v>57951.121529598502</v>
      </c>
      <c r="AN56" s="34">
        <v>16294.668244753841</v>
      </c>
      <c r="AO56" s="34">
        <v>3142.0429659412093</v>
      </c>
      <c r="AP56" s="34">
        <v>13079.024678729718</v>
      </c>
      <c r="AQ56" s="34">
        <v>520.8382288352683</v>
      </c>
      <c r="AR56" s="34">
        <v>7512.2362361995574</v>
      </c>
      <c r="AS56" s="34">
        <v>7718.3984067467763</v>
      </c>
      <c r="AT56" s="34">
        <v>19068.532475287466</v>
      </c>
      <c r="AU56" s="34">
        <v>22504.121178268393</v>
      </c>
      <c r="AV56" s="34">
        <v>110.80836969284069</v>
      </c>
      <c r="AW56" s="34">
        <v>792.87113543438591</v>
      </c>
      <c r="AX56" s="34">
        <v>13241.88640855759</v>
      </c>
      <c r="AY56" s="34">
        <v>1209.7274680580319</v>
      </c>
      <c r="AZ56" s="34">
        <v>4350.4245723918402</v>
      </c>
      <c r="BA56" s="34">
        <v>4008.7980869512562</v>
      </c>
      <c r="BB56" s="34">
        <v>32083.984667849825</v>
      </c>
      <c r="BC56" s="34">
        <v>17304.414138115932</v>
      </c>
      <c r="BD56" s="34">
        <v>1418.861582291132</v>
      </c>
      <c r="BE56" s="34">
        <v>4842.8366331914458</v>
      </c>
      <c r="BF56" s="34">
        <v>925.67038221124778</v>
      </c>
      <c r="BG56" s="34">
        <v>283.03321770905046</v>
      </c>
      <c r="BH56" s="34">
        <v>4167.5859523408944</v>
      </c>
      <c r="BI56" s="34">
        <v>315.38534959262699</v>
      </c>
      <c r="BJ56" s="34"/>
      <c r="BK56" s="34">
        <v>362132</v>
      </c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</row>
    <row r="57" spans="1:75" ht="12.5" x14ac:dyDescent="0.25">
      <c r="A57" s="36" t="s">
        <v>168</v>
      </c>
      <c r="B57" s="32" t="s">
        <v>126</v>
      </c>
      <c r="C57" s="38" t="s">
        <v>225</v>
      </c>
      <c r="D57" s="34">
        <v>296.41367003687441</v>
      </c>
      <c r="E57" s="34">
        <v>26.92547824968705</v>
      </c>
      <c r="F57" s="34">
        <v>23.033594352050752</v>
      </c>
      <c r="G57" s="34">
        <v>260.56101044764176</v>
      </c>
      <c r="H57" s="34">
        <v>2073.3034186853993</v>
      </c>
      <c r="I57" s="34">
        <v>8.03542382071209</v>
      </c>
      <c r="J57" s="34">
        <v>122.38160601874732</v>
      </c>
      <c r="K57" s="34">
        <v>196.91649485285458</v>
      </c>
      <c r="L57" s="34">
        <v>815.94915985881494</v>
      </c>
      <c r="M57" s="34">
        <v>99.046813465865981</v>
      </c>
      <c r="N57" s="34">
        <v>35.388082249106439</v>
      </c>
      <c r="O57" s="34">
        <v>19.158240675868566</v>
      </c>
      <c r="P57" s="34">
        <v>5.2642915774537267</v>
      </c>
      <c r="Q57" s="34">
        <v>62.163493501778035</v>
      </c>
      <c r="R57" s="34">
        <v>186.9226217230518</v>
      </c>
      <c r="S57" s="34">
        <v>95.00081312907723</v>
      </c>
      <c r="T57" s="34">
        <v>584.10437843230432</v>
      </c>
      <c r="U57" s="34">
        <v>613.67177252846579</v>
      </c>
      <c r="V57" s="34">
        <v>117.52776450604324</v>
      </c>
      <c r="W57" s="34">
        <v>338.03464851373752</v>
      </c>
      <c r="X57" s="34">
        <v>1121.5700276764717</v>
      </c>
      <c r="Y57" s="34">
        <v>341.28947651655062</v>
      </c>
      <c r="Z57" s="34">
        <v>1119.397719505024</v>
      </c>
      <c r="AA57" s="34">
        <v>23.248267236333827</v>
      </c>
      <c r="AB57" s="34">
        <v>274.84773012034884</v>
      </c>
      <c r="AC57" s="34">
        <v>142.89291554639496</v>
      </c>
      <c r="AD57" s="34">
        <v>267.71177383045296</v>
      </c>
      <c r="AE57" s="34">
        <v>411.05486544641741</v>
      </c>
      <c r="AF57" s="34">
        <v>1028.9646882697821</v>
      </c>
      <c r="AG57" s="34">
        <v>40.601757705765998</v>
      </c>
      <c r="AH57" s="34">
        <v>32.540659375907971</v>
      </c>
      <c r="AI57" s="34">
        <v>2442.3969303587451</v>
      </c>
      <c r="AJ57" s="34">
        <v>124.17338375446079</v>
      </c>
      <c r="AK57" s="34">
        <v>2510.0852572519439</v>
      </c>
      <c r="AL57" s="34">
        <v>463.42554211104999</v>
      </c>
      <c r="AM57" s="34">
        <v>2097.2928969553968</v>
      </c>
      <c r="AN57" s="34">
        <v>1622.7578795054469</v>
      </c>
      <c r="AO57" s="34">
        <v>275.25971955335319</v>
      </c>
      <c r="AP57" s="34">
        <v>3707.7075432738689</v>
      </c>
      <c r="AQ57" s="34">
        <v>87.789368134750362</v>
      </c>
      <c r="AR57" s="34">
        <v>1125.0046620703977</v>
      </c>
      <c r="AS57" s="34">
        <v>1130.4998389187281</v>
      </c>
      <c r="AT57" s="34">
        <v>2374.6985628905077</v>
      </c>
      <c r="AU57" s="34">
        <v>2000.6900777508004</v>
      </c>
      <c r="AV57" s="34">
        <v>264.7633612129822</v>
      </c>
      <c r="AW57" s="34">
        <v>74.222432919835128</v>
      </c>
      <c r="AX57" s="34">
        <v>660.17060031790209</v>
      </c>
      <c r="AY57" s="34">
        <v>96.518211991510128</v>
      </c>
      <c r="AZ57" s="34">
        <v>845.56977481097283</v>
      </c>
      <c r="BA57" s="34">
        <v>835.59379001248931</v>
      </c>
      <c r="BB57" s="34">
        <v>3594.5847430703843</v>
      </c>
      <c r="BC57" s="34">
        <v>16193.56735444597</v>
      </c>
      <c r="BD57" s="34">
        <v>30766.615317903685</v>
      </c>
      <c r="BE57" s="34">
        <v>7678.8453283750596</v>
      </c>
      <c r="BF57" s="34">
        <v>173.05267485590753</v>
      </c>
      <c r="BG57" s="34">
        <v>1494.5979915797279</v>
      </c>
      <c r="BH57" s="34">
        <v>1052.8238043877316</v>
      </c>
      <c r="BI57" s="34">
        <v>76.370293731407955</v>
      </c>
      <c r="BJ57" s="34"/>
      <c r="BK57" s="34">
        <v>94553</v>
      </c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</row>
    <row r="58" spans="1:75" ht="25" x14ac:dyDescent="0.25">
      <c r="A58" s="36" t="s">
        <v>169</v>
      </c>
      <c r="B58" s="39" t="s">
        <v>127</v>
      </c>
      <c r="C58" s="38" t="s">
        <v>226</v>
      </c>
      <c r="D58" s="34">
        <v>9426.3100783045757</v>
      </c>
      <c r="E58" s="34">
        <v>17.205638573285235</v>
      </c>
      <c r="F58" s="34">
        <v>447.63131018058777</v>
      </c>
      <c r="G58" s="34">
        <v>351.90589270377558</v>
      </c>
      <c r="H58" s="34">
        <v>949.94413357884707</v>
      </c>
      <c r="I58" s="34">
        <v>4.8212542924272546</v>
      </c>
      <c r="J58" s="34">
        <v>127.96984132285432</v>
      </c>
      <c r="K58" s="34">
        <v>302.52550503115617</v>
      </c>
      <c r="L58" s="34">
        <v>1636.6280086797119</v>
      </c>
      <c r="M58" s="34">
        <v>32.685568734881691</v>
      </c>
      <c r="N58" s="34">
        <v>23.298673130171402</v>
      </c>
      <c r="O58" s="34">
        <v>13.185821146709568</v>
      </c>
      <c r="P58" s="34">
        <v>7.0529365256489287</v>
      </c>
      <c r="Q58" s="34">
        <v>45.82664202977962</v>
      </c>
      <c r="R58" s="34">
        <v>49.268242872514527</v>
      </c>
      <c r="S58" s="34">
        <v>101.09301193929258</v>
      </c>
      <c r="T58" s="34">
        <v>292.24521800249391</v>
      </c>
      <c r="U58" s="34">
        <v>447.15001740388016</v>
      </c>
      <c r="V58" s="34">
        <v>71.209767904625025</v>
      </c>
      <c r="W58" s="34">
        <v>215.4176079139919</v>
      </c>
      <c r="X58" s="34">
        <v>1156.2454096461447</v>
      </c>
      <c r="Y58" s="34">
        <v>145.56397831524029</v>
      </c>
      <c r="Z58" s="34">
        <v>415.33701182207915</v>
      </c>
      <c r="AA58" s="34">
        <v>6.7341767283039262</v>
      </c>
      <c r="AB58" s="34">
        <v>111.62922809648437</v>
      </c>
      <c r="AC58" s="34">
        <v>81.319328320529763</v>
      </c>
      <c r="AD58" s="34">
        <v>176.68601540917655</v>
      </c>
      <c r="AE58" s="34">
        <v>170.34029154761933</v>
      </c>
      <c r="AF58" s="34">
        <v>602.89872453151042</v>
      </c>
      <c r="AG58" s="34">
        <v>28.420998184950918</v>
      </c>
      <c r="AH58" s="34">
        <v>47.868536400749129</v>
      </c>
      <c r="AI58" s="34">
        <v>1463.2092355273048</v>
      </c>
      <c r="AJ58" s="34">
        <v>116.59912270438589</v>
      </c>
      <c r="AK58" s="34">
        <v>927.73493139833681</v>
      </c>
      <c r="AL58" s="34">
        <v>49.096924621535145</v>
      </c>
      <c r="AM58" s="34">
        <v>795.36525834465101</v>
      </c>
      <c r="AN58" s="34">
        <v>998.98765828655007</v>
      </c>
      <c r="AO58" s="34">
        <v>536.16380592353062</v>
      </c>
      <c r="AP58" s="34">
        <v>4359.8261243445695</v>
      </c>
      <c r="AQ58" s="34">
        <v>55.461184413150526</v>
      </c>
      <c r="AR58" s="34">
        <v>511.79550433757925</v>
      </c>
      <c r="AS58" s="34">
        <v>1003.9238886194394</v>
      </c>
      <c r="AT58" s="34">
        <v>338.60304219502541</v>
      </c>
      <c r="AU58" s="34">
        <v>718.47333253691215</v>
      </c>
      <c r="AV58" s="34">
        <v>82.370823488483339</v>
      </c>
      <c r="AW58" s="34">
        <v>26.30405912529638</v>
      </c>
      <c r="AX58" s="34">
        <v>799.85405409393229</v>
      </c>
      <c r="AY58" s="34">
        <v>88.236469353516426</v>
      </c>
      <c r="AZ58" s="34">
        <v>169.43487279935499</v>
      </c>
      <c r="BA58" s="34">
        <v>814.9224238997873</v>
      </c>
      <c r="BB58" s="34">
        <v>1643.8892679888904</v>
      </c>
      <c r="BC58" s="34">
        <v>26189.204752504796</v>
      </c>
      <c r="BD58" s="34">
        <v>4473.5559838235504</v>
      </c>
      <c r="BE58" s="34">
        <v>22137.956491265366</v>
      </c>
      <c r="BF58" s="34">
        <v>131.35700937317702</v>
      </c>
      <c r="BG58" s="34">
        <v>1289.1706561457397</v>
      </c>
      <c r="BH58" s="34">
        <v>951.53377927332929</v>
      </c>
      <c r="BI58" s="34">
        <v>59.550474337794647</v>
      </c>
      <c r="BJ58" s="34"/>
      <c r="BK58" s="34">
        <v>88239</v>
      </c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</row>
    <row r="59" spans="1:75" ht="37.5" x14ac:dyDescent="0.25">
      <c r="A59" s="36" t="s">
        <v>111</v>
      </c>
      <c r="B59" s="39" t="s">
        <v>128</v>
      </c>
      <c r="C59" s="38" t="s">
        <v>227</v>
      </c>
      <c r="D59" s="34">
        <v>1096.1768879172469</v>
      </c>
      <c r="E59" s="34">
        <v>29.885592588350622</v>
      </c>
      <c r="F59" s="34">
        <v>34.416683136510187</v>
      </c>
      <c r="G59" s="34">
        <v>439.38672891765287</v>
      </c>
      <c r="H59" s="34">
        <v>3940.4990143344967</v>
      </c>
      <c r="I59" s="34">
        <v>0.80354238207120909</v>
      </c>
      <c r="J59" s="34">
        <v>147.48049797147175</v>
      </c>
      <c r="K59" s="34">
        <v>262.01466480017672</v>
      </c>
      <c r="L59" s="34">
        <v>2350.9516955184754</v>
      </c>
      <c r="M59" s="34">
        <v>92.113849371552888</v>
      </c>
      <c r="N59" s="34">
        <v>150.01417757876513</v>
      </c>
      <c r="O59" s="34">
        <v>61.533936847770576</v>
      </c>
      <c r="P59" s="34">
        <v>50.276401800088038</v>
      </c>
      <c r="Q59" s="34">
        <v>244.24123374224772</v>
      </c>
      <c r="R59" s="34">
        <v>524.65036982272454</v>
      </c>
      <c r="S59" s="34">
        <v>146.80636244001792</v>
      </c>
      <c r="T59" s="34">
        <v>2548.0064522775701</v>
      </c>
      <c r="U59" s="34">
        <v>2056.6059697330256</v>
      </c>
      <c r="V59" s="34">
        <v>351.62841816542368</v>
      </c>
      <c r="W59" s="34">
        <v>1086.0027164777823</v>
      </c>
      <c r="X59" s="34">
        <v>3344.4187580984581</v>
      </c>
      <c r="Y59" s="34">
        <v>497.98922881167346</v>
      </c>
      <c r="Z59" s="34">
        <v>784.17340867787698</v>
      </c>
      <c r="AA59" s="34">
        <v>9.2887971264275713</v>
      </c>
      <c r="AB59" s="34">
        <v>308.24245984472793</v>
      </c>
      <c r="AC59" s="34">
        <v>158.08122865110937</v>
      </c>
      <c r="AD59" s="34">
        <v>402.67020242008158</v>
      </c>
      <c r="AE59" s="34">
        <v>1263.9091378114365</v>
      </c>
      <c r="AF59" s="34">
        <v>1526.1425472692399</v>
      </c>
      <c r="AG59" s="34">
        <v>164.6228840168535</v>
      </c>
      <c r="AH59" s="34">
        <v>389.54812722959599</v>
      </c>
      <c r="AI59" s="34">
        <v>7347.2619921939877</v>
      </c>
      <c r="AJ59" s="34">
        <v>5373.2723522492579</v>
      </c>
      <c r="AK59" s="34">
        <v>4673.9942716673177</v>
      </c>
      <c r="AL59" s="34">
        <v>356.48755627146988</v>
      </c>
      <c r="AM59" s="34">
        <v>2228.8942325992798</v>
      </c>
      <c r="AN59" s="34">
        <v>4131.4763453466203</v>
      </c>
      <c r="AO59" s="34">
        <v>1418.255510200732</v>
      </c>
      <c r="AP59" s="34">
        <v>1885.7213593706651</v>
      </c>
      <c r="AQ59" s="34">
        <v>99.492364798231137</v>
      </c>
      <c r="AR59" s="34">
        <v>55.709948918623212</v>
      </c>
      <c r="AS59" s="34">
        <v>1260.4325372568301</v>
      </c>
      <c r="AT59" s="34">
        <v>358.89233510651775</v>
      </c>
      <c r="AU59" s="34">
        <v>273.99271760618069</v>
      </c>
      <c r="AV59" s="34">
        <v>291.23969733428038</v>
      </c>
      <c r="AW59" s="34">
        <v>18.083459253051213</v>
      </c>
      <c r="AX59" s="34">
        <v>33252.301629780814</v>
      </c>
      <c r="AY59" s="34">
        <v>220.3147386778756</v>
      </c>
      <c r="AZ59" s="34">
        <v>190.15351239627191</v>
      </c>
      <c r="BA59" s="34">
        <v>881.11615967038676</v>
      </c>
      <c r="BB59" s="34">
        <v>3277.8338896072837</v>
      </c>
      <c r="BC59" s="34">
        <v>79073.446275078401</v>
      </c>
      <c r="BD59" s="34">
        <v>9254.7314480749483</v>
      </c>
      <c r="BE59" s="34">
        <v>13586.223094764589</v>
      </c>
      <c r="BF59" s="34">
        <v>8941.8199856611391</v>
      </c>
      <c r="BG59" s="34">
        <v>218.20948074988087</v>
      </c>
      <c r="BH59" s="34">
        <v>4879.0734890975646</v>
      </c>
      <c r="BI59" s="34">
        <v>525.98764048688656</v>
      </c>
      <c r="BJ59" s="34"/>
      <c r="BK59" s="34">
        <v>208536.99999999997</v>
      </c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</row>
    <row r="60" spans="1:75" ht="25" x14ac:dyDescent="0.25">
      <c r="A60" s="36" t="s">
        <v>170</v>
      </c>
      <c r="B60" s="39" t="s">
        <v>129</v>
      </c>
      <c r="C60" s="38" t="s">
        <v>228</v>
      </c>
      <c r="D60" s="34">
        <v>0</v>
      </c>
      <c r="E60" s="34">
        <v>0</v>
      </c>
      <c r="F60" s="34">
        <v>0</v>
      </c>
      <c r="G60" s="34">
        <v>0</v>
      </c>
      <c r="H60" s="34">
        <v>0</v>
      </c>
      <c r="I60" s="34">
        <v>0</v>
      </c>
      <c r="J60" s="34">
        <v>0</v>
      </c>
      <c r="K60" s="34">
        <v>0</v>
      </c>
      <c r="L60" s="34">
        <v>0</v>
      </c>
      <c r="M60" s="34">
        <v>0</v>
      </c>
      <c r="N60" s="34">
        <v>0</v>
      </c>
      <c r="O60" s="34">
        <v>0</v>
      </c>
      <c r="P60" s="34">
        <v>0</v>
      </c>
      <c r="Q60" s="34">
        <v>0</v>
      </c>
      <c r="R60" s="34">
        <v>0</v>
      </c>
      <c r="S60" s="34">
        <v>0</v>
      </c>
      <c r="T60" s="34">
        <v>0</v>
      </c>
      <c r="U60" s="34">
        <v>0</v>
      </c>
      <c r="V60" s="34">
        <v>0</v>
      </c>
      <c r="W60" s="34">
        <v>0</v>
      </c>
      <c r="X60" s="34">
        <v>0</v>
      </c>
      <c r="Y60" s="34">
        <v>0</v>
      </c>
      <c r="Z60" s="34">
        <v>0</v>
      </c>
      <c r="AA60" s="34">
        <v>0</v>
      </c>
      <c r="AB60" s="34">
        <v>0</v>
      </c>
      <c r="AC60" s="34">
        <v>0</v>
      </c>
      <c r="AD60" s="34">
        <v>0</v>
      </c>
      <c r="AE60" s="34">
        <v>0</v>
      </c>
      <c r="AF60" s="34">
        <v>0</v>
      </c>
      <c r="AG60" s="34">
        <v>0</v>
      </c>
      <c r="AH60" s="34">
        <v>0</v>
      </c>
      <c r="AI60" s="34">
        <v>0</v>
      </c>
      <c r="AJ60" s="34">
        <v>0</v>
      </c>
      <c r="AK60" s="34">
        <v>0</v>
      </c>
      <c r="AL60" s="34">
        <v>0</v>
      </c>
      <c r="AM60" s="34">
        <v>0</v>
      </c>
      <c r="AN60" s="34">
        <v>0</v>
      </c>
      <c r="AO60" s="34">
        <v>0</v>
      </c>
      <c r="AP60" s="34">
        <v>0</v>
      </c>
      <c r="AQ60" s="34">
        <v>0</v>
      </c>
      <c r="AR60" s="34">
        <v>0</v>
      </c>
      <c r="AS60" s="34">
        <v>0</v>
      </c>
      <c r="AT60" s="34">
        <v>0</v>
      </c>
      <c r="AU60" s="34">
        <v>0</v>
      </c>
      <c r="AV60" s="34">
        <v>0</v>
      </c>
      <c r="AW60" s="34">
        <v>0</v>
      </c>
      <c r="AX60" s="34">
        <v>0</v>
      </c>
      <c r="AY60" s="34">
        <v>0</v>
      </c>
      <c r="AZ60" s="34">
        <v>0</v>
      </c>
      <c r="BA60" s="34">
        <v>0</v>
      </c>
      <c r="BB60" s="34">
        <v>0</v>
      </c>
      <c r="BC60" s="34">
        <v>0</v>
      </c>
      <c r="BD60" s="34">
        <v>0</v>
      </c>
      <c r="BE60" s="34">
        <v>0</v>
      </c>
      <c r="BF60" s="34">
        <v>0</v>
      </c>
      <c r="BG60" s="34">
        <v>0</v>
      </c>
      <c r="BH60" s="34">
        <v>0</v>
      </c>
      <c r="BI60" s="34">
        <v>0</v>
      </c>
      <c r="BJ60" s="34"/>
      <c r="BK60" s="34">
        <v>0</v>
      </c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</row>
    <row r="61" spans="1:75" ht="25" x14ac:dyDescent="0.25">
      <c r="A61" s="36" t="s">
        <v>171</v>
      </c>
      <c r="B61" s="39" t="s">
        <v>130</v>
      </c>
      <c r="C61" s="38" t="s">
        <v>229</v>
      </c>
      <c r="D61" s="34">
        <v>27.390534407878036</v>
      </c>
      <c r="E61" s="34">
        <v>9.6476950727087445</v>
      </c>
      <c r="F61" s="34">
        <v>3.0775928969355375</v>
      </c>
      <c r="G61" s="34">
        <v>20.468574793140615</v>
      </c>
      <c r="H61" s="34">
        <v>307.48521104403028</v>
      </c>
      <c r="I61" s="34">
        <v>0</v>
      </c>
      <c r="J61" s="34">
        <v>45.443356932146145</v>
      </c>
      <c r="K61" s="34">
        <v>212.77085225812701</v>
      </c>
      <c r="L61" s="34">
        <v>39.890792409908883</v>
      </c>
      <c r="M61" s="34">
        <v>2.6183265873687249E-4</v>
      </c>
      <c r="N61" s="34">
        <v>18.587608656671105</v>
      </c>
      <c r="O61" s="34">
        <v>5.3698133801099921</v>
      </c>
      <c r="P61" s="34">
        <v>0.29205247012530189</v>
      </c>
      <c r="Q61" s="34">
        <v>13.424166306054378</v>
      </c>
      <c r="R61" s="34">
        <v>170.42130278053253</v>
      </c>
      <c r="S61" s="34">
        <v>530.95711027892196</v>
      </c>
      <c r="T61" s="34">
        <v>279.58933997807367</v>
      </c>
      <c r="U61" s="34">
        <v>86.187300031528267</v>
      </c>
      <c r="V61" s="34">
        <v>10.951149117641519</v>
      </c>
      <c r="W61" s="34">
        <v>72.404609519239244</v>
      </c>
      <c r="X61" s="34">
        <v>85.0316715534032</v>
      </c>
      <c r="Y61" s="34">
        <v>338.91889665060836</v>
      </c>
      <c r="Z61" s="34">
        <v>146.1668629175677</v>
      </c>
      <c r="AA61" s="34">
        <v>5.0616584735640622</v>
      </c>
      <c r="AB61" s="34">
        <v>226.66442041044269</v>
      </c>
      <c r="AC61" s="34">
        <v>21.156064681463544</v>
      </c>
      <c r="AD61" s="34">
        <v>75.888368900195587</v>
      </c>
      <c r="AE61" s="34">
        <v>167.57831281576452</v>
      </c>
      <c r="AF61" s="34">
        <v>68.912726242565654</v>
      </c>
      <c r="AG61" s="34">
        <v>14.543579576836306</v>
      </c>
      <c r="AH61" s="34">
        <v>5.105869920898586</v>
      </c>
      <c r="AI61" s="34">
        <v>199.70874841383042</v>
      </c>
      <c r="AJ61" s="34">
        <v>14.839849479139625</v>
      </c>
      <c r="AK61" s="34">
        <v>1336.0774234620865</v>
      </c>
      <c r="AL61" s="34">
        <v>46.480724889650922</v>
      </c>
      <c r="AM61" s="34">
        <v>1821.397887409114</v>
      </c>
      <c r="AN61" s="34">
        <v>470.56274198128636</v>
      </c>
      <c r="AO61" s="34">
        <v>781.07931868984099</v>
      </c>
      <c r="AP61" s="34">
        <v>171.31307559683424</v>
      </c>
      <c r="AQ61" s="34">
        <v>15.4875768530773</v>
      </c>
      <c r="AR61" s="34">
        <v>13.12513998131608</v>
      </c>
      <c r="AS61" s="34">
        <v>224.48740509438616</v>
      </c>
      <c r="AT61" s="34">
        <v>520.30627798471892</v>
      </c>
      <c r="AU61" s="34">
        <v>2159.9043795804314</v>
      </c>
      <c r="AV61" s="34">
        <v>750.16285677011615</v>
      </c>
      <c r="AW61" s="34">
        <v>84.42397194308586</v>
      </c>
      <c r="AX61" s="34">
        <v>958.19264638203117</v>
      </c>
      <c r="AY61" s="34">
        <v>117.27092124422609</v>
      </c>
      <c r="AZ61" s="34">
        <v>1142.9494623337753</v>
      </c>
      <c r="BA61" s="34">
        <v>302.65967023311828</v>
      </c>
      <c r="BB61" s="34">
        <v>132438.01541375517</v>
      </c>
      <c r="BC61" s="34">
        <v>16357.218889540205</v>
      </c>
      <c r="BD61" s="34">
        <v>4950.3417160024674</v>
      </c>
      <c r="BE61" s="34">
        <v>1978.6806172659306</v>
      </c>
      <c r="BF61" s="34">
        <v>54.698098637528055</v>
      </c>
      <c r="BG61" s="34">
        <v>9412.224004395488</v>
      </c>
      <c r="BH61" s="34">
        <v>59215.662041173317</v>
      </c>
      <c r="BI61" s="34">
        <v>482.34138459806263</v>
      </c>
      <c r="BJ61" s="34"/>
      <c r="BK61" s="34">
        <v>239028.99999999997</v>
      </c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</row>
    <row r="62" spans="1:75" ht="12.5" x14ac:dyDescent="0.25">
      <c r="A62" s="36" t="s">
        <v>172</v>
      </c>
      <c r="B62" s="39" t="s">
        <v>131</v>
      </c>
      <c r="C62" s="38" t="s">
        <v>230</v>
      </c>
      <c r="D62" s="34">
        <v>28.611417617562918</v>
      </c>
      <c r="E62" s="34">
        <v>5.0475268275061698</v>
      </c>
      <c r="F62" s="34">
        <v>0.21199932499586008</v>
      </c>
      <c r="G62" s="34">
        <v>5.117125663320591</v>
      </c>
      <c r="H62" s="34">
        <v>75.584454631913871</v>
      </c>
      <c r="I62" s="34">
        <v>0</v>
      </c>
      <c r="J62" s="34">
        <v>7.8780539242953918</v>
      </c>
      <c r="K62" s="34">
        <v>9.689977465934847</v>
      </c>
      <c r="L62" s="34">
        <v>199.46703567369511</v>
      </c>
      <c r="M62" s="34">
        <v>1.2249857887169536E-4</v>
      </c>
      <c r="N62" s="34">
        <v>0.32756790400354507</v>
      </c>
      <c r="O62" s="34">
        <v>2.3024571387034367</v>
      </c>
      <c r="P62" s="34">
        <v>0.11229576918763859</v>
      </c>
      <c r="Q62" s="34">
        <v>12.763541547147842</v>
      </c>
      <c r="R62" s="34">
        <v>14.237245566137755</v>
      </c>
      <c r="S62" s="34">
        <v>49.988819888293818</v>
      </c>
      <c r="T62" s="34">
        <v>31.684969859329694</v>
      </c>
      <c r="U62" s="34">
        <v>32.686033733822661</v>
      </c>
      <c r="V62" s="34">
        <v>2.8159495972627977</v>
      </c>
      <c r="W62" s="34">
        <v>11.501367075480928</v>
      </c>
      <c r="X62" s="34">
        <v>148.68245738812701</v>
      </c>
      <c r="Y62" s="34">
        <v>31.998826538458673</v>
      </c>
      <c r="Z62" s="34">
        <v>76.618499912732858</v>
      </c>
      <c r="AA62" s="34">
        <v>1.170592647441103</v>
      </c>
      <c r="AB62" s="34">
        <v>14.97004112408562</v>
      </c>
      <c r="AC62" s="34">
        <v>2.9301359696717326</v>
      </c>
      <c r="AD62" s="34">
        <v>27.975865368344138</v>
      </c>
      <c r="AE62" s="34">
        <v>5.0074221102581999</v>
      </c>
      <c r="AF62" s="34">
        <v>401.83839806630942</v>
      </c>
      <c r="AG62" s="34">
        <v>3.6122673198692561</v>
      </c>
      <c r="AH62" s="34">
        <v>0.63083097060440074</v>
      </c>
      <c r="AI62" s="34">
        <v>23.832704849936754</v>
      </c>
      <c r="AJ62" s="34">
        <v>36.222818576125476</v>
      </c>
      <c r="AK62" s="34">
        <v>103.49896811207896</v>
      </c>
      <c r="AL62" s="34">
        <v>89.351067013423773</v>
      </c>
      <c r="AM62" s="34">
        <v>151.12564487692882</v>
      </c>
      <c r="AN62" s="34">
        <v>852.04922189549131</v>
      </c>
      <c r="AO62" s="34">
        <v>992.740876394309</v>
      </c>
      <c r="AP62" s="34">
        <v>129.30769850685684</v>
      </c>
      <c r="AQ62" s="34">
        <v>4.8429466105457495</v>
      </c>
      <c r="AR62" s="34">
        <v>41.768138329025376</v>
      </c>
      <c r="AS62" s="34">
        <v>50.577743212039437</v>
      </c>
      <c r="AT62" s="34">
        <v>3.8162841780802625</v>
      </c>
      <c r="AU62" s="34">
        <v>0.55468356287614973</v>
      </c>
      <c r="AV62" s="34">
        <v>0</v>
      </c>
      <c r="AW62" s="34">
        <v>1.3382430215740794E-2</v>
      </c>
      <c r="AX62" s="34">
        <v>136.11312367726907</v>
      </c>
      <c r="AY62" s="34">
        <v>45.564453503356809</v>
      </c>
      <c r="AZ62" s="34">
        <v>9.2228787864153716</v>
      </c>
      <c r="BA62" s="34">
        <v>55.64721824160663</v>
      </c>
      <c r="BB62" s="34">
        <v>570.33523487159027</v>
      </c>
      <c r="BC62" s="34">
        <v>2061.0175147019495</v>
      </c>
      <c r="BD62" s="34">
        <v>1148.158276575748</v>
      </c>
      <c r="BE62" s="34">
        <v>5377.2376590932554</v>
      </c>
      <c r="BF62" s="34">
        <v>82.759298942636846</v>
      </c>
      <c r="BG62" s="34">
        <v>518.58989567335698</v>
      </c>
      <c r="BH62" s="34">
        <v>1212.9991430345178</v>
      </c>
      <c r="BI62" s="34">
        <v>193.18982522728876</v>
      </c>
      <c r="BJ62" s="34"/>
      <c r="BK62" s="34">
        <v>15096.000000000004</v>
      </c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</row>
    <row r="63" spans="1:75" ht="25" x14ac:dyDescent="0.3">
      <c r="A63" s="36" t="s">
        <v>231</v>
      </c>
      <c r="B63" s="39" t="s">
        <v>132</v>
      </c>
      <c r="C63" s="43" t="s">
        <v>59</v>
      </c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44"/>
      <c r="BQ63" s="34"/>
      <c r="BR63" s="34"/>
      <c r="BS63" s="34"/>
      <c r="BT63" s="44"/>
      <c r="BU63" s="34"/>
      <c r="BV63" s="44"/>
      <c r="BW63" s="44"/>
    </row>
    <row r="64" spans="1:75" x14ac:dyDescent="0.3">
      <c r="A64" s="36" t="s">
        <v>232</v>
      </c>
      <c r="B64" s="39" t="s">
        <v>233</v>
      </c>
      <c r="C64" s="45" t="s">
        <v>234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44"/>
      <c r="BQ64" s="34"/>
      <c r="BR64" s="34"/>
      <c r="BS64" s="34"/>
      <c r="BT64" s="44"/>
      <c r="BU64" s="34"/>
      <c r="BV64" s="44"/>
      <c r="BW64" s="44"/>
    </row>
    <row r="65" spans="1:75" s="47" customFormat="1" ht="25" x14ac:dyDescent="0.3">
      <c r="A65" s="36" t="s">
        <v>235</v>
      </c>
      <c r="B65" s="39" t="s">
        <v>236</v>
      </c>
      <c r="C65" s="46" t="s">
        <v>237</v>
      </c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44"/>
      <c r="BQ65" s="34"/>
      <c r="BR65" s="34"/>
      <c r="BS65" s="34"/>
      <c r="BT65" s="44"/>
      <c r="BU65" s="34"/>
      <c r="BV65" s="44"/>
      <c r="BW65" s="44"/>
    </row>
    <row r="66" spans="1:75" s="48" customFormat="1" x14ac:dyDescent="0.3">
      <c r="A66" s="36" t="s">
        <v>238</v>
      </c>
      <c r="B66" s="39" t="s">
        <v>239</v>
      </c>
      <c r="C66" s="43" t="s">
        <v>240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44"/>
      <c r="BQ66" s="34"/>
      <c r="BR66" s="34"/>
      <c r="BS66" s="34"/>
      <c r="BT66" s="44"/>
      <c r="BU66" s="34"/>
      <c r="BV66" s="44"/>
      <c r="BW66" s="44"/>
    </row>
    <row r="67" spans="1:75" s="48" customFormat="1" ht="25" x14ac:dyDescent="0.3">
      <c r="A67" s="36" t="s">
        <v>241</v>
      </c>
      <c r="B67" s="39" t="s">
        <v>242</v>
      </c>
      <c r="C67" s="45" t="s">
        <v>243</v>
      </c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44"/>
      <c r="BQ67" s="34"/>
      <c r="BR67" s="34"/>
      <c r="BS67" s="34"/>
      <c r="BT67" s="44"/>
      <c r="BU67" s="34"/>
      <c r="BV67" s="44"/>
      <c r="BW67" s="44"/>
    </row>
    <row r="68" spans="1:75" ht="39" x14ac:dyDescent="0.3">
      <c r="A68" s="27">
        <v>131</v>
      </c>
      <c r="B68" s="49" t="s">
        <v>133</v>
      </c>
      <c r="C68" s="50" t="s">
        <v>244</v>
      </c>
      <c r="D68" s="34">
        <v>1472586.4064941937</v>
      </c>
      <c r="E68" s="34">
        <v>79837.959927710355</v>
      </c>
      <c r="F68" s="34">
        <v>61853.172574564815</v>
      </c>
      <c r="G68" s="34">
        <v>302307.29756051482</v>
      </c>
      <c r="H68" s="34">
        <v>1981466.7141949765</v>
      </c>
      <c r="I68" s="34">
        <v>4587.4234592445328</v>
      </c>
      <c r="J68" s="34">
        <v>134891.0595454688</v>
      </c>
      <c r="K68" s="34">
        <v>153621.40738624136</v>
      </c>
      <c r="L68" s="34">
        <v>2923234.2125969469</v>
      </c>
      <c r="M68" s="34">
        <v>46160.713600524221</v>
      </c>
      <c r="N68" s="34">
        <v>64180.665852552993</v>
      </c>
      <c r="O68" s="34">
        <v>43910.212143556513</v>
      </c>
      <c r="P68" s="34">
        <v>25435.810145162199</v>
      </c>
      <c r="Q68" s="34">
        <v>223579.75161900543</v>
      </c>
      <c r="R68" s="34">
        <v>186394.61643659274</v>
      </c>
      <c r="S68" s="34">
        <v>168833.31492406907</v>
      </c>
      <c r="T68" s="34">
        <v>3004409.2447007974</v>
      </c>
      <c r="U68" s="34">
        <v>1103037.0532940798</v>
      </c>
      <c r="V68" s="34">
        <v>320545.74179781694</v>
      </c>
      <c r="W68" s="34">
        <v>647215.09277888411</v>
      </c>
      <c r="X68" s="34">
        <v>2337050.97912951</v>
      </c>
      <c r="Y68" s="34">
        <v>464640.90809297451</v>
      </c>
      <c r="Z68" s="34">
        <v>648917.63120666833</v>
      </c>
      <c r="AA68" s="34">
        <v>20482.340366336459</v>
      </c>
      <c r="AB68" s="34">
        <v>312288.87947299698</v>
      </c>
      <c r="AC68" s="34">
        <v>117053.43408475115</v>
      </c>
      <c r="AD68" s="34">
        <v>180111.67766051987</v>
      </c>
      <c r="AE68" s="34">
        <v>699829.90215124516</v>
      </c>
      <c r="AF68" s="34">
        <v>826722.37531869393</v>
      </c>
      <c r="AG68" s="34">
        <v>220318.21800028344</v>
      </c>
      <c r="AH68" s="34">
        <v>145914.27074026308</v>
      </c>
      <c r="AI68" s="34">
        <v>3867664.2540620444</v>
      </c>
      <c r="AJ68" s="34">
        <v>110655.94299608092</v>
      </c>
      <c r="AK68" s="34">
        <v>3287263.4271103796</v>
      </c>
      <c r="AL68" s="34">
        <v>306336.13514043629</v>
      </c>
      <c r="AM68" s="34">
        <v>2846567.1827365723</v>
      </c>
      <c r="AN68" s="34">
        <v>1608600.5434448328</v>
      </c>
      <c r="AO68" s="34">
        <v>411768.15764292865</v>
      </c>
      <c r="AP68" s="34">
        <v>2082794.5166803836</v>
      </c>
      <c r="AQ68" s="34">
        <v>45772.145787670008</v>
      </c>
      <c r="AR68" s="34">
        <v>294287.93410010316</v>
      </c>
      <c r="AS68" s="34">
        <v>943478.63618740416</v>
      </c>
      <c r="AT68" s="34">
        <v>559236.30800750526</v>
      </c>
      <c r="AU68" s="34">
        <v>586411.29221355065</v>
      </c>
      <c r="AV68" s="34">
        <v>218645.50610984678</v>
      </c>
      <c r="AW68" s="34">
        <v>27330.369887782508</v>
      </c>
      <c r="AX68" s="34">
        <v>1311642.2119900044</v>
      </c>
      <c r="AY68" s="34">
        <v>105212.80124353923</v>
      </c>
      <c r="AZ68" s="34">
        <v>198268.5417477077</v>
      </c>
      <c r="BA68" s="34">
        <v>347763.31149833568</v>
      </c>
      <c r="BB68" s="34">
        <v>917554.62683514517</v>
      </c>
      <c r="BC68" s="34">
        <v>1773953.8774244373</v>
      </c>
      <c r="BD68" s="34">
        <v>426320.63169559243</v>
      </c>
      <c r="BE68" s="34">
        <v>706519.4803720403</v>
      </c>
      <c r="BF68" s="34">
        <v>130193.31984059881</v>
      </c>
      <c r="BG68" s="34">
        <v>62064.619591696253</v>
      </c>
      <c r="BH68" s="34">
        <v>316522.59659007855</v>
      </c>
      <c r="BI68" s="34">
        <v>64125.141806155792</v>
      </c>
      <c r="BJ68" s="51"/>
      <c r="BK68" s="52">
        <v>42478372</v>
      </c>
      <c r="BL68" s="51"/>
      <c r="BM68" s="51"/>
      <c r="BN68" s="51"/>
      <c r="BO68" s="51"/>
      <c r="BP68" s="52"/>
      <c r="BQ68" s="51"/>
      <c r="BR68" s="51"/>
      <c r="BS68" s="51"/>
      <c r="BT68" s="52"/>
      <c r="BU68" s="51"/>
      <c r="BV68" s="52"/>
      <c r="BW68" s="52"/>
    </row>
    <row r="69" spans="1:75" x14ac:dyDescent="0.3">
      <c r="A69" s="53">
        <v>132</v>
      </c>
      <c r="B69" s="54" t="s">
        <v>245</v>
      </c>
      <c r="C69" s="55" t="s">
        <v>246</v>
      </c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44"/>
      <c r="BL69" s="35"/>
      <c r="BM69" s="35"/>
      <c r="BN69" s="35"/>
      <c r="BO69" s="35"/>
      <c r="BP69" s="35"/>
      <c r="BQ69" s="35"/>
      <c r="BR69" s="35"/>
      <c r="BS69" s="35"/>
      <c r="BT69" s="35"/>
    </row>
    <row r="70" spans="1:75" x14ac:dyDescent="0.3">
      <c r="A70" s="56">
        <v>133</v>
      </c>
      <c r="B70" s="57" t="s">
        <v>247</v>
      </c>
      <c r="C70" s="58" t="s">
        <v>248</v>
      </c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44"/>
      <c r="BL70" s="35"/>
      <c r="BM70" s="35"/>
      <c r="BN70" s="35"/>
      <c r="BO70" s="35"/>
      <c r="BP70" s="35"/>
      <c r="BQ70" s="35"/>
      <c r="BR70" s="35"/>
      <c r="BS70" s="35"/>
      <c r="BT70" s="35"/>
    </row>
    <row r="71" spans="1:75" ht="25" x14ac:dyDescent="0.3">
      <c r="A71" s="59">
        <v>134</v>
      </c>
      <c r="B71" s="60" t="s">
        <v>249</v>
      </c>
      <c r="C71" s="58" t="s">
        <v>250</v>
      </c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44"/>
      <c r="BL71" s="35"/>
      <c r="BM71" s="35"/>
      <c r="BN71" s="35"/>
      <c r="BO71" s="35"/>
      <c r="BP71" s="35"/>
      <c r="BQ71" s="35"/>
      <c r="BR71" s="35"/>
      <c r="BS71" s="35"/>
      <c r="BT71" s="35"/>
    </row>
    <row r="72" spans="1:75" x14ac:dyDescent="0.3">
      <c r="A72" s="59">
        <v>135</v>
      </c>
      <c r="B72" s="60" t="s">
        <v>251</v>
      </c>
      <c r="C72" s="58" t="s">
        <v>252</v>
      </c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44"/>
      <c r="BL72" s="35"/>
      <c r="BM72" s="35"/>
      <c r="BN72" s="35"/>
      <c r="BO72" s="35"/>
      <c r="BP72" s="35"/>
      <c r="BQ72" s="35"/>
      <c r="BR72" s="35"/>
      <c r="BS72" s="35"/>
      <c r="BT72" s="35"/>
    </row>
    <row r="73" spans="1:75" ht="25" x14ac:dyDescent="0.3">
      <c r="A73" s="61">
        <v>136</v>
      </c>
      <c r="B73" s="62" t="s">
        <v>253</v>
      </c>
      <c r="C73" s="63" t="s">
        <v>254</v>
      </c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44"/>
      <c r="BL73" s="35"/>
      <c r="BM73" s="35"/>
      <c r="BN73" s="35"/>
      <c r="BO73" s="35"/>
      <c r="BP73" s="35"/>
      <c r="BQ73" s="35"/>
      <c r="BR73" s="35"/>
      <c r="BS73" s="35"/>
      <c r="BT73" s="35"/>
    </row>
    <row r="74" spans="1:75" ht="26" x14ac:dyDescent="0.3">
      <c r="A74" s="64">
        <v>137</v>
      </c>
      <c r="B74" s="65" t="s">
        <v>255</v>
      </c>
      <c r="C74" s="66" t="s">
        <v>256</v>
      </c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67"/>
      <c r="BK74" s="52"/>
      <c r="BL74" s="35"/>
      <c r="BM74" s="35"/>
      <c r="BN74" s="35"/>
      <c r="BO74" s="35"/>
      <c r="BP74" s="35"/>
      <c r="BQ74" s="35"/>
      <c r="BR74" s="35"/>
      <c r="BS74" s="35"/>
      <c r="BT74" s="35"/>
    </row>
    <row r="75" spans="1:75" ht="26" x14ac:dyDescent="0.3">
      <c r="A75" s="64">
        <v>138</v>
      </c>
      <c r="B75" s="65" t="s">
        <v>257</v>
      </c>
      <c r="C75" s="68" t="s">
        <v>258</v>
      </c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67"/>
      <c r="BK75" s="52"/>
      <c r="BL75" s="35"/>
      <c r="BM75" s="35"/>
      <c r="BN75" s="35"/>
      <c r="BO75" s="35"/>
      <c r="BP75" s="35"/>
      <c r="BQ75" s="35"/>
      <c r="BR75" s="35"/>
      <c r="BS75" s="35"/>
      <c r="BT75" s="35"/>
    </row>
    <row r="76" spans="1:75" x14ac:dyDescent="0.3">
      <c r="A76" s="61">
        <v>139</v>
      </c>
      <c r="B76" s="62" t="s">
        <v>233</v>
      </c>
      <c r="C76" s="63" t="s">
        <v>259</v>
      </c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</row>
    <row r="77" spans="1:75" ht="26" x14ac:dyDescent="0.3">
      <c r="A77" s="64">
        <v>140</v>
      </c>
      <c r="B77" s="70" t="s">
        <v>260</v>
      </c>
      <c r="C77" s="66" t="s">
        <v>261</v>
      </c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</row>
  </sheetData>
  <mergeCells count="2">
    <mergeCell ref="A2:B2"/>
    <mergeCell ref="A1:I1"/>
  </mergeCells>
  <conditionalFormatting sqref="BU63:BU67 BQ63:BS67 BL63:BO67 BJ69:BJ73 BJ5:BW62 BJ63:BJ67 D5:BI77 BK6:BK67">
    <cfRule type="cellIs" dxfId="7" priority="2" stopIfTrue="1" operator="equal">
      <formula>0</formula>
    </cfRule>
  </conditionalFormatting>
  <conditionalFormatting sqref="A3:B4 D4:BI4">
    <cfRule type="cellIs" dxfId="6" priority="1" stopIfTrue="1" operator="equal">
      <formula>0</formula>
    </cfRule>
  </conditionalFormatting>
  <pageMargins left="0.7" right="0.7" top="0.75" bottom="0.75" header="0.3" footer="0.3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W77"/>
  <sheetViews>
    <sheetView workbookViewId="0">
      <pane xSplit="3" ySplit="4" topLeftCell="BH65" activePane="bottomRight" state="frozen"/>
      <selection activeCell="D5" sqref="D5"/>
      <selection pane="topRight" activeCell="D5" sqref="D5"/>
      <selection pane="bottomLeft" activeCell="D5" sqref="D5"/>
      <selection pane="bottomRight" activeCell="BK68" sqref="BK68"/>
    </sheetView>
  </sheetViews>
  <sheetFormatPr defaultColWidth="9.1796875" defaultRowHeight="13" x14ac:dyDescent="0.3"/>
  <cols>
    <col min="1" max="1" width="6.453125" style="14" customWidth="1"/>
    <col min="2" max="2" width="12.1796875" style="14" customWidth="1"/>
    <col min="3" max="3" width="35.81640625" style="14" customWidth="1"/>
    <col min="4" max="4" width="13.453125" style="35" customWidth="1"/>
    <col min="5" max="5" width="13.26953125" style="35" customWidth="1"/>
    <col min="6" max="7" width="10.7265625" style="35" customWidth="1"/>
    <col min="8" max="8" width="13.7265625" style="35" customWidth="1"/>
    <col min="9" max="9" width="11.7265625" style="35" bestFit="1" customWidth="1"/>
    <col min="10" max="10" width="12.7265625" style="35" customWidth="1"/>
    <col min="11" max="11" width="15.26953125" style="35" customWidth="1"/>
    <col min="12" max="12" width="11.7265625" style="35" bestFit="1" customWidth="1"/>
    <col min="13" max="13" width="9.7265625" style="35" customWidth="1"/>
    <col min="14" max="14" width="13.26953125" style="35" customWidth="1"/>
    <col min="15" max="16" width="11.7265625" style="35" bestFit="1" customWidth="1"/>
    <col min="17" max="17" width="10.7265625" style="35" bestFit="1" customWidth="1"/>
    <col min="18" max="18" width="11.7265625" style="35" customWidth="1"/>
    <col min="19" max="19" width="10.7265625" style="35" customWidth="1"/>
    <col min="20" max="20" width="11.7265625" style="35" bestFit="1" customWidth="1"/>
    <col min="21" max="21" width="13.26953125" style="35" bestFit="1" customWidth="1"/>
    <col min="22" max="24" width="11.7265625" style="35" bestFit="1" customWidth="1"/>
    <col min="25" max="25" width="11.7265625" style="35" customWidth="1"/>
    <col min="26" max="30" width="11.7265625" style="35" bestFit="1" customWidth="1"/>
    <col min="31" max="31" width="10.7265625" style="35" customWidth="1"/>
    <col min="32" max="32" width="10.7265625" style="35" bestFit="1" customWidth="1"/>
    <col min="33" max="34" width="10.7265625" style="35" customWidth="1"/>
    <col min="35" max="35" width="15" style="35" customWidth="1"/>
    <col min="36" max="36" width="11.7265625" style="35" bestFit="1" customWidth="1"/>
    <col min="37" max="37" width="10.7265625" style="35" bestFit="1" customWidth="1"/>
    <col min="38" max="41" width="11.7265625" style="35" bestFit="1" customWidth="1"/>
    <col min="42" max="42" width="9.7265625" style="35" customWidth="1"/>
    <col min="43" max="43" width="11.7265625" style="35" bestFit="1" customWidth="1"/>
    <col min="44" max="44" width="9.7265625" style="35" customWidth="1"/>
    <col min="45" max="45" width="10.7265625" style="35" bestFit="1" customWidth="1"/>
    <col min="46" max="46" width="9.7265625" style="35" customWidth="1"/>
    <col min="47" max="47" width="10.7265625" style="35" customWidth="1"/>
    <col min="48" max="49" width="11.7265625" style="35" bestFit="1" customWidth="1"/>
    <col min="50" max="51" width="10.7265625" style="35" bestFit="1" customWidth="1"/>
    <col min="52" max="52" width="9.7265625" style="35" customWidth="1"/>
    <col min="53" max="56" width="11.7265625" style="35" bestFit="1" customWidth="1"/>
    <col min="57" max="57" width="9.7265625" style="35" bestFit="1" customWidth="1"/>
    <col min="58" max="58" width="11.7265625" style="35" bestFit="1" customWidth="1"/>
    <col min="59" max="59" width="13.26953125" style="35" bestFit="1" customWidth="1"/>
    <col min="60" max="60" width="10.7265625" style="35" bestFit="1" customWidth="1"/>
    <col min="61" max="61" width="9.7265625" style="35" customWidth="1"/>
    <col min="62" max="62" width="11.453125" style="35" customWidth="1"/>
    <col min="63" max="63" width="15.26953125" style="35" customWidth="1"/>
    <col min="64" max="64" width="15.1796875" style="48" customWidth="1"/>
    <col min="65" max="70" width="14.453125" style="48" customWidth="1"/>
    <col min="71" max="71" width="14.54296875" style="48" customWidth="1"/>
    <col min="72" max="72" width="15.54296875" style="69" customWidth="1"/>
    <col min="73" max="74" width="14.7265625" style="35" customWidth="1"/>
    <col min="75" max="75" width="16.453125" style="35" customWidth="1"/>
    <col min="76" max="16384" width="9.1796875" style="35"/>
  </cols>
  <sheetData>
    <row r="1" spans="1:75" s="2" customFormat="1" ht="15" customHeight="1" x14ac:dyDescent="0.3">
      <c r="A1" s="162" t="s">
        <v>304</v>
      </c>
      <c r="B1" s="162"/>
      <c r="C1" s="162"/>
      <c r="D1" s="162"/>
      <c r="E1" s="162"/>
      <c r="F1" s="162"/>
      <c r="G1" s="162"/>
      <c r="H1" s="162"/>
      <c r="I1" s="162"/>
      <c r="BT1" s="3"/>
    </row>
    <row r="2" spans="1:75" s="14" customFormat="1" ht="110.5" customHeight="1" x14ac:dyDescent="0.35">
      <c r="A2" s="160"/>
      <c r="B2" s="161"/>
      <c r="C2" s="4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5" t="s">
        <v>19</v>
      </c>
      <c r="W2" s="5" t="s">
        <v>20</v>
      </c>
      <c r="X2" s="5" t="s">
        <v>21</v>
      </c>
      <c r="Y2" s="5" t="s">
        <v>22</v>
      </c>
      <c r="Z2" s="5" t="s">
        <v>23</v>
      </c>
      <c r="AA2" s="5" t="s">
        <v>24</v>
      </c>
      <c r="AB2" s="5" t="s">
        <v>25</v>
      </c>
      <c r="AC2" s="5" t="s">
        <v>26</v>
      </c>
      <c r="AD2" s="5" t="s">
        <v>27</v>
      </c>
      <c r="AE2" s="5" t="s">
        <v>28</v>
      </c>
      <c r="AF2" s="5" t="s">
        <v>29</v>
      </c>
      <c r="AG2" s="6" t="s">
        <v>30</v>
      </c>
      <c r="AH2" s="6" t="s">
        <v>31</v>
      </c>
      <c r="AI2" s="5" t="s">
        <v>32</v>
      </c>
      <c r="AJ2" s="5" t="s">
        <v>33</v>
      </c>
      <c r="AK2" s="5" t="s">
        <v>34</v>
      </c>
      <c r="AL2" s="5" t="s">
        <v>35</v>
      </c>
      <c r="AM2" s="5" t="s">
        <v>36</v>
      </c>
      <c r="AN2" s="5" t="s">
        <v>37</v>
      </c>
      <c r="AO2" s="5" t="s">
        <v>38</v>
      </c>
      <c r="AP2" s="5" t="s">
        <v>39</v>
      </c>
      <c r="AQ2" s="5" t="s">
        <v>40</v>
      </c>
      <c r="AR2" s="5" t="s">
        <v>41</v>
      </c>
      <c r="AS2" s="5" t="s">
        <v>42</v>
      </c>
      <c r="AT2" s="5" t="s">
        <v>43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7" t="s">
        <v>59</v>
      </c>
      <c r="BK2" s="8" t="s">
        <v>60</v>
      </c>
      <c r="BL2" s="9" t="s">
        <v>61</v>
      </c>
      <c r="BM2" s="9" t="s">
        <v>62</v>
      </c>
      <c r="BN2" s="9" t="s">
        <v>63</v>
      </c>
      <c r="BO2" s="10" t="s">
        <v>64</v>
      </c>
      <c r="BP2" s="11" t="s">
        <v>65</v>
      </c>
      <c r="BQ2" s="9" t="s">
        <v>66</v>
      </c>
      <c r="BR2" s="9" t="s">
        <v>67</v>
      </c>
      <c r="BS2" s="9" t="s">
        <v>68</v>
      </c>
      <c r="BT2" s="12" t="s">
        <v>69</v>
      </c>
      <c r="BU2" s="9" t="s">
        <v>70</v>
      </c>
      <c r="BV2" s="13" t="s">
        <v>71</v>
      </c>
      <c r="BW2" s="13" t="s">
        <v>72</v>
      </c>
    </row>
    <row r="3" spans="1:75" s="14" customFormat="1" x14ac:dyDescent="0.35">
      <c r="A3" s="7"/>
      <c r="B3" s="7" t="s">
        <v>73</v>
      </c>
      <c r="C3" s="15"/>
      <c r="D3" s="16" t="s">
        <v>74</v>
      </c>
      <c r="E3" s="17" t="s">
        <v>75</v>
      </c>
      <c r="F3" s="17" t="s">
        <v>76</v>
      </c>
      <c r="G3" s="17" t="s">
        <v>77</v>
      </c>
      <c r="H3" s="17" t="s">
        <v>78</v>
      </c>
      <c r="I3" s="17" t="s">
        <v>79</v>
      </c>
      <c r="J3" s="17" t="s">
        <v>80</v>
      </c>
      <c r="K3" s="17" t="s">
        <v>81</v>
      </c>
      <c r="L3" s="17" t="s">
        <v>82</v>
      </c>
      <c r="M3" s="17" t="s">
        <v>83</v>
      </c>
      <c r="N3" s="17" t="s">
        <v>84</v>
      </c>
      <c r="O3" s="17" t="s">
        <v>85</v>
      </c>
      <c r="P3" s="17" t="s">
        <v>86</v>
      </c>
      <c r="Q3" s="16" t="s">
        <v>87</v>
      </c>
      <c r="R3" s="17" t="s">
        <v>88</v>
      </c>
      <c r="S3" s="17" t="s">
        <v>89</v>
      </c>
      <c r="T3" s="17" t="s">
        <v>90</v>
      </c>
      <c r="U3" s="17" t="s">
        <v>91</v>
      </c>
      <c r="V3" s="16" t="s">
        <v>92</v>
      </c>
      <c r="W3" s="17" t="s">
        <v>93</v>
      </c>
      <c r="X3" s="17" t="s">
        <v>94</v>
      </c>
      <c r="Y3" s="17" t="s">
        <v>95</v>
      </c>
      <c r="Z3" s="17" t="s">
        <v>96</v>
      </c>
      <c r="AA3" s="17" t="s">
        <v>97</v>
      </c>
      <c r="AB3" s="17" t="s">
        <v>98</v>
      </c>
      <c r="AC3" s="17" t="s">
        <v>99</v>
      </c>
      <c r="AD3" s="17" t="s">
        <v>100</v>
      </c>
      <c r="AE3" s="17" t="s">
        <v>101</v>
      </c>
      <c r="AF3" s="17" t="s">
        <v>102</v>
      </c>
      <c r="AG3" s="18" t="s">
        <v>103</v>
      </c>
      <c r="AH3" s="18" t="s">
        <v>104</v>
      </c>
      <c r="AI3" s="17" t="s">
        <v>105</v>
      </c>
      <c r="AJ3" s="17" t="s">
        <v>106</v>
      </c>
      <c r="AK3" s="17" t="s">
        <v>107</v>
      </c>
      <c r="AL3" s="17" t="s">
        <v>108</v>
      </c>
      <c r="AM3" s="17" t="s">
        <v>109</v>
      </c>
      <c r="AN3" s="17" t="s">
        <v>110</v>
      </c>
      <c r="AO3" s="17" t="s">
        <v>111</v>
      </c>
      <c r="AP3" s="17" t="s">
        <v>112</v>
      </c>
      <c r="AQ3" s="17" t="s">
        <v>113</v>
      </c>
      <c r="AR3" s="16" t="s">
        <v>114</v>
      </c>
      <c r="AS3" s="17" t="s">
        <v>115</v>
      </c>
      <c r="AT3" s="17" t="s">
        <v>116</v>
      </c>
      <c r="AU3" s="17" t="s">
        <v>117</v>
      </c>
      <c r="AV3" s="17" t="s">
        <v>118</v>
      </c>
      <c r="AW3" s="17" t="s">
        <v>119</v>
      </c>
      <c r="AX3" s="17" t="s">
        <v>120</v>
      </c>
      <c r="AY3" s="17" t="s">
        <v>121</v>
      </c>
      <c r="AZ3" s="17" t="s">
        <v>122</v>
      </c>
      <c r="BA3" s="17" t="s">
        <v>123</v>
      </c>
      <c r="BB3" s="17" t="s">
        <v>124</v>
      </c>
      <c r="BC3" s="17" t="s">
        <v>125</v>
      </c>
      <c r="BD3" s="17" t="s">
        <v>126</v>
      </c>
      <c r="BE3" s="17" t="s">
        <v>127</v>
      </c>
      <c r="BF3" s="17" t="s">
        <v>128</v>
      </c>
      <c r="BG3" s="17" t="s">
        <v>129</v>
      </c>
      <c r="BH3" s="17" t="s">
        <v>130</v>
      </c>
      <c r="BI3" s="17" t="s">
        <v>131</v>
      </c>
      <c r="BJ3" s="19" t="s">
        <v>132</v>
      </c>
      <c r="BK3" s="20" t="s">
        <v>133</v>
      </c>
      <c r="BL3" s="9" t="s">
        <v>134</v>
      </c>
      <c r="BM3" s="9" t="s">
        <v>135</v>
      </c>
      <c r="BN3" s="9" t="s">
        <v>136</v>
      </c>
      <c r="BO3" s="10" t="s">
        <v>137</v>
      </c>
      <c r="BP3" s="21" t="s">
        <v>138</v>
      </c>
      <c r="BQ3" s="22" t="s">
        <v>139</v>
      </c>
      <c r="BR3" s="22" t="s">
        <v>140</v>
      </c>
      <c r="BS3" s="9" t="s">
        <v>141</v>
      </c>
      <c r="BT3" s="23" t="s">
        <v>142</v>
      </c>
      <c r="BU3" s="22" t="s">
        <v>143</v>
      </c>
      <c r="BV3" s="12" t="s">
        <v>144</v>
      </c>
      <c r="BW3" s="12" t="s">
        <v>145</v>
      </c>
    </row>
    <row r="4" spans="1:75" s="14" customFormat="1" x14ac:dyDescent="0.35">
      <c r="A4" s="7" t="s">
        <v>146</v>
      </c>
      <c r="B4" s="24"/>
      <c r="C4" s="25"/>
      <c r="D4" s="17" t="s">
        <v>74</v>
      </c>
      <c r="E4" s="17" t="s">
        <v>75</v>
      </c>
      <c r="F4" s="17" t="s">
        <v>147</v>
      </c>
      <c r="G4" s="17" t="s">
        <v>148</v>
      </c>
      <c r="H4" s="17" t="s">
        <v>76</v>
      </c>
      <c r="I4" s="17" t="s">
        <v>149</v>
      </c>
      <c r="J4" s="17" t="s">
        <v>150</v>
      </c>
      <c r="K4" s="17" t="s">
        <v>151</v>
      </c>
      <c r="L4" s="17" t="s">
        <v>152</v>
      </c>
      <c r="M4" s="17" t="s">
        <v>77</v>
      </c>
      <c r="N4" s="17" t="s">
        <v>78</v>
      </c>
      <c r="O4" s="17" t="s">
        <v>79</v>
      </c>
      <c r="P4" s="17" t="s">
        <v>80</v>
      </c>
      <c r="Q4" s="17" t="s">
        <v>81</v>
      </c>
      <c r="R4" s="17" t="s">
        <v>82</v>
      </c>
      <c r="S4" s="17" t="s">
        <v>83</v>
      </c>
      <c r="T4" s="17" t="s">
        <v>84</v>
      </c>
      <c r="U4" s="17" t="s">
        <v>85</v>
      </c>
      <c r="V4" s="17" t="s">
        <v>86</v>
      </c>
      <c r="W4" s="17" t="s">
        <v>87</v>
      </c>
      <c r="X4" s="17" t="s">
        <v>88</v>
      </c>
      <c r="Y4" s="17" t="s">
        <v>89</v>
      </c>
      <c r="Z4" s="17" t="s">
        <v>153</v>
      </c>
      <c r="AA4" s="17" t="s">
        <v>154</v>
      </c>
      <c r="AB4" s="17" t="s">
        <v>92</v>
      </c>
      <c r="AC4" s="17" t="s">
        <v>93</v>
      </c>
      <c r="AD4" s="17" t="s">
        <v>94</v>
      </c>
      <c r="AE4" s="17" t="s">
        <v>95</v>
      </c>
      <c r="AF4" s="17" t="s">
        <v>155</v>
      </c>
      <c r="AG4" s="17" t="s">
        <v>97</v>
      </c>
      <c r="AH4" s="17" t="s">
        <v>98</v>
      </c>
      <c r="AI4" s="17" t="s">
        <v>99</v>
      </c>
      <c r="AJ4" s="17" t="s">
        <v>100</v>
      </c>
      <c r="AK4" s="17" t="s">
        <v>101</v>
      </c>
      <c r="AL4" s="17" t="s">
        <v>156</v>
      </c>
      <c r="AM4" s="17" t="s">
        <v>103</v>
      </c>
      <c r="AN4" s="17" t="s">
        <v>104</v>
      </c>
      <c r="AO4" s="17" t="s">
        <v>157</v>
      </c>
      <c r="AP4" s="17" t="s">
        <v>158</v>
      </c>
      <c r="AQ4" s="17" t="s">
        <v>105</v>
      </c>
      <c r="AR4" s="17" t="s">
        <v>106</v>
      </c>
      <c r="AS4" s="17" t="s">
        <v>159</v>
      </c>
      <c r="AT4" s="17" t="s">
        <v>160</v>
      </c>
      <c r="AU4" s="17" t="s">
        <v>161</v>
      </c>
      <c r="AV4" s="17" t="s">
        <v>107</v>
      </c>
      <c r="AW4" s="17" t="s">
        <v>162</v>
      </c>
      <c r="AX4" s="17" t="s">
        <v>163</v>
      </c>
      <c r="AY4" s="17" t="s">
        <v>164</v>
      </c>
      <c r="AZ4" s="17" t="s">
        <v>165</v>
      </c>
      <c r="BA4" s="17" t="s">
        <v>166</v>
      </c>
      <c r="BB4" s="17" t="s">
        <v>109</v>
      </c>
      <c r="BC4" s="17" t="s">
        <v>167</v>
      </c>
      <c r="BD4" s="17" t="s">
        <v>168</v>
      </c>
      <c r="BE4" s="17" t="s">
        <v>169</v>
      </c>
      <c r="BF4" s="17" t="s">
        <v>111</v>
      </c>
      <c r="BG4" s="17" t="s">
        <v>170</v>
      </c>
      <c r="BH4" s="17" t="s">
        <v>171</v>
      </c>
      <c r="BI4" s="17" t="s">
        <v>172</v>
      </c>
      <c r="BJ4" s="26">
        <v>126</v>
      </c>
      <c r="BK4" s="27">
        <v>127</v>
      </c>
      <c r="BL4" s="28">
        <v>128</v>
      </c>
      <c r="BM4" s="29">
        <v>129</v>
      </c>
      <c r="BN4" s="28">
        <v>130</v>
      </c>
      <c r="BO4" s="29">
        <v>131</v>
      </c>
      <c r="BP4" s="30">
        <v>132</v>
      </c>
      <c r="BQ4" s="29">
        <v>133</v>
      </c>
      <c r="BR4" s="29">
        <v>134</v>
      </c>
      <c r="BS4" s="28">
        <v>135</v>
      </c>
      <c r="BT4" s="27">
        <v>136</v>
      </c>
      <c r="BU4" s="29">
        <v>137</v>
      </c>
      <c r="BV4" s="27">
        <v>138</v>
      </c>
      <c r="BW4" s="27">
        <v>139</v>
      </c>
    </row>
    <row r="5" spans="1:75" ht="25" x14ac:dyDescent="0.25">
      <c r="A5" s="31" t="s">
        <v>74</v>
      </c>
      <c r="B5" s="32" t="s">
        <v>74</v>
      </c>
      <c r="C5" s="33" t="s">
        <v>173</v>
      </c>
      <c r="D5" s="34">
        <v>30992.461073175422</v>
      </c>
      <c r="E5" s="34">
        <v>275.63001348646378</v>
      </c>
      <c r="F5" s="34">
        <v>67.277207590230091</v>
      </c>
      <c r="G5" s="34">
        <v>3.6037647584459052</v>
      </c>
      <c r="H5" s="34">
        <v>4.0862159656292363</v>
      </c>
      <c r="I5" s="34">
        <v>0</v>
      </c>
      <c r="J5" s="34">
        <v>0.25588925863615941</v>
      </c>
      <c r="K5" s="34">
        <v>5.152495134977741</v>
      </c>
      <c r="L5" s="34">
        <v>66277.457473705988</v>
      </c>
      <c r="M5" s="34">
        <v>34101.263718222523</v>
      </c>
      <c r="N5" s="34">
        <v>6854.4261942256226</v>
      </c>
      <c r="O5" s="34">
        <v>165.24617729743579</v>
      </c>
      <c r="P5" s="34">
        <v>1093.0542719157634</v>
      </c>
      <c r="Q5" s="34">
        <v>40.538241324184511</v>
      </c>
      <c r="R5" s="34">
        <v>32.797550887039066</v>
      </c>
      <c r="S5" s="34">
        <v>9.3321948653481002</v>
      </c>
      <c r="T5" s="34">
        <v>28.119155167749113</v>
      </c>
      <c r="U5" s="34">
        <v>743.69770854363924</v>
      </c>
      <c r="V5" s="34">
        <v>6979.1266696237644</v>
      </c>
      <c r="W5" s="34">
        <v>22.085472932225429</v>
      </c>
      <c r="X5" s="34">
        <v>12.646909437456543</v>
      </c>
      <c r="Y5" s="34">
        <v>32.387110811317882</v>
      </c>
      <c r="Z5" s="34">
        <v>20.023591331940992</v>
      </c>
      <c r="AA5" s="34">
        <v>0.56639831294541132</v>
      </c>
      <c r="AB5" s="34">
        <v>3.4693757237079978</v>
      </c>
      <c r="AC5" s="34">
        <v>1.0148355170959924</v>
      </c>
      <c r="AD5" s="34">
        <v>14.670268820434515</v>
      </c>
      <c r="AE5" s="34">
        <v>7.4902081489240757</v>
      </c>
      <c r="AF5" s="34">
        <v>23.508328363693067</v>
      </c>
      <c r="AG5" s="34">
        <v>84.722075142555511</v>
      </c>
      <c r="AH5" s="34">
        <v>6.4276326429657757</v>
      </c>
      <c r="AI5" s="34">
        <v>107.6923673742258</v>
      </c>
      <c r="AJ5" s="34">
        <v>20.711135277609344</v>
      </c>
      <c r="AK5" s="34">
        <v>284.21634869254103</v>
      </c>
      <c r="AL5" s="34">
        <v>113.1328071081106</v>
      </c>
      <c r="AM5" s="34">
        <v>2473.5122601654475</v>
      </c>
      <c r="AN5" s="34">
        <v>1010.9322815963287</v>
      </c>
      <c r="AO5" s="34">
        <v>9858.0462414530775</v>
      </c>
      <c r="AP5" s="34">
        <v>214.7012192432494</v>
      </c>
      <c r="AQ5" s="34">
        <v>217.02888569178464</v>
      </c>
      <c r="AR5" s="34">
        <v>9.2338484084919514</v>
      </c>
      <c r="AS5" s="34">
        <v>320.96566043695202</v>
      </c>
      <c r="AT5" s="34">
        <v>2.1734424207525294</v>
      </c>
      <c r="AU5" s="34">
        <v>3.4530302033051612</v>
      </c>
      <c r="AV5" s="34">
        <v>0</v>
      </c>
      <c r="AW5" s="34">
        <v>0.82817657453452842</v>
      </c>
      <c r="AX5" s="34">
        <v>614.76718563778968</v>
      </c>
      <c r="AY5" s="34">
        <v>172.84598778987856</v>
      </c>
      <c r="AZ5" s="34">
        <v>6.3404234445591925</v>
      </c>
      <c r="BA5" s="34">
        <v>27.715331413637841</v>
      </c>
      <c r="BB5" s="34">
        <v>351.35173250882008</v>
      </c>
      <c r="BC5" s="34">
        <v>6560.9388160507224</v>
      </c>
      <c r="BD5" s="34">
        <v>1831.591051681723</v>
      </c>
      <c r="BE5" s="34">
        <v>6726.3327504452773</v>
      </c>
      <c r="BF5" s="34">
        <v>61.700332194909947</v>
      </c>
      <c r="BG5" s="34">
        <v>205.42733543398828</v>
      </c>
      <c r="BH5" s="34">
        <v>337.32613140246167</v>
      </c>
      <c r="BI5" s="34">
        <v>1519.4969950169977</v>
      </c>
      <c r="BJ5" s="34"/>
      <c r="BK5" s="34">
        <v>180955.00000000131</v>
      </c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</row>
    <row r="6" spans="1:75" ht="25" x14ac:dyDescent="0.25">
      <c r="A6" s="36" t="s">
        <v>75</v>
      </c>
      <c r="B6" s="37" t="s">
        <v>75</v>
      </c>
      <c r="C6" s="38" t="s">
        <v>174</v>
      </c>
      <c r="D6" s="34">
        <v>12.425768087779261</v>
      </c>
      <c r="E6" s="34">
        <v>40.659991360511412</v>
      </c>
      <c r="F6" s="34">
        <v>0.19172581804694433</v>
      </c>
      <c r="G6" s="34">
        <v>3.8313325697520071</v>
      </c>
      <c r="H6" s="34">
        <v>0.16698615616100199</v>
      </c>
      <c r="I6" s="34">
        <v>0</v>
      </c>
      <c r="J6" s="34">
        <v>3.5342719502367004E-2</v>
      </c>
      <c r="K6" s="34">
        <v>0.47400670513096443</v>
      </c>
      <c r="L6" s="34">
        <v>265.99309715075219</v>
      </c>
      <c r="M6" s="34">
        <v>6.4605872462369435E-5</v>
      </c>
      <c r="N6" s="34">
        <v>0.16215391402741108</v>
      </c>
      <c r="O6" s="34">
        <v>0.11559840258687171</v>
      </c>
      <c r="P6" s="34">
        <v>2.9182789321468006E-3</v>
      </c>
      <c r="Q6" s="34">
        <v>604.51886342930811</v>
      </c>
      <c r="R6" s="34">
        <v>42.376147276449046</v>
      </c>
      <c r="S6" s="34">
        <v>3.6215707280355218</v>
      </c>
      <c r="T6" s="34">
        <v>0.87579558135221092</v>
      </c>
      <c r="U6" s="34">
        <v>149.93766633420842</v>
      </c>
      <c r="V6" s="34">
        <v>1.3589967039545883</v>
      </c>
      <c r="W6" s="34">
        <v>46.879471547349226</v>
      </c>
      <c r="X6" s="34">
        <v>4.8568456672073808</v>
      </c>
      <c r="Y6" s="34">
        <v>20.405981464450747</v>
      </c>
      <c r="Z6" s="34">
        <v>1.8695399975360587</v>
      </c>
      <c r="AA6" s="34">
        <v>6.7157087521846903E-3</v>
      </c>
      <c r="AB6" s="34">
        <v>0.13965490839572148</v>
      </c>
      <c r="AC6" s="34">
        <v>0.99873686984512045</v>
      </c>
      <c r="AD6" s="34">
        <v>1.9840312519626586</v>
      </c>
      <c r="AE6" s="34">
        <v>0.17827222801405362</v>
      </c>
      <c r="AF6" s="34">
        <v>7.6839916617009862</v>
      </c>
      <c r="AG6" s="34">
        <v>11.201554720807962</v>
      </c>
      <c r="AH6" s="34">
        <v>0.12141917909001343</v>
      </c>
      <c r="AI6" s="34">
        <v>10.752768461167761</v>
      </c>
      <c r="AJ6" s="34">
        <v>0.33969002410650972</v>
      </c>
      <c r="AK6" s="34">
        <v>6.2830805310927644</v>
      </c>
      <c r="AL6" s="34">
        <v>0.78464092474918345</v>
      </c>
      <c r="AM6" s="34">
        <v>14.162813449286205</v>
      </c>
      <c r="AN6" s="34">
        <v>4.131729941872095</v>
      </c>
      <c r="AO6" s="34">
        <v>1.9408285967023318</v>
      </c>
      <c r="AP6" s="34">
        <v>23.475293458060946</v>
      </c>
      <c r="AQ6" s="34">
        <v>0.10633342161979442</v>
      </c>
      <c r="AR6" s="34">
        <v>1.4184079536036065E-2</v>
      </c>
      <c r="AS6" s="34">
        <v>1.6213192757936099</v>
      </c>
      <c r="AT6" s="34">
        <v>5.0689885686949765E-2</v>
      </c>
      <c r="AU6" s="34">
        <v>1.5754539258197919E-2</v>
      </c>
      <c r="AV6" s="34">
        <v>0</v>
      </c>
      <c r="AW6" s="34">
        <v>2.1790132342974777E-4</v>
      </c>
      <c r="AX6" s="34">
        <v>23.05766650354235</v>
      </c>
      <c r="AY6" s="34">
        <v>1.6005785697811348</v>
      </c>
      <c r="AZ6" s="34">
        <v>7.6961619416285654E-2</v>
      </c>
      <c r="BA6" s="34">
        <v>0.90308030495612002</v>
      </c>
      <c r="BB6" s="34">
        <v>3.7077009041376812</v>
      </c>
      <c r="BC6" s="34">
        <v>18.84472222297245</v>
      </c>
      <c r="BD6" s="34">
        <v>3.0479450266258254</v>
      </c>
      <c r="BE6" s="34">
        <v>8.1888866423228421</v>
      </c>
      <c r="BF6" s="34">
        <v>0.45873547408081095</v>
      </c>
      <c r="BG6" s="34">
        <v>2.7390311391198434</v>
      </c>
      <c r="BH6" s="34">
        <v>8.9325144202811373</v>
      </c>
      <c r="BI6" s="34">
        <v>17.688591655021469</v>
      </c>
      <c r="BJ6" s="34"/>
      <c r="BK6" s="34">
        <v>1375.9999999999891</v>
      </c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</row>
    <row r="7" spans="1:75" ht="37.5" x14ac:dyDescent="0.25">
      <c r="A7" s="36" t="s">
        <v>147</v>
      </c>
      <c r="B7" s="32" t="s">
        <v>76</v>
      </c>
      <c r="C7" s="38" t="s">
        <v>175</v>
      </c>
      <c r="D7" s="34">
        <v>73.678897819215422</v>
      </c>
      <c r="E7" s="34">
        <v>0.26474020145282862</v>
      </c>
      <c r="F7" s="34">
        <v>409.82066261633463</v>
      </c>
      <c r="G7" s="34">
        <v>0.29819442023535325</v>
      </c>
      <c r="H7" s="34">
        <v>3.0797410042800843E-2</v>
      </c>
      <c r="I7" s="34">
        <v>0</v>
      </c>
      <c r="J7" s="34">
        <v>2.8640639379287069E-3</v>
      </c>
      <c r="K7" s="34">
        <v>2.3885595356433337E-2</v>
      </c>
      <c r="L7" s="34">
        <v>12846.84173684394</v>
      </c>
      <c r="M7" s="34">
        <v>3.1192420451497463E-3</v>
      </c>
      <c r="N7" s="34">
        <v>1.0334177262735498</v>
      </c>
      <c r="O7" s="34">
        <v>0.52006175784005215</v>
      </c>
      <c r="P7" s="34">
        <v>5.531762397792378E-3</v>
      </c>
      <c r="Q7" s="34">
        <v>0.30756251987549166</v>
      </c>
      <c r="R7" s="34">
        <v>4.4243507806832311E-2</v>
      </c>
      <c r="S7" s="34">
        <v>0.2751441729067583</v>
      </c>
      <c r="T7" s="34">
        <v>1.1304452774635019</v>
      </c>
      <c r="U7" s="34">
        <v>30.481738598032763</v>
      </c>
      <c r="V7" s="34">
        <v>2.7952300653106317</v>
      </c>
      <c r="W7" s="34">
        <v>0.64437144201921637</v>
      </c>
      <c r="X7" s="34">
        <v>0.10749318770666538</v>
      </c>
      <c r="Y7" s="34">
        <v>0.64827575460341347</v>
      </c>
      <c r="Z7" s="34">
        <v>0.79399185387640125</v>
      </c>
      <c r="AA7" s="34">
        <v>4.4120150538627195E-2</v>
      </c>
      <c r="AB7" s="34">
        <v>0.14898838819083504</v>
      </c>
      <c r="AC7" s="34">
        <v>0.2692787157783918</v>
      </c>
      <c r="AD7" s="34">
        <v>0.85470525136598496</v>
      </c>
      <c r="AE7" s="34">
        <v>3.4755048585967188E-3</v>
      </c>
      <c r="AF7" s="34">
        <v>1.3147289054637588</v>
      </c>
      <c r="AG7" s="34">
        <v>0.14906817639879422</v>
      </c>
      <c r="AH7" s="34">
        <v>0.31191454376506056</v>
      </c>
      <c r="AI7" s="34">
        <v>7.3170302527921649</v>
      </c>
      <c r="AJ7" s="34">
        <v>0.59321185638150631</v>
      </c>
      <c r="AK7" s="34">
        <v>24.319683119201159</v>
      </c>
      <c r="AL7" s="34">
        <v>2.1234540076037671</v>
      </c>
      <c r="AM7" s="34">
        <v>286.25135969829375</v>
      </c>
      <c r="AN7" s="34">
        <v>72.937074732190524</v>
      </c>
      <c r="AO7" s="34">
        <v>1503.8483479302595</v>
      </c>
      <c r="AP7" s="34">
        <v>19.502033234695446</v>
      </c>
      <c r="AQ7" s="34">
        <v>11.654335690661725</v>
      </c>
      <c r="AR7" s="34">
        <v>0.1434069382708103</v>
      </c>
      <c r="AS7" s="34">
        <v>28.549299726280026</v>
      </c>
      <c r="AT7" s="34">
        <v>0.20657239573498987</v>
      </c>
      <c r="AU7" s="34">
        <v>0.17123796635825006</v>
      </c>
      <c r="AV7" s="34">
        <v>0</v>
      </c>
      <c r="AW7" s="34">
        <v>1.4280269086298968E-4</v>
      </c>
      <c r="AX7" s="34">
        <v>40.901988447366762</v>
      </c>
      <c r="AY7" s="34">
        <v>12.318010443192769</v>
      </c>
      <c r="AZ7" s="34">
        <v>1.0322024449962086</v>
      </c>
      <c r="BA7" s="34">
        <v>8.3683871303074042</v>
      </c>
      <c r="BB7" s="34">
        <v>23.627193565930142</v>
      </c>
      <c r="BC7" s="34">
        <v>12.89375731045493</v>
      </c>
      <c r="BD7" s="34">
        <v>2.4551800154242187</v>
      </c>
      <c r="BE7" s="34">
        <v>57.183365248679195</v>
      </c>
      <c r="BF7" s="34">
        <v>1.1488147866132694</v>
      </c>
      <c r="BG7" s="34">
        <v>3.6520415188264579</v>
      </c>
      <c r="BH7" s="34">
        <v>21.397523425310894</v>
      </c>
      <c r="BI7" s="34">
        <v>4.5556598364474716</v>
      </c>
      <c r="BJ7" s="34"/>
      <c r="BK7" s="34">
        <v>15519.999999999995</v>
      </c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</row>
    <row r="8" spans="1:75" ht="25" x14ac:dyDescent="0.25">
      <c r="A8" s="36" t="s">
        <v>148</v>
      </c>
      <c r="B8" s="32" t="s">
        <v>77</v>
      </c>
      <c r="C8" s="38" t="s">
        <v>176</v>
      </c>
      <c r="D8" s="34">
        <v>141.73930773968277</v>
      </c>
      <c r="E8" s="34">
        <v>6.4403645915293524</v>
      </c>
      <c r="F8" s="34">
        <v>4.3553796871388641</v>
      </c>
      <c r="G8" s="34">
        <v>12109.903702238618</v>
      </c>
      <c r="H8" s="34">
        <v>1391.4446021356962</v>
      </c>
      <c r="I8" s="34">
        <v>0</v>
      </c>
      <c r="J8" s="34">
        <v>94.27824118259332</v>
      </c>
      <c r="K8" s="34">
        <v>55.607683012267728</v>
      </c>
      <c r="L8" s="34">
        <v>260.37463345163155</v>
      </c>
      <c r="M8" s="34">
        <v>7.3132343456341897E-4</v>
      </c>
      <c r="N8" s="34">
        <v>0.46851949325366071</v>
      </c>
      <c r="O8" s="34">
        <v>1.2024708382876756</v>
      </c>
      <c r="P8" s="34">
        <v>1.0252030288682228</v>
      </c>
      <c r="Q8" s="34">
        <v>15.509856182747029</v>
      </c>
      <c r="R8" s="34">
        <v>383.16810087937847</v>
      </c>
      <c r="S8" s="34">
        <v>33.196540614103895</v>
      </c>
      <c r="T8" s="34">
        <v>7918.9399788053561</v>
      </c>
      <c r="U8" s="34">
        <v>718.42641592307609</v>
      </c>
      <c r="V8" s="34">
        <v>9.717726498484474</v>
      </c>
      <c r="W8" s="34">
        <v>599.48429428630425</v>
      </c>
      <c r="X8" s="34">
        <v>16453.064654458154</v>
      </c>
      <c r="Y8" s="34">
        <v>266.54922252100255</v>
      </c>
      <c r="Z8" s="34">
        <v>88.209601234569845</v>
      </c>
      <c r="AA8" s="34">
        <v>0.61090801795891903</v>
      </c>
      <c r="AB8" s="34">
        <v>90.893110842101009</v>
      </c>
      <c r="AC8" s="34">
        <v>3.5030180352722908</v>
      </c>
      <c r="AD8" s="34">
        <v>6.1335307535718258</v>
      </c>
      <c r="AE8" s="34">
        <v>18.671905977713379</v>
      </c>
      <c r="AF8" s="34">
        <v>234.05911901085733</v>
      </c>
      <c r="AG8" s="34">
        <v>31.191049140875947</v>
      </c>
      <c r="AH8" s="34">
        <v>18.067263364188278</v>
      </c>
      <c r="AI8" s="34">
        <v>15354.006406604123</v>
      </c>
      <c r="AJ8" s="34">
        <v>128.35395895912507</v>
      </c>
      <c r="AK8" s="34">
        <v>340.02990836480467</v>
      </c>
      <c r="AL8" s="34">
        <v>3.3347763313281469</v>
      </c>
      <c r="AM8" s="34">
        <v>1421.6507125512762</v>
      </c>
      <c r="AN8" s="34">
        <v>77.171206299637106</v>
      </c>
      <c r="AO8" s="34">
        <v>36.354539692155754</v>
      </c>
      <c r="AP8" s="34">
        <v>367.20970934871366</v>
      </c>
      <c r="AQ8" s="34">
        <v>14.800931892785883</v>
      </c>
      <c r="AR8" s="34">
        <v>2.1515312366196024</v>
      </c>
      <c r="AS8" s="34">
        <v>138.15972306475931</v>
      </c>
      <c r="AT8" s="34">
        <v>30.116834676852932</v>
      </c>
      <c r="AU8" s="34">
        <v>1.8649199020688343</v>
      </c>
      <c r="AV8" s="34">
        <v>0</v>
      </c>
      <c r="AW8" s="34">
        <v>6.7574887027221572E-4</v>
      </c>
      <c r="AX8" s="34">
        <v>231.33811812377803</v>
      </c>
      <c r="AY8" s="34">
        <v>95.489186583261358</v>
      </c>
      <c r="AZ8" s="34">
        <v>7.3821576610785513</v>
      </c>
      <c r="BA8" s="34">
        <v>6.8814103070289576</v>
      </c>
      <c r="BB8" s="34">
        <v>106.1827819995234</v>
      </c>
      <c r="BC8" s="34">
        <v>391.77185674074599</v>
      </c>
      <c r="BD8" s="34">
        <v>98.88183944265927</v>
      </c>
      <c r="BE8" s="34">
        <v>351.19468957464323</v>
      </c>
      <c r="BF8" s="34">
        <v>81.121259322697597</v>
      </c>
      <c r="BG8" s="34">
        <v>1.8260207594132289</v>
      </c>
      <c r="BH8" s="34">
        <v>30.159912163940533</v>
      </c>
      <c r="BI8" s="34">
        <v>38.32779737943136</v>
      </c>
      <c r="BJ8" s="34"/>
      <c r="BK8" s="34">
        <v>60312.000000000036</v>
      </c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</row>
    <row r="9" spans="1:75" ht="37.5" x14ac:dyDescent="0.25">
      <c r="A9" s="36" t="s">
        <v>76</v>
      </c>
      <c r="B9" s="32" t="s">
        <v>78</v>
      </c>
      <c r="C9" s="33" t="s">
        <v>177</v>
      </c>
      <c r="D9" s="34">
        <v>8.0991739372223037E-2</v>
      </c>
      <c r="E9" s="34">
        <v>5.5947025402696582E-2</v>
      </c>
      <c r="F9" s="34">
        <v>8.8696503687204498E-3</v>
      </c>
      <c r="G9" s="34">
        <v>6.959264135457488E-2</v>
      </c>
      <c r="H9" s="34">
        <v>10707.982819095545</v>
      </c>
      <c r="I9" s="34">
        <v>0</v>
      </c>
      <c r="J9" s="34">
        <v>0.39231145861646866</v>
      </c>
      <c r="K9" s="34">
        <v>91.896245626199743</v>
      </c>
      <c r="L9" s="34">
        <v>4.6891825634929774E-2</v>
      </c>
      <c r="M9" s="34">
        <v>0</v>
      </c>
      <c r="N9" s="34">
        <v>6.82280797594359E-4</v>
      </c>
      <c r="O9" s="34">
        <v>7.5050887735321758E-3</v>
      </c>
      <c r="P9" s="34">
        <v>0</v>
      </c>
      <c r="Q9" s="34">
        <v>0.11990502910870759</v>
      </c>
      <c r="R9" s="34">
        <v>2.9774888896788809E-2</v>
      </c>
      <c r="S9" s="34">
        <v>6.9133373473315274E-2</v>
      </c>
      <c r="T9" s="34">
        <v>25317.150943364715</v>
      </c>
      <c r="U9" s="34">
        <v>1081.5569984211179</v>
      </c>
      <c r="V9" s="34">
        <v>13.185229456339925</v>
      </c>
      <c r="W9" s="34">
        <v>4.0988386056521904</v>
      </c>
      <c r="X9" s="34">
        <v>18.579901770395054</v>
      </c>
      <c r="Y9" s="34">
        <v>5.1241149102763757</v>
      </c>
      <c r="Z9" s="34">
        <v>8.1721058015300514</v>
      </c>
      <c r="AA9" s="34">
        <v>1.364561595188718E-3</v>
      </c>
      <c r="AB9" s="34">
        <v>5.3735675576256199</v>
      </c>
      <c r="AC9" s="34">
        <v>8.1873695711252026E-3</v>
      </c>
      <c r="AD9" s="34">
        <v>1.9506202055334256</v>
      </c>
      <c r="AE9" s="34">
        <v>1.501017754706524E-2</v>
      </c>
      <c r="AF9" s="34">
        <v>6.1405271783442572E-2</v>
      </c>
      <c r="AG9" s="34">
        <v>7.4518354804645526E-2</v>
      </c>
      <c r="AH9" s="34">
        <v>5.458246380754872E-3</v>
      </c>
      <c r="AI9" s="34">
        <v>3763.6811997980694</v>
      </c>
      <c r="AJ9" s="34">
        <v>29.579397058211725</v>
      </c>
      <c r="AK9" s="34">
        <v>79.606372970893062</v>
      </c>
      <c r="AL9" s="34">
        <v>3.80080491238175E-2</v>
      </c>
      <c r="AM9" s="34">
        <v>951.89642839376756</v>
      </c>
      <c r="AN9" s="34">
        <v>40.74394138084017</v>
      </c>
      <c r="AO9" s="34">
        <v>7.6593158356967592</v>
      </c>
      <c r="AP9" s="34">
        <v>49.871820191492588</v>
      </c>
      <c r="AQ9" s="34">
        <v>1.8611428049228493</v>
      </c>
      <c r="AR9" s="34">
        <v>0.53808805130823956</v>
      </c>
      <c r="AS9" s="34">
        <v>37.990822192105497</v>
      </c>
      <c r="AT9" s="34">
        <v>1.299694656604828</v>
      </c>
      <c r="AU9" s="34">
        <v>0.24698564872898032</v>
      </c>
      <c r="AV9" s="34">
        <v>0</v>
      </c>
      <c r="AW9" s="34">
        <v>0</v>
      </c>
      <c r="AX9" s="34">
        <v>58.388139051921826</v>
      </c>
      <c r="AY9" s="34">
        <v>76.62929394229559</v>
      </c>
      <c r="AZ9" s="34">
        <v>5.5099899157138452</v>
      </c>
      <c r="BA9" s="34">
        <v>0.50471916060374156</v>
      </c>
      <c r="BB9" s="34">
        <v>47.802141103054055</v>
      </c>
      <c r="BC9" s="34">
        <v>0</v>
      </c>
      <c r="BD9" s="34">
        <v>0.4490773237363328</v>
      </c>
      <c r="BE9" s="34">
        <v>6.5979733268972041</v>
      </c>
      <c r="BF9" s="34">
        <v>19.243678963931416</v>
      </c>
      <c r="BG9" s="34">
        <v>0</v>
      </c>
      <c r="BH9" s="34">
        <v>0.58117783729883143</v>
      </c>
      <c r="BI9" s="34">
        <v>3.1616585445634371</v>
      </c>
      <c r="BJ9" s="34"/>
      <c r="BK9" s="34">
        <v>42440.000000000211</v>
      </c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</row>
    <row r="10" spans="1:75" ht="12.5" x14ac:dyDescent="0.25">
      <c r="A10" s="36" t="s">
        <v>149</v>
      </c>
      <c r="B10" s="39" t="s">
        <v>79</v>
      </c>
      <c r="C10" s="38" t="s">
        <v>178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v>0</v>
      </c>
      <c r="S10" s="34">
        <v>0</v>
      </c>
      <c r="T10" s="34">
        <v>0</v>
      </c>
      <c r="U10" s="34">
        <v>0</v>
      </c>
      <c r="V10" s="34">
        <v>0</v>
      </c>
      <c r="W10" s="34">
        <v>0</v>
      </c>
      <c r="X10" s="34">
        <v>0</v>
      </c>
      <c r="Y10" s="34">
        <v>0</v>
      </c>
      <c r="Z10" s="34">
        <v>0</v>
      </c>
      <c r="AA10" s="34">
        <v>0</v>
      </c>
      <c r="AB10" s="34">
        <v>0</v>
      </c>
      <c r="AC10" s="34">
        <v>0</v>
      </c>
      <c r="AD10" s="34">
        <v>0</v>
      </c>
      <c r="AE10" s="34">
        <v>0</v>
      </c>
      <c r="AF10" s="34">
        <v>0</v>
      </c>
      <c r="AG10" s="34">
        <v>0</v>
      </c>
      <c r="AH10" s="34">
        <v>0</v>
      </c>
      <c r="AI10" s="34">
        <v>0</v>
      </c>
      <c r="AJ10" s="34">
        <v>0</v>
      </c>
      <c r="AK10" s="34">
        <v>0</v>
      </c>
      <c r="AL10" s="34">
        <v>0</v>
      </c>
      <c r="AM10" s="34">
        <v>0</v>
      </c>
      <c r="AN10" s="34">
        <v>0</v>
      </c>
      <c r="AO10" s="34">
        <v>0</v>
      </c>
      <c r="AP10" s="34">
        <v>0</v>
      </c>
      <c r="AQ10" s="34">
        <v>0</v>
      </c>
      <c r="AR10" s="34">
        <v>0</v>
      </c>
      <c r="AS10" s="34">
        <v>0</v>
      </c>
      <c r="AT10" s="34">
        <v>0</v>
      </c>
      <c r="AU10" s="34">
        <v>0</v>
      </c>
      <c r="AV10" s="34">
        <v>0</v>
      </c>
      <c r="AW10" s="34">
        <v>0</v>
      </c>
      <c r="AX10" s="34">
        <v>0</v>
      </c>
      <c r="AY10" s="34">
        <v>0</v>
      </c>
      <c r="AZ10" s="34">
        <v>0</v>
      </c>
      <c r="BA10" s="34">
        <v>0</v>
      </c>
      <c r="BB10" s="34">
        <v>0</v>
      </c>
      <c r="BC10" s="34">
        <v>0</v>
      </c>
      <c r="BD10" s="34">
        <v>0</v>
      </c>
      <c r="BE10" s="34">
        <v>0</v>
      </c>
      <c r="BF10" s="34">
        <v>0</v>
      </c>
      <c r="BG10" s="34">
        <v>0</v>
      </c>
      <c r="BH10" s="34">
        <v>0</v>
      </c>
      <c r="BI10" s="34">
        <v>0</v>
      </c>
      <c r="BJ10" s="34"/>
      <c r="BK10" s="34">
        <v>0</v>
      </c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</row>
    <row r="11" spans="1:75" ht="12.5" x14ac:dyDescent="0.25">
      <c r="A11" s="36" t="s">
        <v>150</v>
      </c>
      <c r="B11" s="39" t="s">
        <v>80</v>
      </c>
      <c r="C11" s="33" t="s">
        <v>179</v>
      </c>
      <c r="D11" s="34">
        <v>0.55670728789833479</v>
      </c>
      <c r="E11" s="34">
        <v>0.42669240508931428</v>
      </c>
      <c r="F11" s="34">
        <v>0.1451532623787552</v>
      </c>
      <c r="G11" s="34">
        <v>16.577142686872236</v>
      </c>
      <c r="H11" s="34">
        <v>0.92085381740115113</v>
      </c>
      <c r="I11" s="34">
        <v>0</v>
      </c>
      <c r="J11" s="34">
        <v>1688.2973061125672</v>
      </c>
      <c r="K11" s="34">
        <v>119.59730355597731</v>
      </c>
      <c r="L11" s="34">
        <v>0.61028577388380723</v>
      </c>
      <c r="M11" s="34">
        <v>0</v>
      </c>
      <c r="N11" s="34">
        <v>0.77680165150769054</v>
      </c>
      <c r="O11" s="34">
        <v>0.42900608695444364</v>
      </c>
      <c r="P11" s="34">
        <v>1.8929585135997937E-2</v>
      </c>
      <c r="Q11" s="34">
        <v>6.8656770832952745</v>
      </c>
      <c r="R11" s="34">
        <v>3.3175783563659254</v>
      </c>
      <c r="S11" s="34">
        <v>0.45799795211745908</v>
      </c>
      <c r="T11" s="34">
        <v>230.85268628576455</v>
      </c>
      <c r="U11" s="34">
        <v>1528.8575257053103</v>
      </c>
      <c r="V11" s="34">
        <v>13.261636588027294</v>
      </c>
      <c r="W11" s="34">
        <v>971.30484862126229</v>
      </c>
      <c r="X11" s="34">
        <v>77494.036783909803</v>
      </c>
      <c r="Y11" s="34">
        <v>1069.1311360594173</v>
      </c>
      <c r="Z11" s="34">
        <v>71.589874175957533</v>
      </c>
      <c r="AA11" s="34">
        <v>1.1804152786419317E-2</v>
      </c>
      <c r="AB11" s="34">
        <v>118.05652193620136</v>
      </c>
      <c r="AC11" s="34">
        <v>1.6844526709335823</v>
      </c>
      <c r="AD11" s="34">
        <v>2.8598810132889199</v>
      </c>
      <c r="AE11" s="34">
        <v>81.620485045632904</v>
      </c>
      <c r="AF11" s="34">
        <v>164.87570152941041</v>
      </c>
      <c r="AG11" s="34">
        <v>119.1595345894869</v>
      </c>
      <c r="AH11" s="34">
        <v>78.868052009615212</v>
      </c>
      <c r="AI11" s="34">
        <v>390.35429395821393</v>
      </c>
      <c r="AJ11" s="34">
        <v>17.444325427800784</v>
      </c>
      <c r="AK11" s="34">
        <v>131.35995397928582</v>
      </c>
      <c r="AL11" s="34">
        <v>1.4149726517872896</v>
      </c>
      <c r="AM11" s="34">
        <v>549.07545728009109</v>
      </c>
      <c r="AN11" s="34">
        <v>8.5017171583452154</v>
      </c>
      <c r="AO11" s="34">
        <v>43.923114304193803</v>
      </c>
      <c r="AP11" s="34">
        <v>90.141784409896331</v>
      </c>
      <c r="AQ11" s="34">
        <v>21.556169105432943</v>
      </c>
      <c r="AR11" s="34">
        <v>7.5253421263713427E-2</v>
      </c>
      <c r="AS11" s="34">
        <v>45.605077365680131</v>
      </c>
      <c r="AT11" s="34">
        <v>2.0490481999695147</v>
      </c>
      <c r="AU11" s="34">
        <v>1.2676191492793114</v>
      </c>
      <c r="AV11" s="34">
        <v>0</v>
      </c>
      <c r="AW11" s="34">
        <v>3.2185682030697412E-5</v>
      </c>
      <c r="AX11" s="34">
        <v>167.75106847408244</v>
      </c>
      <c r="AY11" s="34">
        <v>43.669461266001036</v>
      </c>
      <c r="AZ11" s="34">
        <v>8.0858583475469459</v>
      </c>
      <c r="BA11" s="34">
        <v>6.0659499339122682</v>
      </c>
      <c r="BB11" s="34">
        <v>70.802115082084526</v>
      </c>
      <c r="BC11" s="34">
        <v>0</v>
      </c>
      <c r="BD11" s="34">
        <v>0.62152493822969368</v>
      </c>
      <c r="BE11" s="34">
        <v>12.8729066226052</v>
      </c>
      <c r="BF11" s="34">
        <v>6.6143521396948231</v>
      </c>
      <c r="BG11" s="34">
        <v>0</v>
      </c>
      <c r="BH11" s="34">
        <v>2.606317804426677</v>
      </c>
      <c r="BI11" s="34">
        <v>3.9732668842455308</v>
      </c>
      <c r="BJ11" s="34"/>
      <c r="BK11" s="34">
        <v>85411.000000000102</v>
      </c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</row>
    <row r="12" spans="1:75" ht="25" x14ac:dyDescent="0.25">
      <c r="A12" s="36" t="s">
        <v>151</v>
      </c>
      <c r="B12" s="32" t="s">
        <v>81</v>
      </c>
      <c r="C12" s="38" t="s">
        <v>180</v>
      </c>
      <c r="D12" s="34">
        <v>273.05654635003384</v>
      </c>
      <c r="E12" s="34">
        <v>17.371670484181209</v>
      </c>
      <c r="F12" s="34">
        <v>8.8618238310392456</v>
      </c>
      <c r="G12" s="34">
        <v>49.229269919065132</v>
      </c>
      <c r="H12" s="34">
        <v>211.47887460761331</v>
      </c>
      <c r="I12" s="34">
        <v>0</v>
      </c>
      <c r="J12" s="34">
        <v>143.86457548274723</v>
      </c>
      <c r="K12" s="34">
        <v>642.94093625852474</v>
      </c>
      <c r="L12" s="34">
        <v>1103.9901883352727</v>
      </c>
      <c r="M12" s="34">
        <v>3.2913306968868745E-4</v>
      </c>
      <c r="N12" s="34">
        <v>11.570696130791603</v>
      </c>
      <c r="O12" s="34">
        <v>4.9844380228819318</v>
      </c>
      <c r="P12" s="34">
        <v>7.8556313633685786</v>
      </c>
      <c r="Q12" s="34">
        <v>69.142028815532285</v>
      </c>
      <c r="R12" s="34">
        <v>67.307971426089637</v>
      </c>
      <c r="S12" s="34">
        <v>5.3746637739174545</v>
      </c>
      <c r="T12" s="34">
        <v>80.118853637958409</v>
      </c>
      <c r="U12" s="34">
        <v>4545.9586878361806</v>
      </c>
      <c r="V12" s="34">
        <v>42.576067688620469</v>
      </c>
      <c r="W12" s="34">
        <v>6752.2893870040934</v>
      </c>
      <c r="X12" s="34">
        <v>418.71612177843144</v>
      </c>
      <c r="Y12" s="34">
        <v>163.59029223115544</v>
      </c>
      <c r="Z12" s="34">
        <v>124.45194552601254</v>
      </c>
      <c r="AA12" s="34">
        <v>0.25620967985714183</v>
      </c>
      <c r="AB12" s="34">
        <v>22.123261554427387</v>
      </c>
      <c r="AC12" s="34">
        <v>26.388562463697298</v>
      </c>
      <c r="AD12" s="34">
        <v>7.2741887091102342</v>
      </c>
      <c r="AE12" s="34">
        <v>4.6543261988770581</v>
      </c>
      <c r="AF12" s="34">
        <v>165.37030225323338</v>
      </c>
      <c r="AG12" s="34">
        <v>4363.0676439165982</v>
      </c>
      <c r="AH12" s="34">
        <v>10.016423093156277</v>
      </c>
      <c r="AI12" s="34">
        <v>138.58752034584927</v>
      </c>
      <c r="AJ12" s="34">
        <v>66.661530660577057</v>
      </c>
      <c r="AK12" s="34">
        <v>6534.9588445610862</v>
      </c>
      <c r="AL12" s="34">
        <v>8.228415568381962</v>
      </c>
      <c r="AM12" s="34">
        <v>370.67340366090275</v>
      </c>
      <c r="AN12" s="34">
        <v>51.819880551826714</v>
      </c>
      <c r="AO12" s="34">
        <v>233.923769601711</v>
      </c>
      <c r="AP12" s="34">
        <v>192.6168956780823</v>
      </c>
      <c r="AQ12" s="34">
        <v>3.6762909419404224</v>
      </c>
      <c r="AR12" s="34">
        <v>7.2852957666896359</v>
      </c>
      <c r="AS12" s="34">
        <v>538.91840514374235</v>
      </c>
      <c r="AT12" s="34">
        <v>2.351936835536371</v>
      </c>
      <c r="AU12" s="34">
        <v>0.50190965785448771</v>
      </c>
      <c r="AV12" s="34">
        <v>0</v>
      </c>
      <c r="AW12" s="34">
        <v>2.7961065612797723E-3</v>
      </c>
      <c r="AX12" s="34">
        <v>147.51315791397997</v>
      </c>
      <c r="AY12" s="34">
        <v>32.881869528478148</v>
      </c>
      <c r="AZ12" s="34">
        <v>3.609682855301287</v>
      </c>
      <c r="BA12" s="34">
        <v>11.093767095045507</v>
      </c>
      <c r="BB12" s="34">
        <v>100.46904882913407</v>
      </c>
      <c r="BC12" s="34">
        <v>12.89375731045493</v>
      </c>
      <c r="BD12" s="34">
        <v>4.7428031445280681</v>
      </c>
      <c r="BE12" s="34">
        <v>23.46511000840492</v>
      </c>
      <c r="BF12" s="34">
        <v>239.03842427335917</v>
      </c>
      <c r="BG12" s="34">
        <v>2.7390311391198416</v>
      </c>
      <c r="BH12" s="34">
        <v>5.3749816026549198</v>
      </c>
      <c r="BI12" s="34">
        <v>54.089553713263058</v>
      </c>
      <c r="BJ12" s="34"/>
      <c r="BK12" s="34">
        <v>28132.000000000011</v>
      </c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</row>
    <row r="13" spans="1:75" ht="12.5" x14ac:dyDescent="0.25">
      <c r="A13" s="36" t="s">
        <v>152</v>
      </c>
      <c r="B13" s="39" t="s">
        <v>82</v>
      </c>
      <c r="C13" s="38" t="s">
        <v>181</v>
      </c>
      <c r="D13" s="34">
        <v>23076.975684022065</v>
      </c>
      <c r="E13" s="34">
        <v>18.747692826786093</v>
      </c>
      <c r="F13" s="34">
        <v>534.56190440946102</v>
      </c>
      <c r="G13" s="34">
        <v>16.983032107260016</v>
      </c>
      <c r="H13" s="34">
        <v>31.181470636195016</v>
      </c>
      <c r="I13" s="34">
        <v>0</v>
      </c>
      <c r="J13" s="34">
        <v>7.9035131023415204</v>
      </c>
      <c r="K13" s="34">
        <v>7.9370521197311703</v>
      </c>
      <c r="L13" s="34">
        <v>240900.80221612204</v>
      </c>
      <c r="M13" s="34">
        <v>1.0511068683952676</v>
      </c>
      <c r="N13" s="34">
        <v>88.703214307086455</v>
      </c>
      <c r="O13" s="34">
        <v>49.448023274755769</v>
      </c>
      <c r="P13" s="34">
        <v>305.17469813890466</v>
      </c>
      <c r="Q13" s="34">
        <v>21.848129795272257</v>
      </c>
      <c r="R13" s="34">
        <v>119.82314086614912</v>
      </c>
      <c r="S13" s="34">
        <v>22.906379785264214</v>
      </c>
      <c r="T13" s="34">
        <v>115.71781619726841</v>
      </c>
      <c r="U13" s="34">
        <v>1372.8342916997672</v>
      </c>
      <c r="V13" s="34">
        <v>64.479328024129273</v>
      </c>
      <c r="W13" s="34">
        <v>170.95831597683838</v>
      </c>
      <c r="X13" s="34">
        <v>66.971941207058421</v>
      </c>
      <c r="Y13" s="34">
        <v>94.201841738262829</v>
      </c>
      <c r="Z13" s="34">
        <v>51.684219674305922</v>
      </c>
      <c r="AA13" s="34">
        <v>2.1307286749220697</v>
      </c>
      <c r="AB13" s="34">
        <v>11.224933454987529</v>
      </c>
      <c r="AC13" s="34">
        <v>4.8414692223492253</v>
      </c>
      <c r="AD13" s="34">
        <v>35.680940302321474</v>
      </c>
      <c r="AE13" s="34">
        <v>5.8497334240622898</v>
      </c>
      <c r="AF13" s="34">
        <v>46.700360906447486</v>
      </c>
      <c r="AG13" s="34">
        <v>73.636254384518679</v>
      </c>
      <c r="AH13" s="34">
        <v>8.6125735380099151</v>
      </c>
      <c r="AI13" s="34">
        <v>176.03034529087358</v>
      </c>
      <c r="AJ13" s="34">
        <v>25.337818533041883</v>
      </c>
      <c r="AK13" s="34">
        <v>584.82915182734951</v>
      </c>
      <c r="AL13" s="34">
        <v>77.870980590768283</v>
      </c>
      <c r="AM13" s="34">
        <v>7702.6666987627905</v>
      </c>
      <c r="AN13" s="34">
        <v>4233.5232920122908</v>
      </c>
      <c r="AO13" s="34">
        <v>31214.280082589496</v>
      </c>
      <c r="AP13" s="34">
        <v>594.44784368626665</v>
      </c>
      <c r="AQ13" s="34">
        <v>106.43592294439691</v>
      </c>
      <c r="AR13" s="34">
        <v>22.924680475305678</v>
      </c>
      <c r="AS13" s="34">
        <v>906.30488957943362</v>
      </c>
      <c r="AT13" s="34">
        <v>8.2873904141351318</v>
      </c>
      <c r="AU13" s="34">
        <v>5.4784154038263324</v>
      </c>
      <c r="AV13" s="34">
        <v>14.709075622943459</v>
      </c>
      <c r="AW13" s="34">
        <v>0.29892284946184455</v>
      </c>
      <c r="AX13" s="34">
        <v>1054.1234757683069</v>
      </c>
      <c r="AY13" s="34">
        <v>238.53800465313168</v>
      </c>
      <c r="AZ13" s="34">
        <v>27.069611696912858</v>
      </c>
      <c r="BA13" s="34">
        <v>97.675584326568185</v>
      </c>
      <c r="BB13" s="34">
        <v>1062.6942415961057</v>
      </c>
      <c r="BC13" s="34">
        <v>18696.939927645057</v>
      </c>
      <c r="BD13" s="34">
        <v>4436.7214025712528</v>
      </c>
      <c r="BE13" s="34">
        <v>15904.215835231065</v>
      </c>
      <c r="BF13" s="34">
        <v>38.595141762591624</v>
      </c>
      <c r="BG13" s="34">
        <v>368.85619340147241</v>
      </c>
      <c r="BH13" s="34">
        <v>531.86916641241351</v>
      </c>
      <c r="BI13" s="34">
        <v>214.70389754600933</v>
      </c>
      <c r="BJ13" s="34"/>
      <c r="BK13" s="34">
        <v>355675.00000000017</v>
      </c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</row>
    <row r="14" spans="1:75" ht="12.5" x14ac:dyDescent="0.25">
      <c r="A14" s="36" t="s">
        <v>77</v>
      </c>
      <c r="B14" s="32" t="s">
        <v>83</v>
      </c>
      <c r="C14" s="38" t="s">
        <v>182</v>
      </c>
      <c r="D14" s="34">
        <v>1.7534841742672391E-4</v>
      </c>
      <c r="E14" s="34">
        <v>1.7645627259248349E-4</v>
      </c>
      <c r="F14" s="34">
        <v>1.6450873397173479E-5</v>
      </c>
      <c r="G14" s="34">
        <v>1.9567250683874982E-6</v>
      </c>
      <c r="H14" s="34">
        <v>1.1591639305127757E-3</v>
      </c>
      <c r="I14" s="34">
        <v>0</v>
      </c>
      <c r="J14" s="34">
        <v>1.8588888149673188E-4</v>
      </c>
      <c r="K14" s="34">
        <v>6.7820664294143684E-5</v>
      </c>
      <c r="L14" s="34">
        <v>6.0543960433108168E-3</v>
      </c>
      <c r="M14" s="34">
        <v>2219.60196483971</v>
      </c>
      <c r="N14" s="34">
        <v>1.292666063578566E-2</v>
      </c>
      <c r="O14" s="34">
        <v>1.8956919766980815E-4</v>
      </c>
      <c r="P14" s="34">
        <v>1.1740350410325206E-6</v>
      </c>
      <c r="Q14" s="34">
        <v>1.9550555275029725E-4</v>
      </c>
      <c r="R14" s="34">
        <v>3.3538267672161837E-4</v>
      </c>
      <c r="S14" s="34">
        <v>5.6933216644099519E-4</v>
      </c>
      <c r="T14" s="34">
        <v>1.9958595697547321E-5</v>
      </c>
      <c r="U14" s="34">
        <v>1.6866970089424171E-4</v>
      </c>
      <c r="V14" s="34">
        <v>3.3278708985305661E-5</v>
      </c>
      <c r="W14" s="34">
        <v>3.6010359245863474E-4</v>
      </c>
      <c r="X14" s="34">
        <v>1.5927742056698335E-4</v>
      </c>
      <c r="Y14" s="34">
        <v>2.4178388228431325E-3</v>
      </c>
      <c r="Z14" s="34">
        <v>7.8613730401833753E-4</v>
      </c>
      <c r="AA14" s="34">
        <v>1.5653800547100094E-6</v>
      </c>
      <c r="AB14" s="34">
        <v>1.4703493962617206E-3</v>
      </c>
      <c r="AC14" s="34">
        <v>1.2131695424002749E-5</v>
      </c>
      <c r="AD14" s="34">
        <v>4.0191132904680155E-4</v>
      </c>
      <c r="AE14" s="34">
        <v>2.3480700820652581E-6</v>
      </c>
      <c r="AF14" s="34">
        <v>1.4533574264772101E-4</v>
      </c>
      <c r="AG14" s="34">
        <v>8.8029596670272103E-5</v>
      </c>
      <c r="AH14" s="34">
        <v>4.7367129477696342E-5</v>
      </c>
      <c r="AI14" s="34">
        <v>0.76051513306928964</v>
      </c>
      <c r="AJ14" s="34">
        <v>1.3020825127162388E-2</v>
      </c>
      <c r="AK14" s="34">
        <v>4.9070194106964116E-2</v>
      </c>
      <c r="AL14" s="34">
        <v>2.2464146628508597E-3</v>
      </c>
      <c r="AM14" s="34">
        <v>6.2331052000897014</v>
      </c>
      <c r="AN14" s="34">
        <v>2.4907215027852203E-2</v>
      </c>
      <c r="AO14" s="34">
        <v>1.9256389883917677</v>
      </c>
      <c r="AP14" s="34">
        <v>0.10473677613049631</v>
      </c>
      <c r="AQ14" s="34">
        <v>2.5603167011965799E-4</v>
      </c>
      <c r="AR14" s="34">
        <v>6.770842160447408E-6</v>
      </c>
      <c r="AS14" s="34">
        <v>1.5221420652872357</v>
      </c>
      <c r="AT14" s="34">
        <v>3.652633020754692E-3</v>
      </c>
      <c r="AU14" s="34">
        <v>6.6950210711972172E-4</v>
      </c>
      <c r="AV14" s="34">
        <v>0</v>
      </c>
      <c r="AW14" s="34">
        <v>0</v>
      </c>
      <c r="AX14" s="34">
        <v>7.6494413406206183</v>
      </c>
      <c r="AY14" s="34">
        <v>5.035501421611543</v>
      </c>
      <c r="AZ14" s="34">
        <v>5.845655648943654E-3</v>
      </c>
      <c r="BA14" s="34">
        <v>1.4532338097651212E-3</v>
      </c>
      <c r="BB14" s="34">
        <v>1.041549734660947</v>
      </c>
      <c r="BC14" s="34">
        <v>1.9836549708392255</v>
      </c>
      <c r="BD14" s="34">
        <v>3.2192437499084861E-4</v>
      </c>
      <c r="BE14" s="34">
        <v>1.5487272550700482E-3</v>
      </c>
      <c r="BF14" s="34">
        <v>8.5217374266259582E-4</v>
      </c>
      <c r="BG14" s="34">
        <v>0</v>
      </c>
      <c r="BH14" s="34">
        <v>4.8017011267984522E-3</v>
      </c>
      <c r="BI14" s="34">
        <v>4.9271185078703095E-3</v>
      </c>
      <c r="BJ14" s="34"/>
      <c r="BK14" s="34">
        <v>2245.9999999999995</v>
      </c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</row>
    <row r="15" spans="1:75" ht="12.5" x14ac:dyDescent="0.25">
      <c r="A15" s="36" t="s">
        <v>78</v>
      </c>
      <c r="B15" s="32" t="s">
        <v>84</v>
      </c>
      <c r="C15" s="38" t="s">
        <v>183</v>
      </c>
      <c r="D15" s="34">
        <v>327.19476917970371</v>
      </c>
      <c r="E15" s="34">
        <v>26.789201782746517</v>
      </c>
      <c r="F15" s="34">
        <v>478.82308508648975</v>
      </c>
      <c r="G15" s="34">
        <v>83.307263926353897</v>
      </c>
      <c r="H15" s="34">
        <v>41.08466684942406</v>
      </c>
      <c r="I15" s="34">
        <v>0</v>
      </c>
      <c r="J15" s="34">
        <v>16.307637354274885</v>
      </c>
      <c r="K15" s="34">
        <v>128.21237788975847</v>
      </c>
      <c r="L15" s="34">
        <v>2170.5370994219666</v>
      </c>
      <c r="M15" s="34">
        <v>89.141339171294163</v>
      </c>
      <c r="N15" s="34">
        <v>17584.761499165117</v>
      </c>
      <c r="O15" s="34">
        <v>19665.751801746817</v>
      </c>
      <c r="P15" s="34">
        <v>1107.2789474947631</v>
      </c>
      <c r="Q15" s="34">
        <v>170.69073774975666</v>
      </c>
      <c r="R15" s="34">
        <v>252.38357675220388</v>
      </c>
      <c r="S15" s="34">
        <v>148.37422875040713</v>
      </c>
      <c r="T15" s="34">
        <v>51.87943407675462</v>
      </c>
      <c r="U15" s="34">
        <v>581.8626673251714</v>
      </c>
      <c r="V15" s="34">
        <v>4572.6765986825885</v>
      </c>
      <c r="W15" s="34">
        <v>537.2615896394293</v>
      </c>
      <c r="X15" s="34">
        <v>341.68453037147805</v>
      </c>
      <c r="Y15" s="34">
        <v>161.36375488744014</v>
      </c>
      <c r="Z15" s="34">
        <v>395.07017628096685</v>
      </c>
      <c r="AA15" s="34">
        <v>1.3482264916032984</v>
      </c>
      <c r="AB15" s="34">
        <v>101.26210134536316</v>
      </c>
      <c r="AC15" s="34">
        <v>29.943453840074604</v>
      </c>
      <c r="AD15" s="34">
        <v>259.3133315297365</v>
      </c>
      <c r="AE15" s="34">
        <v>1128.646011339338</v>
      </c>
      <c r="AF15" s="34">
        <v>752.70315665427972</v>
      </c>
      <c r="AG15" s="34">
        <v>3311.3208230479281</v>
      </c>
      <c r="AH15" s="34">
        <v>18.59954705171781</v>
      </c>
      <c r="AI15" s="34">
        <v>139.85644562503245</v>
      </c>
      <c r="AJ15" s="34">
        <v>10.528447344326441</v>
      </c>
      <c r="AK15" s="34">
        <v>2543.5581366267033</v>
      </c>
      <c r="AL15" s="34">
        <v>108.31155947614025</v>
      </c>
      <c r="AM15" s="34">
        <v>1555.5412495782614</v>
      </c>
      <c r="AN15" s="34">
        <v>1095.9419445862973</v>
      </c>
      <c r="AO15" s="34">
        <v>929.24726641879533</v>
      </c>
      <c r="AP15" s="34">
        <v>194.62685998412761</v>
      </c>
      <c r="AQ15" s="34">
        <v>37.742443947322691</v>
      </c>
      <c r="AR15" s="34">
        <v>39.171623823515226</v>
      </c>
      <c r="AS15" s="34">
        <v>114.19537483044351</v>
      </c>
      <c r="AT15" s="34">
        <v>267.82130848799039</v>
      </c>
      <c r="AU15" s="34">
        <v>37.601610545467182</v>
      </c>
      <c r="AV15" s="34">
        <v>0</v>
      </c>
      <c r="AW15" s="34">
        <v>2.1941006530619429</v>
      </c>
      <c r="AX15" s="34">
        <v>604.23228243850804</v>
      </c>
      <c r="AY15" s="34">
        <v>49.98852335662508</v>
      </c>
      <c r="AZ15" s="34">
        <v>20.119424657924878</v>
      </c>
      <c r="BA15" s="34">
        <v>174.63688871452715</v>
      </c>
      <c r="BB15" s="34">
        <v>826.14976591434515</v>
      </c>
      <c r="BC15" s="34">
        <v>3965.3262867076</v>
      </c>
      <c r="BD15" s="34">
        <v>503.93546366323784</v>
      </c>
      <c r="BE15" s="34">
        <v>3015.2828428890043</v>
      </c>
      <c r="BF15" s="34">
        <v>20.906018667321739</v>
      </c>
      <c r="BG15" s="34">
        <v>32.868373669438114</v>
      </c>
      <c r="BH15" s="34">
        <v>339.98856283854451</v>
      </c>
      <c r="BI15" s="34">
        <v>574.65355967048822</v>
      </c>
      <c r="BJ15" s="34"/>
      <c r="BK15" s="34">
        <v>71739.999999999971</v>
      </c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</row>
    <row r="16" spans="1:75" ht="12.5" x14ac:dyDescent="0.25">
      <c r="A16" s="36" t="s">
        <v>79</v>
      </c>
      <c r="B16" s="39" t="s">
        <v>85</v>
      </c>
      <c r="C16" s="38" t="s">
        <v>184</v>
      </c>
      <c r="D16" s="34">
        <v>549.65111090884966</v>
      </c>
      <c r="E16" s="34">
        <v>20.19651860239648</v>
      </c>
      <c r="F16" s="34">
        <v>5.6746003992550094</v>
      </c>
      <c r="G16" s="34">
        <v>221.68407485174816</v>
      </c>
      <c r="H16" s="34">
        <v>486.07503809450236</v>
      </c>
      <c r="I16" s="34">
        <v>1.6070847641424191</v>
      </c>
      <c r="J16" s="34">
        <v>32.994655400917708</v>
      </c>
      <c r="K16" s="34">
        <v>35.566428043872236</v>
      </c>
      <c r="L16" s="34">
        <v>780.57681287402602</v>
      </c>
      <c r="M16" s="34">
        <v>0.99095066144883504</v>
      </c>
      <c r="N16" s="34">
        <v>34.548394072667648</v>
      </c>
      <c r="O16" s="34">
        <v>1710.7104663327741</v>
      </c>
      <c r="P16" s="34">
        <v>504.2721894498697</v>
      </c>
      <c r="Q16" s="34">
        <v>28.189662578834771</v>
      </c>
      <c r="R16" s="34">
        <v>40.12821135827275</v>
      </c>
      <c r="S16" s="34">
        <v>28.279123229410047</v>
      </c>
      <c r="T16" s="34">
        <v>119.72966084213704</v>
      </c>
      <c r="U16" s="34">
        <v>331.11845118918779</v>
      </c>
      <c r="V16" s="34">
        <v>277.56485374961596</v>
      </c>
      <c r="W16" s="34">
        <v>379.27110754573278</v>
      </c>
      <c r="X16" s="34">
        <v>763.02144016839179</v>
      </c>
      <c r="Y16" s="34">
        <v>338.16492824447926</v>
      </c>
      <c r="Z16" s="34">
        <v>1261.0163840926302</v>
      </c>
      <c r="AA16" s="34">
        <v>4.1527763472736332</v>
      </c>
      <c r="AB16" s="34">
        <v>232.31448155413599</v>
      </c>
      <c r="AC16" s="34">
        <v>54.16899940817261</v>
      </c>
      <c r="AD16" s="34">
        <v>140.71820103415428</v>
      </c>
      <c r="AE16" s="34">
        <v>538.43239097550691</v>
      </c>
      <c r="AF16" s="34">
        <v>1098.1652468520654</v>
      </c>
      <c r="AG16" s="34">
        <v>89.447014352970427</v>
      </c>
      <c r="AH16" s="34">
        <v>69.133648430933505</v>
      </c>
      <c r="AI16" s="34">
        <v>2297.3819656958012</v>
      </c>
      <c r="AJ16" s="34">
        <v>175.747404223947</v>
      </c>
      <c r="AK16" s="34">
        <v>732.51147131087055</v>
      </c>
      <c r="AL16" s="34">
        <v>170.71196370205814</v>
      </c>
      <c r="AM16" s="34">
        <v>668.62561524893613</v>
      </c>
      <c r="AN16" s="34">
        <v>1402.0223740523022</v>
      </c>
      <c r="AO16" s="34">
        <v>1434.569210481008</v>
      </c>
      <c r="AP16" s="34">
        <v>3164.0494831971328</v>
      </c>
      <c r="AQ16" s="34">
        <v>25.974862396880752</v>
      </c>
      <c r="AR16" s="34">
        <v>99.917981848014136</v>
      </c>
      <c r="AS16" s="34">
        <v>608.86768049206376</v>
      </c>
      <c r="AT16" s="34">
        <v>174.6539327282988</v>
      </c>
      <c r="AU16" s="34">
        <v>69.738574797849353</v>
      </c>
      <c r="AV16" s="34">
        <v>0</v>
      </c>
      <c r="AW16" s="34">
        <v>1.3425252299212644</v>
      </c>
      <c r="AX16" s="34">
        <v>360.82657448844895</v>
      </c>
      <c r="AY16" s="34">
        <v>87.73257425771402</v>
      </c>
      <c r="AZ16" s="34">
        <v>44.939330837214399</v>
      </c>
      <c r="BA16" s="34">
        <v>399.12520325113076</v>
      </c>
      <c r="BB16" s="34">
        <v>765.591214007129</v>
      </c>
      <c r="BC16" s="34">
        <v>9237.8811991982438</v>
      </c>
      <c r="BD16" s="34">
        <v>675.32056695800543</v>
      </c>
      <c r="BE16" s="34">
        <v>4126.9611517853955</v>
      </c>
      <c r="BF16" s="34">
        <v>128.36301841112117</v>
      </c>
      <c r="BG16" s="34">
        <v>114.12629746332682</v>
      </c>
      <c r="BH16" s="34">
        <v>1692.3250521206051</v>
      </c>
      <c r="BI16" s="34">
        <v>127.12786540620243</v>
      </c>
      <c r="BJ16" s="34"/>
      <c r="BK16" s="34">
        <v>38964</v>
      </c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</row>
    <row r="17" spans="1:75" ht="12.5" x14ac:dyDescent="0.25">
      <c r="A17" s="36" t="s">
        <v>80</v>
      </c>
      <c r="B17" s="39" t="s">
        <v>86</v>
      </c>
      <c r="C17" s="33" t="s">
        <v>185</v>
      </c>
      <c r="D17" s="34">
        <v>41.066335126659247</v>
      </c>
      <c r="E17" s="34">
        <v>2.9901760955627315</v>
      </c>
      <c r="F17" s="34">
        <v>2.78160546753353</v>
      </c>
      <c r="G17" s="34">
        <v>61.38709888340226</v>
      </c>
      <c r="H17" s="34">
        <v>28.92235974268101</v>
      </c>
      <c r="I17" s="34">
        <v>0</v>
      </c>
      <c r="J17" s="34">
        <v>7.9064464395846379</v>
      </c>
      <c r="K17" s="34">
        <v>8.2779445133387473</v>
      </c>
      <c r="L17" s="34">
        <v>76.102876531411738</v>
      </c>
      <c r="M17" s="34">
        <v>4.8518344933295778E-5</v>
      </c>
      <c r="N17" s="34">
        <v>27.526572000231319</v>
      </c>
      <c r="O17" s="34">
        <v>273.43973874689902</v>
      </c>
      <c r="P17" s="34">
        <v>5957.7014545738666</v>
      </c>
      <c r="Q17" s="34">
        <v>8.8572523429788887</v>
      </c>
      <c r="R17" s="34">
        <v>8.1295967179188189</v>
      </c>
      <c r="S17" s="34">
        <v>3.0027207324161882</v>
      </c>
      <c r="T17" s="34">
        <v>21.05195454523686</v>
      </c>
      <c r="U17" s="34">
        <v>28.213691952343162</v>
      </c>
      <c r="V17" s="34">
        <v>17.198041004473904</v>
      </c>
      <c r="W17" s="34">
        <v>42.035840609764008</v>
      </c>
      <c r="X17" s="34">
        <v>147.34038028012097</v>
      </c>
      <c r="Y17" s="34">
        <v>64.810963308618867</v>
      </c>
      <c r="Z17" s="34">
        <v>84.276410111904539</v>
      </c>
      <c r="AA17" s="34">
        <v>0.24576309596622181</v>
      </c>
      <c r="AB17" s="34">
        <v>9.2823360296622202</v>
      </c>
      <c r="AC17" s="34">
        <v>5.3815522337782644</v>
      </c>
      <c r="AD17" s="34">
        <v>59.880463929909752</v>
      </c>
      <c r="AE17" s="34">
        <v>9.3308684901788332</v>
      </c>
      <c r="AF17" s="34">
        <v>27.902626336044293</v>
      </c>
      <c r="AG17" s="34">
        <v>338.25044279738654</v>
      </c>
      <c r="AH17" s="34">
        <v>3.0462154010907159</v>
      </c>
      <c r="AI17" s="34">
        <v>52.531384808262501</v>
      </c>
      <c r="AJ17" s="34">
        <v>6.3478861733256631</v>
      </c>
      <c r="AK17" s="34">
        <v>99.848733651120043</v>
      </c>
      <c r="AL17" s="34">
        <v>5.2861976543569265</v>
      </c>
      <c r="AM17" s="34">
        <v>233.83202850269799</v>
      </c>
      <c r="AN17" s="34">
        <v>1529.1815720946274</v>
      </c>
      <c r="AO17" s="34">
        <v>38.579608125825843</v>
      </c>
      <c r="AP17" s="34">
        <v>46.970892438006025</v>
      </c>
      <c r="AQ17" s="34">
        <v>1.0888163058612659</v>
      </c>
      <c r="AR17" s="34">
        <v>0.24322578414297866</v>
      </c>
      <c r="AS17" s="34">
        <v>27.676296834943518</v>
      </c>
      <c r="AT17" s="34">
        <v>35.213282736090079</v>
      </c>
      <c r="AU17" s="34">
        <v>19.87502988945468</v>
      </c>
      <c r="AV17" s="34">
        <v>0</v>
      </c>
      <c r="AW17" s="34">
        <v>0.37497414937604368</v>
      </c>
      <c r="AX17" s="34">
        <v>176.90120235821468</v>
      </c>
      <c r="AY17" s="34">
        <v>7.2296774127076269</v>
      </c>
      <c r="AZ17" s="34">
        <v>1.9689831948004035</v>
      </c>
      <c r="BA17" s="34">
        <v>10.43384043492817</v>
      </c>
      <c r="BB17" s="34">
        <v>134.36153342043136</v>
      </c>
      <c r="BC17" s="34">
        <v>2633.3019737890645</v>
      </c>
      <c r="BD17" s="34">
        <v>161.24853323877363</v>
      </c>
      <c r="BE17" s="34">
        <v>1090.6365185368959</v>
      </c>
      <c r="BF17" s="34">
        <v>7.6468016524448554</v>
      </c>
      <c r="BG17" s="34">
        <v>31.955363289731505</v>
      </c>
      <c r="BH17" s="34">
        <v>244.51887350058675</v>
      </c>
      <c r="BI17" s="34">
        <v>8.4069934640213067</v>
      </c>
      <c r="BJ17" s="34"/>
      <c r="BK17" s="34">
        <v>13971.999999999995</v>
      </c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</row>
    <row r="18" spans="1:75" ht="37.5" x14ac:dyDescent="0.25">
      <c r="A18" s="36" t="s">
        <v>81</v>
      </c>
      <c r="B18" s="39" t="s">
        <v>87</v>
      </c>
      <c r="C18" s="38" t="s">
        <v>186</v>
      </c>
      <c r="D18" s="34">
        <v>89.387935980142629</v>
      </c>
      <c r="E18" s="34">
        <v>67.54748124700518</v>
      </c>
      <c r="F18" s="34">
        <v>2.5267288284202394</v>
      </c>
      <c r="G18" s="34">
        <v>23.649725763765559</v>
      </c>
      <c r="H18" s="34">
        <v>22.776785457652608</v>
      </c>
      <c r="I18" s="34">
        <v>0</v>
      </c>
      <c r="J18" s="34">
        <v>5.0716937787537262</v>
      </c>
      <c r="K18" s="34">
        <v>19.058943928874356</v>
      </c>
      <c r="L18" s="34">
        <v>422.37979119463671</v>
      </c>
      <c r="M18" s="34">
        <v>1.9671027127277085E-4</v>
      </c>
      <c r="N18" s="34">
        <v>17.121894169215665</v>
      </c>
      <c r="O18" s="34">
        <v>6.0369124576273308</v>
      </c>
      <c r="P18" s="34">
        <v>4.2230294952118044</v>
      </c>
      <c r="Q18" s="34">
        <v>2648.7987719423327</v>
      </c>
      <c r="R18" s="34">
        <v>64.230946500714253</v>
      </c>
      <c r="S18" s="34">
        <v>12.077012960007494</v>
      </c>
      <c r="T18" s="34">
        <v>17.740716181181995</v>
      </c>
      <c r="U18" s="34">
        <v>279.61301012520926</v>
      </c>
      <c r="V18" s="34">
        <v>39.313107503982394</v>
      </c>
      <c r="W18" s="34">
        <v>548.56992271292347</v>
      </c>
      <c r="X18" s="34">
        <v>83.820625346577799</v>
      </c>
      <c r="Y18" s="34">
        <v>204.6927852671156</v>
      </c>
      <c r="Z18" s="34">
        <v>81.569991689808035</v>
      </c>
      <c r="AA18" s="34">
        <v>0.31532556311815174</v>
      </c>
      <c r="AB18" s="34">
        <v>69.537165204436405</v>
      </c>
      <c r="AC18" s="34">
        <v>26.095765248769453</v>
      </c>
      <c r="AD18" s="34">
        <v>19.424687218063013</v>
      </c>
      <c r="AE18" s="34">
        <v>65.405198041846916</v>
      </c>
      <c r="AF18" s="34">
        <v>129.02627264439434</v>
      </c>
      <c r="AG18" s="34">
        <v>4983.7074858681517</v>
      </c>
      <c r="AH18" s="34">
        <v>1.4412451834763864</v>
      </c>
      <c r="AI18" s="34">
        <v>125.97371596243045</v>
      </c>
      <c r="AJ18" s="34">
        <v>8.5125891345846867</v>
      </c>
      <c r="AK18" s="34">
        <v>16322.137844464407</v>
      </c>
      <c r="AL18" s="34">
        <v>22.840103550956343</v>
      </c>
      <c r="AM18" s="34">
        <v>374.68878837655302</v>
      </c>
      <c r="AN18" s="34">
        <v>114.16630781094057</v>
      </c>
      <c r="AO18" s="34">
        <v>53.969490791163537</v>
      </c>
      <c r="AP18" s="34">
        <v>114.4290173722743</v>
      </c>
      <c r="AQ18" s="34">
        <v>2.5143704097711321</v>
      </c>
      <c r="AR18" s="34">
        <v>0.32818205849472637</v>
      </c>
      <c r="AS18" s="34">
        <v>88.503264299512921</v>
      </c>
      <c r="AT18" s="34">
        <v>6.9992524028155998</v>
      </c>
      <c r="AU18" s="34">
        <v>1.9610002473051154</v>
      </c>
      <c r="AV18" s="34">
        <v>3.9224201661182549</v>
      </c>
      <c r="AW18" s="34">
        <v>1.1175034105043413</v>
      </c>
      <c r="AX18" s="34">
        <v>3596.3963483088955</v>
      </c>
      <c r="AY18" s="34">
        <v>24.059638999991364</v>
      </c>
      <c r="AZ18" s="34">
        <v>9.9000266181373178</v>
      </c>
      <c r="BA18" s="34">
        <v>18.068544405300628</v>
      </c>
      <c r="BB18" s="34">
        <v>132.80988578978008</v>
      </c>
      <c r="BC18" s="34">
        <v>190.43087720056519</v>
      </c>
      <c r="BD18" s="34">
        <v>110.79770007919024</v>
      </c>
      <c r="BE18" s="34">
        <v>99.83128245509613</v>
      </c>
      <c r="BF18" s="34">
        <v>33.413848654483331</v>
      </c>
      <c r="BG18" s="34">
        <v>14.608166075305832</v>
      </c>
      <c r="BH18" s="34">
        <v>92.840270628324788</v>
      </c>
      <c r="BI18" s="34">
        <v>982.61840611338391</v>
      </c>
      <c r="BJ18" s="34"/>
      <c r="BK18" s="34">
        <v>32502.999999999975</v>
      </c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</row>
    <row r="19" spans="1:75" ht="12.5" x14ac:dyDescent="0.25">
      <c r="A19" s="36" t="s">
        <v>82</v>
      </c>
      <c r="B19" s="32" t="s">
        <v>88</v>
      </c>
      <c r="C19" s="38" t="s">
        <v>187</v>
      </c>
      <c r="D19" s="34">
        <v>1085.9789349996645</v>
      </c>
      <c r="E19" s="34">
        <v>689.98694793227344</v>
      </c>
      <c r="F19" s="34">
        <v>166.82365973589867</v>
      </c>
      <c r="G19" s="34">
        <v>10.584624687620718</v>
      </c>
      <c r="H19" s="34">
        <v>64.654381881585948</v>
      </c>
      <c r="I19" s="34">
        <v>0</v>
      </c>
      <c r="J19" s="34">
        <v>5.0795237400764108</v>
      </c>
      <c r="K19" s="34">
        <v>47.123113571563692</v>
      </c>
      <c r="L19" s="34">
        <v>9528.9873931985348</v>
      </c>
      <c r="M19" s="34">
        <v>3910.3062030642432</v>
      </c>
      <c r="N19" s="34">
        <v>158.55959409194975</v>
      </c>
      <c r="O19" s="34">
        <v>51.924689819836061</v>
      </c>
      <c r="P19" s="34">
        <v>63.22064587307068</v>
      </c>
      <c r="Q19" s="34">
        <v>1175.8248038251595</v>
      </c>
      <c r="R19" s="34">
        <v>49305.036446094426</v>
      </c>
      <c r="S19" s="34">
        <v>12545.999756521858</v>
      </c>
      <c r="T19" s="34">
        <v>80.409800215937253</v>
      </c>
      <c r="U19" s="34">
        <v>1702.6902807110573</v>
      </c>
      <c r="V19" s="34">
        <v>780.15462645031357</v>
      </c>
      <c r="W19" s="34">
        <v>1452.9479398624626</v>
      </c>
      <c r="X19" s="34">
        <v>146.05089311616848</v>
      </c>
      <c r="Y19" s="34">
        <v>260.83925943173563</v>
      </c>
      <c r="Z19" s="34">
        <v>283.06612830618792</v>
      </c>
      <c r="AA19" s="34">
        <v>6.1760799774078521</v>
      </c>
      <c r="AB19" s="34">
        <v>275.27615898929275</v>
      </c>
      <c r="AC19" s="34">
        <v>84.337657456345141</v>
      </c>
      <c r="AD19" s="34">
        <v>120.30449611461461</v>
      </c>
      <c r="AE19" s="34">
        <v>134.6478902020217</v>
      </c>
      <c r="AF19" s="34">
        <v>191.30941692458441</v>
      </c>
      <c r="AG19" s="34">
        <v>1461.3272254583208</v>
      </c>
      <c r="AH19" s="34">
        <v>244.01353789275811</v>
      </c>
      <c r="AI19" s="34">
        <v>757.81109920430094</v>
      </c>
      <c r="AJ19" s="34">
        <v>54.552574436096165</v>
      </c>
      <c r="AK19" s="34">
        <v>2436.0267626411987</v>
      </c>
      <c r="AL19" s="34">
        <v>63.089902646878215</v>
      </c>
      <c r="AM19" s="34">
        <v>3481.0129969484806</v>
      </c>
      <c r="AN19" s="34">
        <v>1565.5045220183947</v>
      </c>
      <c r="AO19" s="34">
        <v>1507.356315419448</v>
      </c>
      <c r="AP19" s="34">
        <v>582.60797801741023</v>
      </c>
      <c r="AQ19" s="34">
        <v>64.510700779852172</v>
      </c>
      <c r="AR19" s="34">
        <v>78.192136078819914</v>
      </c>
      <c r="AS19" s="34">
        <v>333.04609817212827</v>
      </c>
      <c r="AT19" s="34">
        <v>186.74646272331438</v>
      </c>
      <c r="AU19" s="34">
        <v>320.0988175600155</v>
      </c>
      <c r="AV19" s="34">
        <v>104.92473944366327</v>
      </c>
      <c r="AW19" s="34">
        <v>30.251149521479135</v>
      </c>
      <c r="AX19" s="34">
        <v>8875.1635080126798</v>
      </c>
      <c r="AY19" s="34">
        <v>107.73429105943399</v>
      </c>
      <c r="AZ19" s="34">
        <v>115.43686390086305</v>
      </c>
      <c r="BA19" s="34">
        <v>69.569203019696147</v>
      </c>
      <c r="BB19" s="34">
        <v>1499.1823932433126</v>
      </c>
      <c r="BC19" s="34">
        <v>2107.6334065166702</v>
      </c>
      <c r="BD19" s="34">
        <v>442.0489238511318</v>
      </c>
      <c r="BE19" s="34">
        <v>1005.4629581286231</v>
      </c>
      <c r="BF19" s="34">
        <v>93.735991828617728</v>
      </c>
      <c r="BG19" s="34">
        <v>89.475017211248201</v>
      </c>
      <c r="BH19" s="34">
        <v>191.8775141711875</v>
      </c>
      <c r="BI19" s="34">
        <v>65.305563298049435</v>
      </c>
      <c r="BJ19" s="34"/>
      <c r="BK19" s="34">
        <v>112262.00000000001</v>
      </c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</row>
    <row r="20" spans="1:75" ht="25" x14ac:dyDescent="0.25">
      <c r="A20" s="36" t="s">
        <v>83</v>
      </c>
      <c r="B20" s="32" t="s">
        <v>89</v>
      </c>
      <c r="C20" s="38" t="s">
        <v>188</v>
      </c>
      <c r="D20" s="34">
        <v>15.679683082586962</v>
      </c>
      <c r="E20" s="34">
        <v>4.8367095975337691</v>
      </c>
      <c r="F20" s="34">
        <v>3.2482544814515375</v>
      </c>
      <c r="G20" s="34">
        <v>8.5406822243568286</v>
      </c>
      <c r="H20" s="34">
        <v>16.467188864628383</v>
      </c>
      <c r="I20" s="34">
        <v>0</v>
      </c>
      <c r="J20" s="34">
        <v>3.6861771422807479</v>
      </c>
      <c r="K20" s="34">
        <v>3.6924160649239042</v>
      </c>
      <c r="L20" s="34">
        <v>633.99977811718236</v>
      </c>
      <c r="M20" s="34">
        <v>38.629149924939753</v>
      </c>
      <c r="N20" s="34">
        <v>3.2209378530471184</v>
      </c>
      <c r="O20" s="34">
        <v>0.38723202574303173</v>
      </c>
      <c r="P20" s="34">
        <v>0.16376079788843256</v>
      </c>
      <c r="Q20" s="34">
        <v>2.6350100641284087</v>
      </c>
      <c r="R20" s="34">
        <v>25.890138102310402</v>
      </c>
      <c r="S20" s="34">
        <v>1637.6175226826017</v>
      </c>
      <c r="T20" s="34">
        <v>72.281975957384475</v>
      </c>
      <c r="U20" s="34">
        <v>26.556616190050818</v>
      </c>
      <c r="V20" s="34">
        <v>16.715058917190504</v>
      </c>
      <c r="W20" s="34">
        <v>3.2196337329047253</v>
      </c>
      <c r="X20" s="34">
        <v>40.137702059680464</v>
      </c>
      <c r="Y20" s="34">
        <v>17.602232156899049</v>
      </c>
      <c r="Z20" s="34">
        <v>29.633408148856233</v>
      </c>
      <c r="AA20" s="34">
        <v>1.4999610682358657</v>
      </c>
      <c r="AB20" s="34">
        <v>8.8942835909620328</v>
      </c>
      <c r="AC20" s="34">
        <v>9.1121029294556877</v>
      </c>
      <c r="AD20" s="34">
        <v>21.340463026169374</v>
      </c>
      <c r="AE20" s="34">
        <v>6.1816796655500781</v>
      </c>
      <c r="AF20" s="34">
        <v>28.812236407375963</v>
      </c>
      <c r="AG20" s="34">
        <v>19.651380600638674</v>
      </c>
      <c r="AH20" s="34">
        <v>1.852749109436246</v>
      </c>
      <c r="AI20" s="34">
        <v>41.13570364934219</v>
      </c>
      <c r="AJ20" s="34">
        <v>2.7372179406609689</v>
      </c>
      <c r="AK20" s="34">
        <v>36.922502426223218</v>
      </c>
      <c r="AL20" s="34">
        <v>110.92542718217919</v>
      </c>
      <c r="AM20" s="34">
        <v>1748.687329888824</v>
      </c>
      <c r="AN20" s="34">
        <v>929.15528373017514</v>
      </c>
      <c r="AO20" s="34">
        <v>145.82240995172197</v>
      </c>
      <c r="AP20" s="34">
        <v>162.66617902127678</v>
      </c>
      <c r="AQ20" s="34">
        <v>5.0768136356755633</v>
      </c>
      <c r="AR20" s="34">
        <v>73.70056335076049</v>
      </c>
      <c r="AS20" s="34">
        <v>112.91493709152076</v>
      </c>
      <c r="AT20" s="34">
        <v>360.7880519010082</v>
      </c>
      <c r="AU20" s="34">
        <v>791.61790182896584</v>
      </c>
      <c r="AV20" s="34">
        <v>577.57636946091316</v>
      </c>
      <c r="AW20" s="34">
        <v>36.498047074938881</v>
      </c>
      <c r="AX20" s="34">
        <v>198.66634266452002</v>
      </c>
      <c r="AY20" s="34">
        <v>13.970216446248742</v>
      </c>
      <c r="AZ20" s="34">
        <v>63.097721581637416</v>
      </c>
      <c r="BA20" s="34">
        <v>154.72306955510237</v>
      </c>
      <c r="BB20" s="34">
        <v>951.63593616202888</v>
      </c>
      <c r="BC20" s="34">
        <v>1675.1966228737183</v>
      </c>
      <c r="BD20" s="34">
        <v>2349.3208535260965</v>
      </c>
      <c r="BE20" s="34">
        <v>744.56913974962299</v>
      </c>
      <c r="BF20" s="34">
        <v>4.2823250542570932</v>
      </c>
      <c r="BG20" s="34">
        <v>312.24954985966178</v>
      </c>
      <c r="BH20" s="34">
        <v>811.47851505700328</v>
      </c>
      <c r="BI20" s="34">
        <v>13.398844749499403</v>
      </c>
      <c r="BJ20" s="34"/>
      <c r="BK20" s="34">
        <v>15130.999999999978</v>
      </c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</row>
    <row r="21" spans="1:75" ht="25" x14ac:dyDescent="0.25">
      <c r="A21" s="36" t="s">
        <v>84</v>
      </c>
      <c r="B21" s="39" t="s">
        <v>90</v>
      </c>
      <c r="C21" s="38" t="s">
        <v>189</v>
      </c>
      <c r="D21" s="34">
        <v>858.61674344056519</v>
      </c>
      <c r="E21" s="34">
        <v>193.01308556807271</v>
      </c>
      <c r="F21" s="34">
        <v>2490.8604682855294</v>
      </c>
      <c r="G21" s="34">
        <v>519.26859745296679</v>
      </c>
      <c r="H21" s="34">
        <v>4276.5646907365735</v>
      </c>
      <c r="I21" s="34">
        <v>1.607084764142428</v>
      </c>
      <c r="J21" s="34">
        <v>357.08561429803376</v>
      </c>
      <c r="K21" s="34">
        <v>526.08333850740382</v>
      </c>
      <c r="L21" s="34">
        <v>1432.3829526184854</v>
      </c>
      <c r="M21" s="34">
        <v>1.981241411303813</v>
      </c>
      <c r="N21" s="34">
        <v>31.853910964593751</v>
      </c>
      <c r="O21" s="34">
        <v>3.9722940817178483</v>
      </c>
      <c r="P21" s="34">
        <v>3.9017904068714699</v>
      </c>
      <c r="Q21" s="34">
        <v>172.81396144789142</v>
      </c>
      <c r="R21" s="34">
        <v>234.50476121962129</v>
      </c>
      <c r="S21" s="34">
        <v>24.866267307436601</v>
      </c>
      <c r="T21" s="34">
        <v>3613.7492879723432</v>
      </c>
      <c r="U21" s="34">
        <v>3247.1569020299648</v>
      </c>
      <c r="V21" s="34">
        <v>121.72679564870032</v>
      </c>
      <c r="W21" s="34">
        <v>1840.7116606448908</v>
      </c>
      <c r="X21" s="34">
        <v>4042.4304019192059</v>
      </c>
      <c r="Y21" s="34">
        <v>213.79958023124163</v>
      </c>
      <c r="Z21" s="34">
        <v>315.12586337594803</v>
      </c>
      <c r="AA21" s="34">
        <v>1.8338906859526958</v>
      </c>
      <c r="AB21" s="34">
        <v>211.42604023295371</v>
      </c>
      <c r="AC21" s="34">
        <v>21.911060308638298</v>
      </c>
      <c r="AD21" s="34">
        <v>28.374622371132318</v>
      </c>
      <c r="AE21" s="34">
        <v>179.19528827280919</v>
      </c>
      <c r="AF21" s="34">
        <v>381.26449368652356</v>
      </c>
      <c r="AG21" s="34">
        <v>73.209244158196725</v>
      </c>
      <c r="AH21" s="34">
        <v>31.448272890785574</v>
      </c>
      <c r="AI21" s="34">
        <v>3247.3681997547828</v>
      </c>
      <c r="AJ21" s="34">
        <v>67.575040141082354</v>
      </c>
      <c r="AK21" s="34">
        <v>2761.412893192668</v>
      </c>
      <c r="AL21" s="34">
        <v>167.21835877503599</v>
      </c>
      <c r="AM21" s="34">
        <v>1836.2334681674693</v>
      </c>
      <c r="AN21" s="34">
        <v>404.80889848835068</v>
      </c>
      <c r="AO21" s="34">
        <v>105.90381814958573</v>
      </c>
      <c r="AP21" s="34">
        <v>2870.0660105780116</v>
      </c>
      <c r="AQ21" s="34">
        <v>5470.7499658122979</v>
      </c>
      <c r="AR21" s="34">
        <v>68235.527947083785</v>
      </c>
      <c r="AS21" s="34">
        <v>4208.6484443915542</v>
      </c>
      <c r="AT21" s="34">
        <v>429.23137441890867</v>
      </c>
      <c r="AU21" s="34">
        <v>14.862332651698125</v>
      </c>
      <c r="AV21" s="34">
        <v>6.864235290707029</v>
      </c>
      <c r="AW21" s="34">
        <v>0.42606631306122722</v>
      </c>
      <c r="AX21" s="34">
        <v>291.78507312641887</v>
      </c>
      <c r="AY21" s="34">
        <v>211.81699085678702</v>
      </c>
      <c r="AZ21" s="34">
        <v>37.681730151896545</v>
      </c>
      <c r="BA21" s="34">
        <v>55.377972603924718</v>
      </c>
      <c r="BB21" s="34">
        <v>254.87036262515539</v>
      </c>
      <c r="BC21" s="34">
        <v>2484.5278509761265</v>
      </c>
      <c r="BD21" s="34">
        <v>41.250789547793374</v>
      </c>
      <c r="BE21" s="34">
        <v>147.70148771025197</v>
      </c>
      <c r="BF21" s="34">
        <v>202.54973608484579</v>
      </c>
      <c r="BG21" s="34">
        <v>8.2170934173595924</v>
      </c>
      <c r="BH21" s="34">
        <v>21.988214382313345</v>
      </c>
      <c r="BI21" s="34">
        <v>24.595438367707857</v>
      </c>
      <c r="BJ21" s="34"/>
      <c r="BK21" s="34">
        <v>119062.00000000004</v>
      </c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</row>
    <row r="22" spans="1:75" ht="37.5" x14ac:dyDescent="0.25">
      <c r="A22" s="36" t="s">
        <v>85</v>
      </c>
      <c r="B22" s="39" t="s">
        <v>91</v>
      </c>
      <c r="C22" s="38" t="s">
        <v>190</v>
      </c>
      <c r="D22" s="34">
        <v>20401.803542813781</v>
      </c>
      <c r="E22" s="34">
        <v>429.76125592849917</v>
      </c>
      <c r="F22" s="34">
        <v>76.420005483273059</v>
      </c>
      <c r="G22" s="34">
        <v>453.87514120132994</v>
      </c>
      <c r="H22" s="34">
        <v>14660.059584415318</v>
      </c>
      <c r="I22" s="34">
        <v>30.534610518705904</v>
      </c>
      <c r="J22" s="34">
        <v>612.74805087470509</v>
      </c>
      <c r="K22" s="34">
        <v>688.00098675712729</v>
      </c>
      <c r="L22" s="34">
        <v>27963.379073590768</v>
      </c>
      <c r="M22" s="34">
        <v>5175.1192299755985</v>
      </c>
      <c r="N22" s="34">
        <v>12240.423821523413</v>
      </c>
      <c r="O22" s="34">
        <v>985.24454369021737</v>
      </c>
      <c r="P22" s="34">
        <v>1640.9129686841513</v>
      </c>
      <c r="Q22" s="34">
        <v>8568.9167979785016</v>
      </c>
      <c r="R22" s="34">
        <v>11084.478491752054</v>
      </c>
      <c r="S22" s="34">
        <v>7949.5136335652605</v>
      </c>
      <c r="T22" s="34">
        <v>22290.592583418598</v>
      </c>
      <c r="U22" s="34">
        <v>123896.23875331556</v>
      </c>
      <c r="V22" s="34">
        <v>93783.152635862411</v>
      </c>
      <c r="W22" s="34">
        <v>17194.10005251805</v>
      </c>
      <c r="X22" s="34">
        <v>13991.655036411561</v>
      </c>
      <c r="Y22" s="34">
        <v>7116.0419495615552</v>
      </c>
      <c r="Z22" s="34">
        <v>9742.9500132133871</v>
      </c>
      <c r="AA22" s="34">
        <v>122.10717102332598</v>
      </c>
      <c r="AB22" s="34">
        <v>8399.7475951502238</v>
      </c>
      <c r="AC22" s="34">
        <v>1635.8940178936305</v>
      </c>
      <c r="AD22" s="34">
        <v>2817.6955520443944</v>
      </c>
      <c r="AE22" s="34">
        <v>9064.3115197827083</v>
      </c>
      <c r="AF22" s="34">
        <v>7494.3753031109154</v>
      </c>
      <c r="AG22" s="34">
        <v>6991.3963757548354</v>
      </c>
      <c r="AH22" s="34">
        <v>464.69672222416682</v>
      </c>
      <c r="AI22" s="34">
        <v>2028.6777978780269</v>
      </c>
      <c r="AJ22" s="34">
        <v>1043.093245812998</v>
      </c>
      <c r="AK22" s="34">
        <v>18191.990270072693</v>
      </c>
      <c r="AL22" s="34">
        <v>2307.6317735151024</v>
      </c>
      <c r="AM22" s="34">
        <v>11036.764791434176</v>
      </c>
      <c r="AN22" s="34">
        <v>2603.3379371938872</v>
      </c>
      <c r="AO22" s="34">
        <v>1329.2003017059005</v>
      </c>
      <c r="AP22" s="34">
        <v>3311.404291500251</v>
      </c>
      <c r="AQ22" s="34">
        <v>72.036970820961642</v>
      </c>
      <c r="AR22" s="34">
        <v>141.74957075141151</v>
      </c>
      <c r="AS22" s="34">
        <v>1679.4927248168774</v>
      </c>
      <c r="AT22" s="34">
        <v>167.57651850638018</v>
      </c>
      <c r="AU22" s="34">
        <v>87.21646464812396</v>
      </c>
      <c r="AV22" s="34">
        <v>90.215663820719854</v>
      </c>
      <c r="AW22" s="34">
        <v>33.356798750001253</v>
      </c>
      <c r="AX22" s="34">
        <v>6165.2177916847068</v>
      </c>
      <c r="AY22" s="34">
        <v>598.99086986740599</v>
      </c>
      <c r="AZ22" s="34">
        <v>380.27223586159835</v>
      </c>
      <c r="BA22" s="34">
        <v>3301.9019011603677</v>
      </c>
      <c r="BB22" s="34">
        <v>6854.1193911008213</v>
      </c>
      <c r="BC22" s="34">
        <v>13272.635409885217</v>
      </c>
      <c r="BD22" s="34">
        <v>2598.0421465347085</v>
      </c>
      <c r="BE22" s="34">
        <v>139370.08898415137</v>
      </c>
      <c r="BF22" s="34">
        <v>1041.5896159855929</v>
      </c>
      <c r="BG22" s="34">
        <v>149.73370227188474</v>
      </c>
      <c r="BH22" s="34">
        <v>2520.9963451614781</v>
      </c>
      <c r="BI22" s="34">
        <v>1514.5194650692374</v>
      </c>
      <c r="BJ22" s="34"/>
      <c r="BK22" s="34">
        <v>659858</v>
      </c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</row>
    <row r="23" spans="1:75" ht="12.5" x14ac:dyDescent="0.25">
      <c r="A23" s="36" t="s">
        <v>86</v>
      </c>
      <c r="B23" s="39" t="s">
        <v>92</v>
      </c>
      <c r="C23" s="38" t="s">
        <v>191</v>
      </c>
      <c r="D23" s="34">
        <v>4785.6935048411424</v>
      </c>
      <c r="E23" s="34">
        <v>555.46473039270188</v>
      </c>
      <c r="F23" s="34">
        <v>291.21487438588372</v>
      </c>
      <c r="G23" s="34">
        <v>2245.0012276883808</v>
      </c>
      <c r="H23" s="34">
        <v>2404.2328095082985</v>
      </c>
      <c r="I23" s="34">
        <v>11.249593348996926</v>
      </c>
      <c r="J23" s="34">
        <v>851.53631215194946</v>
      </c>
      <c r="K23" s="34">
        <v>1096.1659727524564</v>
      </c>
      <c r="L23" s="34">
        <v>17709.63893194931</v>
      </c>
      <c r="M23" s="34">
        <v>985.50688315051661</v>
      </c>
      <c r="N23" s="34">
        <v>288.34078734512104</v>
      </c>
      <c r="O23" s="34">
        <v>91.023858094470114</v>
      </c>
      <c r="P23" s="34">
        <v>185.04425046023476</v>
      </c>
      <c r="Q23" s="34">
        <v>1619.4496075761826</v>
      </c>
      <c r="R23" s="34">
        <v>1003.3351063911405</v>
      </c>
      <c r="S23" s="34">
        <v>1064.3025506962049</v>
      </c>
      <c r="T23" s="34">
        <v>619.32353390201774</v>
      </c>
      <c r="U23" s="34">
        <v>4245.4754355931345</v>
      </c>
      <c r="V23" s="34">
        <v>14407.01854025096</v>
      </c>
      <c r="W23" s="34">
        <v>2926.6975619212517</v>
      </c>
      <c r="X23" s="34">
        <v>2187.4539214638789</v>
      </c>
      <c r="Y23" s="34">
        <v>3487.4559050855032</v>
      </c>
      <c r="Z23" s="34">
        <v>10837.385275645624</v>
      </c>
      <c r="AA23" s="34">
        <v>170.70783898611717</v>
      </c>
      <c r="AB23" s="34">
        <v>5301.3240030992256</v>
      </c>
      <c r="AC23" s="34">
        <v>1006.057167743601</v>
      </c>
      <c r="AD23" s="34">
        <v>1153.5329355613069</v>
      </c>
      <c r="AE23" s="34">
        <v>26673.378404774434</v>
      </c>
      <c r="AF23" s="34">
        <v>4160.7491163080113</v>
      </c>
      <c r="AG23" s="34">
        <v>6907.2479873646316</v>
      </c>
      <c r="AH23" s="34">
        <v>101.07807988575351</v>
      </c>
      <c r="AI23" s="34">
        <v>2486.3329420057803</v>
      </c>
      <c r="AJ23" s="34">
        <v>511.67856476701695</v>
      </c>
      <c r="AK23" s="34">
        <v>67339.456398734706</v>
      </c>
      <c r="AL23" s="34">
        <v>2550.7990451958831</v>
      </c>
      <c r="AM23" s="34">
        <v>6562.5993652070392</v>
      </c>
      <c r="AN23" s="34">
        <v>7536.1150056810184</v>
      </c>
      <c r="AO23" s="34">
        <v>2313.1299465917896</v>
      </c>
      <c r="AP23" s="34">
        <v>5598.7043281177503</v>
      </c>
      <c r="AQ23" s="34">
        <v>46.777349956646972</v>
      </c>
      <c r="AR23" s="34">
        <v>213.96751451668021</v>
      </c>
      <c r="AS23" s="34">
        <v>2100.312759518943</v>
      </c>
      <c r="AT23" s="34">
        <v>331.17231796481406</v>
      </c>
      <c r="AU23" s="34">
        <v>194.58797761355973</v>
      </c>
      <c r="AV23" s="34">
        <v>283.39485700204386</v>
      </c>
      <c r="AW23" s="34">
        <v>13.810481619796168</v>
      </c>
      <c r="AX23" s="34">
        <v>9957.1457353471233</v>
      </c>
      <c r="AY23" s="34">
        <v>419.06535760359031</v>
      </c>
      <c r="AZ23" s="34">
        <v>299.33359046317025</v>
      </c>
      <c r="BA23" s="34">
        <v>589.44973577836595</v>
      </c>
      <c r="BB23" s="34">
        <v>2588.9725008007945</v>
      </c>
      <c r="BC23" s="34">
        <v>1226.8905994640577</v>
      </c>
      <c r="BD23" s="34">
        <v>602.65938763824624</v>
      </c>
      <c r="BE23" s="34">
        <v>2034.5479773440591</v>
      </c>
      <c r="BF23" s="34">
        <v>764.16444015851766</v>
      </c>
      <c r="BG23" s="34">
        <v>73.953840756235778</v>
      </c>
      <c r="BH23" s="34">
        <v>213.28112843606038</v>
      </c>
      <c r="BI23" s="34">
        <v>161.61014339786146</v>
      </c>
      <c r="BJ23" s="34"/>
      <c r="BK23" s="34">
        <v>236386.00000000003</v>
      </c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</row>
    <row r="24" spans="1:75" ht="25" x14ac:dyDescent="0.25">
      <c r="A24" s="36" t="s">
        <v>87</v>
      </c>
      <c r="B24" s="39" t="s">
        <v>93</v>
      </c>
      <c r="C24" s="38" t="s">
        <v>192</v>
      </c>
      <c r="D24" s="34">
        <v>317.34963397338652</v>
      </c>
      <c r="E24" s="34">
        <v>29.558811978822291</v>
      </c>
      <c r="F24" s="34">
        <v>8.9652966053161265</v>
      </c>
      <c r="G24" s="34">
        <v>38.89772950413635</v>
      </c>
      <c r="H24" s="34">
        <v>643.96536775643654</v>
      </c>
      <c r="I24" s="34">
        <v>3.2141695282848275</v>
      </c>
      <c r="J24" s="34">
        <v>88.260611098055506</v>
      </c>
      <c r="K24" s="34">
        <v>206.26476003218204</v>
      </c>
      <c r="L24" s="34">
        <v>6561.0093710480905</v>
      </c>
      <c r="M24" s="34">
        <v>1.770198881033247E-3</v>
      </c>
      <c r="N24" s="34">
        <v>19.996695189495924</v>
      </c>
      <c r="O24" s="34">
        <v>34.295032568222517</v>
      </c>
      <c r="P24" s="34">
        <v>9.3399287821174752</v>
      </c>
      <c r="Q24" s="34">
        <v>260.69117349637418</v>
      </c>
      <c r="R24" s="34">
        <v>34.214590643897679</v>
      </c>
      <c r="S24" s="34">
        <v>14.762282664091501</v>
      </c>
      <c r="T24" s="34">
        <v>95.88920867576951</v>
      </c>
      <c r="U24" s="34">
        <v>1111.674796732018</v>
      </c>
      <c r="V24" s="34">
        <v>744.53231603646782</v>
      </c>
      <c r="W24" s="34">
        <v>13037.046726475397</v>
      </c>
      <c r="X24" s="34">
        <v>7766.8373800254085</v>
      </c>
      <c r="Y24" s="34">
        <v>1036.1814905398824</v>
      </c>
      <c r="Z24" s="34">
        <v>1516.6675090890039</v>
      </c>
      <c r="AA24" s="34">
        <v>18.489172804029792</v>
      </c>
      <c r="AB24" s="34">
        <v>1199.636671758748</v>
      </c>
      <c r="AC24" s="34">
        <v>193.08550115912044</v>
      </c>
      <c r="AD24" s="34">
        <v>328.5235060129412</v>
      </c>
      <c r="AE24" s="34">
        <v>8476.6814926116313</v>
      </c>
      <c r="AF24" s="34">
        <v>880.11945485617161</v>
      </c>
      <c r="AG24" s="34">
        <v>1003.3862889896918</v>
      </c>
      <c r="AH24" s="34">
        <v>122.92274231079659</v>
      </c>
      <c r="AI24" s="34">
        <v>862.96935291051068</v>
      </c>
      <c r="AJ24" s="34">
        <v>48.595359718494478</v>
      </c>
      <c r="AK24" s="34">
        <v>50139.531482547289</v>
      </c>
      <c r="AL24" s="34">
        <v>558.41036274462999</v>
      </c>
      <c r="AM24" s="34">
        <v>1092.5252722025107</v>
      </c>
      <c r="AN24" s="34">
        <v>237.37207199846807</v>
      </c>
      <c r="AO24" s="34">
        <v>549.62557591405425</v>
      </c>
      <c r="AP24" s="34">
        <v>420.63421574930544</v>
      </c>
      <c r="AQ24" s="34">
        <v>8.0063275026973315</v>
      </c>
      <c r="AR24" s="34">
        <v>6.2014092815004176</v>
      </c>
      <c r="AS24" s="34">
        <v>298.24115056085975</v>
      </c>
      <c r="AT24" s="34">
        <v>23.762526253525238</v>
      </c>
      <c r="AU24" s="34">
        <v>8.691799400746973</v>
      </c>
      <c r="AV24" s="34">
        <v>8.8254453737660725</v>
      </c>
      <c r="AW24" s="34">
        <v>0.3412532506164685</v>
      </c>
      <c r="AX24" s="34">
        <v>5062.9971446555464</v>
      </c>
      <c r="AY24" s="34">
        <v>89.948831691981923</v>
      </c>
      <c r="AZ24" s="34">
        <v>43.404800198492865</v>
      </c>
      <c r="BA24" s="34">
        <v>181.92689439342485</v>
      </c>
      <c r="BB24" s="34">
        <v>682.48578810491745</v>
      </c>
      <c r="BC24" s="34">
        <v>328.29489767389077</v>
      </c>
      <c r="BD24" s="34">
        <v>246.10070601521943</v>
      </c>
      <c r="BE24" s="34">
        <v>427.55854372189015</v>
      </c>
      <c r="BF24" s="34">
        <v>183.68652642865572</v>
      </c>
      <c r="BG24" s="34">
        <v>77.605882275062186</v>
      </c>
      <c r="BH24" s="34">
        <v>146.16056218633275</v>
      </c>
      <c r="BI24" s="34">
        <v>216.63433410079233</v>
      </c>
      <c r="BJ24" s="34"/>
      <c r="BK24" s="34">
        <v>107753.00000000001</v>
      </c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</row>
    <row r="25" spans="1:75" ht="12.5" x14ac:dyDescent="0.25">
      <c r="A25" s="36" t="s">
        <v>88</v>
      </c>
      <c r="B25" s="32" t="s">
        <v>94</v>
      </c>
      <c r="C25" s="38" t="s">
        <v>193</v>
      </c>
      <c r="D25" s="34">
        <v>177.19703693272118</v>
      </c>
      <c r="E25" s="34">
        <v>86.074917080995135</v>
      </c>
      <c r="F25" s="34">
        <v>52.21855364956258</v>
      </c>
      <c r="G25" s="34">
        <v>598.52963502780221</v>
      </c>
      <c r="H25" s="34">
        <v>13760.964722950048</v>
      </c>
      <c r="I25" s="34">
        <v>16.07084764142418</v>
      </c>
      <c r="J25" s="34">
        <v>888.79824495860066</v>
      </c>
      <c r="K25" s="34">
        <v>447.32371641485815</v>
      </c>
      <c r="L25" s="34">
        <v>1244.9768743158584</v>
      </c>
      <c r="M25" s="34">
        <v>143.61795170657933</v>
      </c>
      <c r="N25" s="34">
        <v>70.750900058706122</v>
      </c>
      <c r="O25" s="34">
        <v>9.7420217084605696</v>
      </c>
      <c r="P25" s="34">
        <v>7.2650873727161525</v>
      </c>
      <c r="Q25" s="34">
        <v>395.15099445313581</v>
      </c>
      <c r="R25" s="34">
        <v>689.85538434457385</v>
      </c>
      <c r="S25" s="34">
        <v>94.647707433387495</v>
      </c>
      <c r="T25" s="34">
        <v>1965.1160014753041</v>
      </c>
      <c r="U25" s="34">
        <v>2582.7816126950329</v>
      </c>
      <c r="V25" s="34">
        <v>919.40096637251645</v>
      </c>
      <c r="W25" s="34">
        <v>4911.7263958795556</v>
      </c>
      <c r="X25" s="34">
        <v>133023.52122941089</v>
      </c>
      <c r="Y25" s="34">
        <v>37069.260365904687</v>
      </c>
      <c r="Z25" s="34">
        <v>23306.729801869427</v>
      </c>
      <c r="AA25" s="34">
        <v>163.05567505131808</v>
      </c>
      <c r="AB25" s="34">
        <v>16094.967900415999</v>
      </c>
      <c r="AC25" s="34">
        <v>1090.4101427004744</v>
      </c>
      <c r="AD25" s="34">
        <v>2340.1620175712633</v>
      </c>
      <c r="AE25" s="34">
        <v>12925.067094012295</v>
      </c>
      <c r="AF25" s="34">
        <v>16267.575404482064</v>
      </c>
      <c r="AG25" s="34">
        <v>5627.7002145019324</v>
      </c>
      <c r="AH25" s="34">
        <v>14119.513733047992</v>
      </c>
      <c r="AI25" s="34">
        <v>3692.1081748501783</v>
      </c>
      <c r="AJ25" s="34">
        <v>364.40715071286968</v>
      </c>
      <c r="AK25" s="34">
        <v>72114.173827651015</v>
      </c>
      <c r="AL25" s="34">
        <v>580.19334455948047</v>
      </c>
      <c r="AM25" s="34">
        <v>7033.3649743987044</v>
      </c>
      <c r="AN25" s="34">
        <v>516.8942709376297</v>
      </c>
      <c r="AO25" s="34">
        <v>237.05991646220059</v>
      </c>
      <c r="AP25" s="34">
        <v>3962.2891482138002</v>
      </c>
      <c r="AQ25" s="34">
        <v>92.795033296166935</v>
      </c>
      <c r="AR25" s="34">
        <v>21.497081841129145</v>
      </c>
      <c r="AS25" s="34">
        <v>1154.8162221548037</v>
      </c>
      <c r="AT25" s="34">
        <v>44.007369628338751</v>
      </c>
      <c r="AU25" s="34">
        <v>16.630447461552066</v>
      </c>
      <c r="AV25" s="34">
        <v>0</v>
      </c>
      <c r="AW25" s="34">
        <v>0.13280417858987303</v>
      </c>
      <c r="AX25" s="34">
        <v>2344.0440588599558</v>
      </c>
      <c r="AY25" s="34">
        <v>470.36873915294791</v>
      </c>
      <c r="AZ25" s="34">
        <v>155.50585859005639</v>
      </c>
      <c r="BA25" s="34">
        <v>1493.1056160253302</v>
      </c>
      <c r="BB25" s="34">
        <v>1928.0167737435604</v>
      </c>
      <c r="BC25" s="34">
        <v>282.6708333445888</v>
      </c>
      <c r="BD25" s="34">
        <v>149.72534165937407</v>
      </c>
      <c r="BE25" s="34">
        <v>176.87716139663746</v>
      </c>
      <c r="BF25" s="34">
        <v>304.91214561172774</v>
      </c>
      <c r="BG25" s="34">
        <v>23.738269872371973</v>
      </c>
      <c r="BH25" s="34">
        <v>44.758135736973685</v>
      </c>
      <c r="BI25" s="34">
        <v>66.73414821995857</v>
      </c>
      <c r="BJ25" s="34"/>
      <c r="BK25" s="34">
        <v>388361.00000000017</v>
      </c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</row>
    <row r="26" spans="1:75" ht="25" x14ac:dyDescent="0.25">
      <c r="A26" s="36" t="s">
        <v>89</v>
      </c>
      <c r="B26" s="32" t="s">
        <v>95</v>
      </c>
      <c r="C26" s="38" t="s">
        <v>194</v>
      </c>
      <c r="D26" s="34">
        <v>4607.4565206009347</v>
      </c>
      <c r="E26" s="34">
        <v>701.52063075759577</v>
      </c>
      <c r="F26" s="34">
        <v>564.21354677495685</v>
      </c>
      <c r="G26" s="34">
        <v>2104.4044575957009</v>
      </c>
      <c r="H26" s="34">
        <v>6894.2250710649241</v>
      </c>
      <c r="I26" s="34">
        <v>15.267305259352973</v>
      </c>
      <c r="J26" s="34">
        <v>2636.2590683845351</v>
      </c>
      <c r="K26" s="34">
        <v>1019.5887766258345</v>
      </c>
      <c r="L26" s="34">
        <v>11575.77638066396</v>
      </c>
      <c r="M26" s="34">
        <v>111.92524565912967</v>
      </c>
      <c r="N26" s="34">
        <v>279.81341405825566</v>
      </c>
      <c r="O26" s="34">
        <v>196.34732351944155</v>
      </c>
      <c r="P26" s="34">
        <v>174.62892756275448</v>
      </c>
      <c r="Q26" s="34">
        <v>1952.2387209193348</v>
      </c>
      <c r="R26" s="34">
        <v>473.12780031334046</v>
      </c>
      <c r="S26" s="34">
        <v>255.84756463591413</v>
      </c>
      <c r="T26" s="34">
        <v>1042.3765610282881</v>
      </c>
      <c r="U26" s="34">
        <v>2026.4676976316387</v>
      </c>
      <c r="V26" s="34">
        <v>2221.429526087155</v>
      </c>
      <c r="W26" s="34">
        <v>4455.0436667808135</v>
      </c>
      <c r="X26" s="34">
        <v>4326.1268910274193</v>
      </c>
      <c r="Y26" s="34">
        <v>7000.6524534713535</v>
      </c>
      <c r="Z26" s="34">
        <v>11399.372126747548</v>
      </c>
      <c r="AA26" s="34">
        <v>173.36301181660019</v>
      </c>
      <c r="AB26" s="34">
        <v>3072.1105899267968</v>
      </c>
      <c r="AC26" s="34">
        <v>1191.6819291968463</v>
      </c>
      <c r="AD26" s="34">
        <v>2236.2553383297918</v>
      </c>
      <c r="AE26" s="34">
        <v>12533.232295097099</v>
      </c>
      <c r="AF26" s="34">
        <v>10162.572290116943</v>
      </c>
      <c r="AG26" s="34">
        <v>8988.4109305080183</v>
      </c>
      <c r="AH26" s="34">
        <v>203.5438369433241</v>
      </c>
      <c r="AI26" s="34">
        <v>3932.5368466353793</v>
      </c>
      <c r="AJ26" s="34">
        <v>310.11480229609219</v>
      </c>
      <c r="AK26" s="34">
        <v>87272.911320414685</v>
      </c>
      <c r="AL26" s="34">
        <v>2807.861641666304</v>
      </c>
      <c r="AM26" s="34">
        <v>4122.463800246127</v>
      </c>
      <c r="AN26" s="34">
        <v>761.58753521281005</v>
      </c>
      <c r="AO26" s="34">
        <v>962.39652617639911</v>
      </c>
      <c r="AP26" s="34">
        <v>2467.2502668035486</v>
      </c>
      <c r="AQ26" s="34">
        <v>232.17022776981187</v>
      </c>
      <c r="AR26" s="34">
        <v>104.19765321373637</v>
      </c>
      <c r="AS26" s="34">
        <v>2113.4727481116806</v>
      </c>
      <c r="AT26" s="34">
        <v>430.2766425766597</v>
      </c>
      <c r="AU26" s="34">
        <v>462.51176737963107</v>
      </c>
      <c r="AV26" s="34">
        <v>274.56941162827786</v>
      </c>
      <c r="AW26" s="34">
        <v>24.465755189363335</v>
      </c>
      <c r="AX26" s="34">
        <v>5792.0915485109617</v>
      </c>
      <c r="AY26" s="34">
        <v>442.34546836428194</v>
      </c>
      <c r="AZ26" s="34">
        <v>278.47457452824506</v>
      </c>
      <c r="BA26" s="34">
        <v>1826.3410804413397</v>
      </c>
      <c r="BB26" s="34">
        <v>2942.3098976434803</v>
      </c>
      <c r="BC26" s="34">
        <v>2001.5078655767729</v>
      </c>
      <c r="BD26" s="34">
        <v>535.81796553947754</v>
      </c>
      <c r="BE26" s="34">
        <v>924.37152461101721</v>
      </c>
      <c r="BF26" s="34">
        <v>536.82349934835872</v>
      </c>
      <c r="BG26" s="34">
        <v>87.648996451834989</v>
      </c>
      <c r="BH26" s="34">
        <v>207.63611848414749</v>
      </c>
      <c r="BI26" s="34">
        <v>439.56461607383255</v>
      </c>
      <c r="BJ26" s="34"/>
      <c r="BK26" s="34">
        <v>226888.99999999985</v>
      </c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</row>
    <row r="27" spans="1:75" ht="37.5" x14ac:dyDescent="0.25">
      <c r="A27" s="36" t="s">
        <v>153</v>
      </c>
      <c r="B27" s="39" t="s">
        <v>96</v>
      </c>
      <c r="C27" s="38" t="s">
        <v>195</v>
      </c>
      <c r="D27" s="34">
        <v>18682.02109881393</v>
      </c>
      <c r="E27" s="34">
        <v>1944.5470052470628</v>
      </c>
      <c r="F27" s="34">
        <v>653.32580555445702</v>
      </c>
      <c r="G27" s="34">
        <v>5079.6202912493354</v>
      </c>
      <c r="H27" s="34">
        <v>10323.302760612925</v>
      </c>
      <c r="I27" s="34">
        <v>60.265678655340679</v>
      </c>
      <c r="J27" s="34">
        <v>3612.117238092238</v>
      </c>
      <c r="K27" s="34">
        <v>5230.7489430053483</v>
      </c>
      <c r="L27" s="34">
        <v>11774.212249388631</v>
      </c>
      <c r="M27" s="34">
        <v>396.18855584856874</v>
      </c>
      <c r="N27" s="34">
        <v>887.40516874061302</v>
      </c>
      <c r="O27" s="34">
        <v>502.6395939315745</v>
      </c>
      <c r="P27" s="34">
        <v>126.59219924502126</v>
      </c>
      <c r="Q27" s="34">
        <v>2862.2162420241525</v>
      </c>
      <c r="R27" s="34">
        <v>3882.0783509288258</v>
      </c>
      <c r="S27" s="34">
        <v>636.75685087523561</v>
      </c>
      <c r="T27" s="34">
        <v>3391.0394823798324</v>
      </c>
      <c r="U27" s="34">
        <v>4679.1352019005317</v>
      </c>
      <c r="V27" s="34">
        <v>2226.1875562341729</v>
      </c>
      <c r="W27" s="34">
        <v>7634.2000769403603</v>
      </c>
      <c r="X27" s="34">
        <v>21379.346932154309</v>
      </c>
      <c r="Y27" s="34">
        <v>7781.8207014459458</v>
      </c>
      <c r="Z27" s="34">
        <v>63768.416270484711</v>
      </c>
      <c r="AA27" s="34">
        <v>198.23682464048653</v>
      </c>
      <c r="AB27" s="34">
        <v>4705.9585786989419</v>
      </c>
      <c r="AC27" s="34">
        <v>1852.4866181848984</v>
      </c>
      <c r="AD27" s="34">
        <v>4807.7285488815069</v>
      </c>
      <c r="AE27" s="34">
        <v>16404.306873860416</v>
      </c>
      <c r="AF27" s="34">
        <v>36726.331612163303</v>
      </c>
      <c r="AG27" s="34">
        <v>1492.0583375183473</v>
      </c>
      <c r="AH27" s="34">
        <v>444.85390922841952</v>
      </c>
      <c r="AI27" s="34">
        <v>8530.5256694638738</v>
      </c>
      <c r="AJ27" s="34">
        <v>1089.6792776546231</v>
      </c>
      <c r="AK27" s="34">
        <v>48913.698027314065</v>
      </c>
      <c r="AL27" s="34">
        <v>5289.9141729373459</v>
      </c>
      <c r="AM27" s="34">
        <v>11892.630792044212</v>
      </c>
      <c r="AN27" s="34">
        <v>7282.1263966993265</v>
      </c>
      <c r="AO27" s="34">
        <v>1308.4745907683464</v>
      </c>
      <c r="AP27" s="34">
        <v>11030.416212349744</v>
      </c>
      <c r="AQ27" s="34">
        <v>757.85538679543424</v>
      </c>
      <c r="AR27" s="34">
        <v>1964.7927523297997</v>
      </c>
      <c r="AS27" s="34">
        <v>3774.1878870938253</v>
      </c>
      <c r="AT27" s="34">
        <v>611.50331572134792</v>
      </c>
      <c r="AU27" s="34">
        <v>67.894670970130136</v>
      </c>
      <c r="AV27" s="34">
        <v>39.224201661182548</v>
      </c>
      <c r="AW27" s="34">
        <v>3.3418851927993112</v>
      </c>
      <c r="AX27" s="34">
        <v>6319.6348602253929</v>
      </c>
      <c r="AY27" s="34">
        <v>1303.5352846934093</v>
      </c>
      <c r="AZ27" s="34">
        <v>1191.8999725774984</v>
      </c>
      <c r="BA27" s="34">
        <v>4699.3951831840695</v>
      </c>
      <c r="BB27" s="34">
        <v>5803.2318318050202</v>
      </c>
      <c r="BC27" s="34">
        <v>1719.8288597176033</v>
      </c>
      <c r="BD27" s="34">
        <v>857.73813823432647</v>
      </c>
      <c r="BE27" s="34">
        <v>1174.4703367353786</v>
      </c>
      <c r="BF27" s="34">
        <v>1865.0607575161393</v>
      </c>
      <c r="BG27" s="34">
        <v>133.2995154371657</v>
      </c>
      <c r="BH27" s="34">
        <v>404.23801345510719</v>
      </c>
      <c r="BI27" s="34">
        <v>1540.2564504933257</v>
      </c>
      <c r="BJ27" s="34"/>
      <c r="BK27" s="34">
        <v>373714.99999999983</v>
      </c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</row>
    <row r="28" spans="1:75" ht="25" x14ac:dyDescent="0.25">
      <c r="A28" s="36" t="s">
        <v>154</v>
      </c>
      <c r="B28" s="39" t="s">
        <v>97</v>
      </c>
      <c r="C28" s="38" t="s">
        <v>196</v>
      </c>
      <c r="D28" s="34">
        <v>111.1584644007271</v>
      </c>
      <c r="E28" s="34">
        <v>335.04738131895795</v>
      </c>
      <c r="F28" s="34">
        <v>20.059438267227467</v>
      </c>
      <c r="G28" s="34">
        <v>109.80219106619394</v>
      </c>
      <c r="H28" s="34">
        <v>321.88510021156327</v>
      </c>
      <c r="I28" s="34">
        <v>0</v>
      </c>
      <c r="J28" s="34">
        <v>43.014338675984973</v>
      </c>
      <c r="K28" s="34">
        <v>43.342110188310237</v>
      </c>
      <c r="L28" s="34">
        <v>318.48652406688427</v>
      </c>
      <c r="M28" s="34">
        <v>1.9874232078197855</v>
      </c>
      <c r="N28" s="34">
        <v>15.962931073367153</v>
      </c>
      <c r="O28" s="34">
        <v>13.248364967837171</v>
      </c>
      <c r="P28" s="34">
        <v>6.6723290765013576</v>
      </c>
      <c r="Q28" s="34">
        <v>64.111375315129521</v>
      </c>
      <c r="R28" s="34">
        <v>47.22641619459003</v>
      </c>
      <c r="S28" s="34">
        <v>1415.7764942696692</v>
      </c>
      <c r="T28" s="34">
        <v>320.90244713442769</v>
      </c>
      <c r="U28" s="34">
        <v>655.42277534496748</v>
      </c>
      <c r="V28" s="34">
        <v>82.608615874363366</v>
      </c>
      <c r="W28" s="34">
        <v>295.72659903043279</v>
      </c>
      <c r="X28" s="34">
        <v>708.0800037232566</v>
      </c>
      <c r="Y28" s="34">
        <v>489.2954322849688</v>
      </c>
      <c r="Z28" s="34">
        <v>1191.4956353771342</v>
      </c>
      <c r="AA28" s="34">
        <v>10564.466330481568</v>
      </c>
      <c r="AB28" s="34">
        <v>743.80650466608267</v>
      </c>
      <c r="AC28" s="34">
        <v>1018.4664354967302</v>
      </c>
      <c r="AD28" s="34">
        <v>1504.5262435929706</v>
      </c>
      <c r="AE28" s="34">
        <v>504.5470440998896</v>
      </c>
      <c r="AF28" s="34">
        <v>2021.6565095249621</v>
      </c>
      <c r="AG28" s="34">
        <v>64.826106194794079</v>
      </c>
      <c r="AH28" s="34">
        <v>51.777239764548455</v>
      </c>
      <c r="AI28" s="34">
        <v>1302.7688273002866</v>
      </c>
      <c r="AJ28" s="34">
        <v>98.737252346900306</v>
      </c>
      <c r="AK28" s="34">
        <v>5925.6590202928437</v>
      </c>
      <c r="AL28" s="34">
        <v>589.47636784392341</v>
      </c>
      <c r="AM28" s="34">
        <v>9368.3697397766755</v>
      </c>
      <c r="AN28" s="34">
        <v>8003.7800707773586</v>
      </c>
      <c r="AO28" s="34">
        <v>377.73277221581344</v>
      </c>
      <c r="AP28" s="34">
        <v>1197.7171408982101</v>
      </c>
      <c r="AQ28" s="34">
        <v>15.848586409752512</v>
      </c>
      <c r="AR28" s="34">
        <v>152.64886273751588</v>
      </c>
      <c r="AS28" s="34">
        <v>843.33625395953754</v>
      </c>
      <c r="AT28" s="34">
        <v>3521.4206046973077</v>
      </c>
      <c r="AU28" s="34">
        <v>6935.6838364700279</v>
      </c>
      <c r="AV28" s="34">
        <v>3934.1874266166096</v>
      </c>
      <c r="AW28" s="34">
        <v>313.79983738571457</v>
      </c>
      <c r="AX28" s="34">
        <v>2210.974158857854</v>
      </c>
      <c r="AY28" s="34">
        <v>229.18761550812863</v>
      </c>
      <c r="AZ28" s="34">
        <v>18638.484854232986</v>
      </c>
      <c r="BA28" s="34">
        <v>6424.9444478223095</v>
      </c>
      <c r="BB28" s="34">
        <v>12320.885216305787</v>
      </c>
      <c r="BC28" s="34">
        <v>14796.08242748974</v>
      </c>
      <c r="BD28" s="34">
        <v>2982.9004438803872</v>
      </c>
      <c r="BE28" s="34">
        <v>1766.9099453908032</v>
      </c>
      <c r="BF28" s="34">
        <v>228.49152729332013</v>
      </c>
      <c r="BG28" s="34">
        <v>271.1640827728645</v>
      </c>
      <c r="BH28" s="34">
        <v>1157.9545211688237</v>
      </c>
      <c r="BI28" s="34">
        <v>96.469354656660897</v>
      </c>
      <c r="BJ28" s="34"/>
      <c r="BK28" s="34">
        <v>126791</v>
      </c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</row>
    <row r="29" spans="1:75" ht="25" x14ac:dyDescent="0.25">
      <c r="A29" s="36" t="s">
        <v>92</v>
      </c>
      <c r="B29" s="39" t="s">
        <v>98</v>
      </c>
      <c r="C29" s="38" t="s">
        <v>197</v>
      </c>
      <c r="D29" s="34">
        <v>1349.3155944265195</v>
      </c>
      <c r="E29" s="34">
        <v>166.39075483033881</v>
      </c>
      <c r="F29" s="34">
        <v>44.897484563162202</v>
      </c>
      <c r="G29" s="34">
        <v>1249.4961319739082</v>
      </c>
      <c r="H29" s="34">
        <v>6963.1904853497726</v>
      </c>
      <c r="I29" s="34">
        <v>15.267305259352971</v>
      </c>
      <c r="J29" s="34">
        <v>590.49477874744287</v>
      </c>
      <c r="K29" s="34">
        <v>422.90954968688277</v>
      </c>
      <c r="L29" s="34">
        <v>566.0615835092176</v>
      </c>
      <c r="M29" s="34">
        <v>2.5529166128182013E-3</v>
      </c>
      <c r="N29" s="34">
        <v>39.927296284494659</v>
      </c>
      <c r="O29" s="34">
        <v>9.6230167149934296</v>
      </c>
      <c r="P29" s="34">
        <v>11.070470769821871</v>
      </c>
      <c r="Q29" s="34">
        <v>131.52103882340958</v>
      </c>
      <c r="R29" s="34">
        <v>120.19366008991813</v>
      </c>
      <c r="S29" s="34">
        <v>53.754756775842338</v>
      </c>
      <c r="T29" s="34">
        <v>1402.7727857485002</v>
      </c>
      <c r="U29" s="34">
        <v>719.31733636710851</v>
      </c>
      <c r="V29" s="34">
        <v>313.70813693184618</v>
      </c>
      <c r="W29" s="34">
        <v>2637.8431701682389</v>
      </c>
      <c r="X29" s="34">
        <v>5658.219278585595</v>
      </c>
      <c r="Y29" s="34">
        <v>3316.7820689587752</v>
      </c>
      <c r="Z29" s="34">
        <v>24688.54097812024</v>
      </c>
      <c r="AA29" s="34">
        <v>478.92227468784461</v>
      </c>
      <c r="AB29" s="34">
        <v>24713.684216407815</v>
      </c>
      <c r="AC29" s="34">
        <v>3930.8084001730149</v>
      </c>
      <c r="AD29" s="34">
        <v>8735.7673730933038</v>
      </c>
      <c r="AE29" s="34">
        <v>16697.487576644053</v>
      </c>
      <c r="AF29" s="34">
        <v>25282.061098571336</v>
      </c>
      <c r="AG29" s="34">
        <v>342.39609178561375</v>
      </c>
      <c r="AH29" s="34">
        <v>315.0995742744858</v>
      </c>
      <c r="AI29" s="34">
        <v>15161.889815248938</v>
      </c>
      <c r="AJ29" s="34">
        <v>330.69596794044787</v>
      </c>
      <c r="AK29" s="34">
        <v>49029.193169371618</v>
      </c>
      <c r="AL29" s="34">
        <v>2938.7050523181092</v>
      </c>
      <c r="AM29" s="34">
        <v>5943.2235050327281</v>
      </c>
      <c r="AN29" s="34">
        <v>2348.5918082491871</v>
      </c>
      <c r="AO29" s="34">
        <v>616.07750603721354</v>
      </c>
      <c r="AP29" s="34">
        <v>11501.503277066473</v>
      </c>
      <c r="AQ29" s="34">
        <v>341.82099289537479</v>
      </c>
      <c r="AR29" s="34">
        <v>1421.5451717922547</v>
      </c>
      <c r="AS29" s="34">
        <v>3717.4570548459405</v>
      </c>
      <c r="AT29" s="34">
        <v>2659.6979141673373</v>
      </c>
      <c r="AU29" s="34">
        <v>326.54281122733687</v>
      </c>
      <c r="AV29" s="34">
        <v>75.506588197776395</v>
      </c>
      <c r="AW29" s="34">
        <v>11.469162529319718</v>
      </c>
      <c r="AX29" s="34">
        <v>3297.1445132368508</v>
      </c>
      <c r="AY29" s="34">
        <v>505.58053115221344</v>
      </c>
      <c r="AZ29" s="34">
        <v>1455.8701639203896</v>
      </c>
      <c r="BA29" s="34">
        <v>13004.592668278394</v>
      </c>
      <c r="BB29" s="34">
        <v>6813.8283698977311</v>
      </c>
      <c r="BC29" s="34">
        <v>5163.4538890944896</v>
      </c>
      <c r="BD29" s="34">
        <v>845.0889453092268</v>
      </c>
      <c r="BE29" s="34">
        <v>1049.4530651586701</v>
      </c>
      <c r="BF29" s="34">
        <v>368.05125920885632</v>
      </c>
      <c r="BG29" s="34">
        <v>62.997716199756383</v>
      </c>
      <c r="BH29" s="34">
        <v>1077.5541223280893</v>
      </c>
      <c r="BI29" s="34">
        <v>132.93813805580294</v>
      </c>
      <c r="BJ29" s="34"/>
      <c r="BK29" s="34">
        <v>261168</v>
      </c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</row>
    <row r="30" spans="1:75" ht="25" x14ac:dyDescent="0.25">
      <c r="A30" s="36" t="s">
        <v>93</v>
      </c>
      <c r="B30" s="39" t="s">
        <v>99</v>
      </c>
      <c r="C30" s="38" t="s">
        <v>198</v>
      </c>
      <c r="D30" s="34">
        <v>14.839540383717903</v>
      </c>
      <c r="E30" s="34">
        <v>18.554966188231724</v>
      </c>
      <c r="F30" s="34">
        <v>4.5632750178076646</v>
      </c>
      <c r="G30" s="34">
        <v>31.098467968327103</v>
      </c>
      <c r="H30" s="34">
        <v>60.620700426950769</v>
      </c>
      <c r="I30" s="34">
        <v>0</v>
      </c>
      <c r="J30" s="34">
        <v>9.5998180433352189</v>
      </c>
      <c r="K30" s="34">
        <v>9.5988812701172694</v>
      </c>
      <c r="L30" s="34">
        <v>78.141025964853768</v>
      </c>
      <c r="M30" s="34">
        <v>8.0809947139997261E-4</v>
      </c>
      <c r="N30" s="34">
        <v>7.191906525626913</v>
      </c>
      <c r="O30" s="34">
        <v>12.200916007904274</v>
      </c>
      <c r="P30" s="34">
        <v>4.2933782576366948</v>
      </c>
      <c r="Q30" s="34">
        <v>11.034725680640568</v>
      </c>
      <c r="R30" s="34">
        <v>843.56496134793542</v>
      </c>
      <c r="S30" s="34">
        <v>294.97274031748935</v>
      </c>
      <c r="T30" s="34">
        <v>43.968857381672734</v>
      </c>
      <c r="U30" s="34">
        <v>123.10255931463814</v>
      </c>
      <c r="V30" s="34">
        <v>80.731580469072867</v>
      </c>
      <c r="W30" s="34">
        <v>114.09580780865871</v>
      </c>
      <c r="X30" s="34">
        <v>233.89566977303724</v>
      </c>
      <c r="Y30" s="34">
        <v>345.99056086076666</v>
      </c>
      <c r="Z30" s="34">
        <v>2045.0380467315904</v>
      </c>
      <c r="AA30" s="34">
        <v>2994.0847454220016</v>
      </c>
      <c r="AB30" s="34">
        <v>2566.4309402727422</v>
      </c>
      <c r="AC30" s="34">
        <v>57356.956019124482</v>
      </c>
      <c r="AD30" s="34">
        <v>12915.35372752858</v>
      </c>
      <c r="AE30" s="34">
        <v>1859.6300523430159</v>
      </c>
      <c r="AF30" s="34">
        <v>12231.232480133542</v>
      </c>
      <c r="AG30" s="34">
        <v>144.02379862506456</v>
      </c>
      <c r="AH30" s="34">
        <v>11.217096509154823</v>
      </c>
      <c r="AI30" s="34">
        <v>597.62308267851495</v>
      </c>
      <c r="AJ30" s="34">
        <v>24.712426922145958</v>
      </c>
      <c r="AK30" s="34">
        <v>2758.4732189990973</v>
      </c>
      <c r="AL30" s="34">
        <v>228.18989492257106</v>
      </c>
      <c r="AM30" s="34">
        <v>2484.6847853124291</v>
      </c>
      <c r="AN30" s="34">
        <v>1389.9593717246239</v>
      </c>
      <c r="AO30" s="34">
        <v>236.59193776406744</v>
      </c>
      <c r="AP30" s="34">
        <v>1360.628441686436</v>
      </c>
      <c r="AQ30" s="34">
        <v>49.847027278862456</v>
      </c>
      <c r="AR30" s="34">
        <v>249.98208923035025</v>
      </c>
      <c r="AS30" s="34">
        <v>560.05640654115382</v>
      </c>
      <c r="AT30" s="34">
        <v>29160.675029410992</v>
      </c>
      <c r="AU30" s="34">
        <v>463.29372986574515</v>
      </c>
      <c r="AV30" s="34">
        <v>290.25909229275078</v>
      </c>
      <c r="AW30" s="34">
        <v>15.896989230593849</v>
      </c>
      <c r="AX30" s="34">
        <v>911.05066101910529</v>
      </c>
      <c r="AY30" s="34">
        <v>121.54819133219046</v>
      </c>
      <c r="AZ30" s="34">
        <v>3740.8687288898486</v>
      </c>
      <c r="BA30" s="34">
        <v>15737.06445977512</v>
      </c>
      <c r="BB30" s="34">
        <v>7026.6114305356359</v>
      </c>
      <c r="BC30" s="34">
        <v>2603.547149226476</v>
      </c>
      <c r="BD30" s="34">
        <v>444.5643278834803</v>
      </c>
      <c r="BE30" s="34">
        <v>186.48569910250006</v>
      </c>
      <c r="BF30" s="34">
        <v>36.561821409557972</v>
      </c>
      <c r="BG30" s="34">
        <v>19.173217973838902</v>
      </c>
      <c r="BH30" s="34">
        <v>2149.8398959906754</v>
      </c>
      <c r="BI30" s="34">
        <v>21.782839203174628</v>
      </c>
      <c r="BJ30" s="34"/>
      <c r="BK30" s="34">
        <v>167336</v>
      </c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</row>
    <row r="31" spans="1:75" ht="62.5" x14ac:dyDescent="0.25">
      <c r="A31" s="36" t="s">
        <v>94</v>
      </c>
      <c r="B31" s="39" t="s">
        <v>100</v>
      </c>
      <c r="C31" s="38" t="s">
        <v>199</v>
      </c>
      <c r="D31" s="34">
        <v>111.73432893622623</v>
      </c>
      <c r="E31" s="34">
        <v>3.6069867900802564</v>
      </c>
      <c r="F31" s="34">
        <v>61.149326590082808</v>
      </c>
      <c r="G31" s="34">
        <v>40.111629940331056</v>
      </c>
      <c r="H31" s="34">
        <v>595.54749832029302</v>
      </c>
      <c r="I31" s="34">
        <v>0</v>
      </c>
      <c r="J31" s="34">
        <v>28.657975055459445</v>
      </c>
      <c r="K31" s="34">
        <v>17.334529874572013</v>
      </c>
      <c r="L31" s="34">
        <v>195.37377634694167</v>
      </c>
      <c r="M31" s="34">
        <v>2.3162051640309984E-4</v>
      </c>
      <c r="N31" s="34">
        <v>14.134749483574637</v>
      </c>
      <c r="O31" s="34">
        <v>10.708414779951333</v>
      </c>
      <c r="P31" s="34">
        <v>2.6993947277570385</v>
      </c>
      <c r="Q31" s="34">
        <v>19.708884161534513</v>
      </c>
      <c r="R31" s="34">
        <v>25.875199231810456</v>
      </c>
      <c r="S31" s="34">
        <v>9.6889232108795937</v>
      </c>
      <c r="T31" s="34">
        <v>163.11298760373188</v>
      </c>
      <c r="U31" s="34">
        <v>614.40839013420236</v>
      </c>
      <c r="V31" s="34">
        <v>39.361868389524489</v>
      </c>
      <c r="W31" s="34">
        <v>102.13636398253732</v>
      </c>
      <c r="X31" s="34">
        <v>447.73983962505054</v>
      </c>
      <c r="Y31" s="34">
        <v>316.2741203257815</v>
      </c>
      <c r="Z31" s="34">
        <v>915.64207939603693</v>
      </c>
      <c r="AA31" s="34">
        <v>21.284391562006533</v>
      </c>
      <c r="AB31" s="34">
        <v>293.30752224486105</v>
      </c>
      <c r="AC31" s="34">
        <v>1099.81788785957</v>
      </c>
      <c r="AD31" s="34">
        <v>7874.1035270926732</v>
      </c>
      <c r="AE31" s="34">
        <v>3032.184559348867</v>
      </c>
      <c r="AF31" s="34">
        <v>4781.5026220455693</v>
      </c>
      <c r="AG31" s="34">
        <v>36.916544054316034</v>
      </c>
      <c r="AH31" s="34">
        <v>13.59090016622909</v>
      </c>
      <c r="AI31" s="34">
        <v>465.57149660902405</v>
      </c>
      <c r="AJ31" s="34">
        <v>33.516210683259715</v>
      </c>
      <c r="AK31" s="34">
        <v>1543.7056038439987</v>
      </c>
      <c r="AL31" s="34">
        <v>86.849394662488635</v>
      </c>
      <c r="AM31" s="34">
        <v>577.19248909081807</v>
      </c>
      <c r="AN31" s="34">
        <v>217.3648790141757</v>
      </c>
      <c r="AO31" s="34">
        <v>83.291920689295807</v>
      </c>
      <c r="AP31" s="34">
        <v>282.76917770481487</v>
      </c>
      <c r="AQ31" s="34">
        <v>30.320226741738182</v>
      </c>
      <c r="AR31" s="34">
        <v>245.93362254045724</v>
      </c>
      <c r="AS31" s="34">
        <v>102.18434751619736</v>
      </c>
      <c r="AT31" s="34">
        <v>192.62027907705351</v>
      </c>
      <c r="AU31" s="34">
        <v>5.6657602691836288</v>
      </c>
      <c r="AV31" s="34">
        <v>0</v>
      </c>
      <c r="AW31" s="34">
        <v>5.7947334882246793E-2</v>
      </c>
      <c r="AX31" s="34">
        <v>246.32533695341749</v>
      </c>
      <c r="AY31" s="34">
        <v>45.117186234582789</v>
      </c>
      <c r="AZ31" s="34">
        <v>396.61596658493227</v>
      </c>
      <c r="BA31" s="34">
        <v>5332.8860656311153</v>
      </c>
      <c r="BB31" s="34">
        <v>2253.5413268104385</v>
      </c>
      <c r="BC31" s="34">
        <v>938.26880120695068</v>
      </c>
      <c r="BD31" s="34">
        <v>721.0295344906267</v>
      </c>
      <c r="BE31" s="34">
        <v>27358.173473685627</v>
      </c>
      <c r="BF31" s="34">
        <v>45.307054568906437</v>
      </c>
      <c r="BG31" s="34">
        <v>10.043114176772761</v>
      </c>
      <c r="BH31" s="34">
        <v>511.19731231294099</v>
      </c>
      <c r="BI31" s="34">
        <v>21.736018665325787</v>
      </c>
      <c r="BJ31" s="34"/>
      <c r="BK31" s="34">
        <v>62634.999999999985</v>
      </c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</row>
    <row r="32" spans="1:75" ht="25" x14ac:dyDescent="0.25">
      <c r="A32" s="36" t="s">
        <v>95</v>
      </c>
      <c r="B32" s="39" t="s">
        <v>101</v>
      </c>
      <c r="C32" s="38" t="s">
        <v>200</v>
      </c>
      <c r="D32" s="34">
        <v>2774.8941010225722</v>
      </c>
      <c r="E32" s="34">
        <v>1482.9238238204496</v>
      </c>
      <c r="F32" s="34">
        <v>29.70603969206217</v>
      </c>
      <c r="G32" s="34">
        <v>506.63129622422605</v>
      </c>
      <c r="H32" s="34">
        <v>1175.4424818046195</v>
      </c>
      <c r="I32" s="34">
        <v>0</v>
      </c>
      <c r="J32" s="34">
        <v>702.87628367609307</v>
      </c>
      <c r="K32" s="34">
        <v>758.90691422684142</v>
      </c>
      <c r="L32" s="34">
        <v>875.89069999738672</v>
      </c>
      <c r="M32" s="34">
        <v>4.2170711667665678E-3</v>
      </c>
      <c r="N32" s="34">
        <v>59.981668519639996</v>
      </c>
      <c r="O32" s="34">
        <v>53.91972807791506</v>
      </c>
      <c r="P32" s="34">
        <v>4.205925786984519</v>
      </c>
      <c r="Q32" s="34">
        <v>456.12281346459264</v>
      </c>
      <c r="R32" s="34">
        <v>316.90225031190658</v>
      </c>
      <c r="S32" s="34">
        <v>164.69575296549195</v>
      </c>
      <c r="T32" s="34">
        <v>330.23240713170821</v>
      </c>
      <c r="U32" s="34">
        <v>219.35304622295968</v>
      </c>
      <c r="V32" s="34">
        <v>948.4744713441969</v>
      </c>
      <c r="W32" s="34">
        <v>683.14069055922755</v>
      </c>
      <c r="X32" s="34">
        <v>3287.9762401674438</v>
      </c>
      <c r="Y32" s="34">
        <v>1255.6387054877848</v>
      </c>
      <c r="Z32" s="34">
        <v>3411.4633161367456</v>
      </c>
      <c r="AA32" s="34">
        <v>7.4855471038215295</v>
      </c>
      <c r="AB32" s="34">
        <v>1422.0160131398293</v>
      </c>
      <c r="AC32" s="34">
        <v>57.513645758015628</v>
      </c>
      <c r="AD32" s="34">
        <v>273.22446827872267</v>
      </c>
      <c r="AE32" s="34">
        <v>308470.20743723423</v>
      </c>
      <c r="AF32" s="34">
        <v>1035.0032278999106</v>
      </c>
      <c r="AG32" s="34">
        <v>247.52780335020842</v>
      </c>
      <c r="AH32" s="34">
        <v>209.87993542842486</v>
      </c>
      <c r="AI32" s="34">
        <v>1162.9608794787327</v>
      </c>
      <c r="AJ32" s="34">
        <v>292.89973824776729</v>
      </c>
      <c r="AK32" s="34">
        <v>5165.4959098837553</v>
      </c>
      <c r="AL32" s="34">
        <v>35362.547557505321</v>
      </c>
      <c r="AM32" s="34">
        <v>5780.2426434107865</v>
      </c>
      <c r="AN32" s="34">
        <v>2443.1948550324596</v>
      </c>
      <c r="AO32" s="34">
        <v>259.51330545113206</v>
      </c>
      <c r="AP32" s="34">
        <v>16721.183136676824</v>
      </c>
      <c r="AQ32" s="34">
        <v>59.832404574020394</v>
      </c>
      <c r="AR32" s="34">
        <v>29.167284447597439</v>
      </c>
      <c r="AS32" s="34">
        <v>4283.2942730217237</v>
      </c>
      <c r="AT32" s="34">
        <v>546.96583674220551</v>
      </c>
      <c r="AU32" s="34">
        <v>168.59528177130551</v>
      </c>
      <c r="AV32" s="34">
        <v>370.66870569817502</v>
      </c>
      <c r="AW32" s="34">
        <v>11.165510169892745</v>
      </c>
      <c r="AX32" s="34">
        <v>1727.6025917543411</v>
      </c>
      <c r="AY32" s="34">
        <v>1124.2094467550373</v>
      </c>
      <c r="AZ32" s="34">
        <v>99.176238092467713</v>
      </c>
      <c r="BA32" s="34">
        <v>508.10790298031162</v>
      </c>
      <c r="BB32" s="34">
        <v>1791.8225270645898</v>
      </c>
      <c r="BC32" s="34">
        <v>1985.6386258100588</v>
      </c>
      <c r="BD32" s="34">
        <v>313.51247657366002</v>
      </c>
      <c r="BE32" s="34">
        <v>953.74924063238791</v>
      </c>
      <c r="BF32" s="34">
        <v>1001.4493624325935</v>
      </c>
      <c r="BG32" s="34">
        <v>42.911487846210889</v>
      </c>
      <c r="BH32" s="34">
        <v>204.75361769216417</v>
      </c>
      <c r="BI32" s="34">
        <v>272.09820834923062</v>
      </c>
      <c r="BJ32" s="34"/>
      <c r="BK32" s="34">
        <v>413904.99999999994</v>
      </c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</row>
    <row r="33" spans="1:75" ht="37.5" x14ac:dyDescent="0.25">
      <c r="A33" s="36" t="s">
        <v>155</v>
      </c>
      <c r="B33" s="39" t="s">
        <v>102</v>
      </c>
      <c r="C33" s="38" t="s">
        <v>201</v>
      </c>
      <c r="D33" s="34">
        <v>46.139937705842158</v>
      </c>
      <c r="E33" s="34">
        <v>3.4601508148112998</v>
      </c>
      <c r="F33" s="34">
        <v>13.143309214588498</v>
      </c>
      <c r="G33" s="34">
        <v>160.46276938541951</v>
      </c>
      <c r="H33" s="34">
        <v>28.993045087433757</v>
      </c>
      <c r="I33" s="34">
        <v>8.0354238207120972</v>
      </c>
      <c r="J33" s="34">
        <v>309.98986574731134</v>
      </c>
      <c r="K33" s="34">
        <v>261.81710630661746</v>
      </c>
      <c r="L33" s="34">
        <v>35.188188583819283</v>
      </c>
      <c r="M33" s="34">
        <v>1.8276641194535587E-4</v>
      </c>
      <c r="N33" s="34">
        <v>7.8929345597691096</v>
      </c>
      <c r="O33" s="34">
        <v>0.37580898244971195</v>
      </c>
      <c r="P33" s="34">
        <v>7.3906579182328009</v>
      </c>
      <c r="Q33" s="34">
        <v>11.598707944124669</v>
      </c>
      <c r="R33" s="34">
        <v>2.8238565484217517</v>
      </c>
      <c r="S33" s="34">
        <v>102.60523949153387</v>
      </c>
      <c r="T33" s="34">
        <v>20.253979164072121</v>
      </c>
      <c r="U33" s="34">
        <v>262.01390215760489</v>
      </c>
      <c r="V33" s="34">
        <v>110.24757278409245</v>
      </c>
      <c r="W33" s="34">
        <v>113.42433128945743</v>
      </c>
      <c r="X33" s="34">
        <v>515.24535605551773</v>
      </c>
      <c r="Y33" s="34">
        <v>391.25932061302797</v>
      </c>
      <c r="Z33" s="34">
        <v>1432.3691617333689</v>
      </c>
      <c r="AA33" s="34">
        <v>9.6313456888104838</v>
      </c>
      <c r="AB33" s="34">
        <v>128.51434559395773</v>
      </c>
      <c r="AC33" s="34">
        <v>140.0185644173232</v>
      </c>
      <c r="AD33" s="34">
        <v>650.09774214078152</v>
      </c>
      <c r="AE33" s="34">
        <v>210.70873695793284</v>
      </c>
      <c r="AF33" s="34">
        <v>54721.574712754635</v>
      </c>
      <c r="AG33" s="34">
        <v>136.36753580448692</v>
      </c>
      <c r="AH33" s="34">
        <v>16.580359180694188</v>
      </c>
      <c r="AI33" s="34">
        <v>2221.8424410123007</v>
      </c>
      <c r="AJ33" s="34">
        <v>46.317858255075464</v>
      </c>
      <c r="AK33" s="34">
        <v>1028.2284342192124</v>
      </c>
      <c r="AL33" s="34">
        <v>87.986072311979285</v>
      </c>
      <c r="AM33" s="34">
        <v>1728.0425173900885</v>
      </c>
      <c r="AN33" s="34">
        <v>124.12424181278777</v>
      </c>
      <c r="AO33" s="34">
        <v>156.80639112351344</v>
      </c>
      <c r="AP33" s="34">
        <v>5282.7625225797383</v>
      </c>
      <c r="AQ33" s="34">
        <v>212.05204093538168</v>
      </c>
      <c r="AR33" s="34">
        <v>7917.2908027792218</v>
      </c>
      <c r="AS33" s="34">
        <v>1433.866213651163</v>
      </c>
      <c r="AT33" s="34">
        <v>60.237139607373706</v>
      </c>
      <c r="AU33" s="34">
        <v>5.5889290853702605</v>
      </c>
      <c r="AV33" s="34">
        <v>0</v>
      </c>
      <c r="AW33" s="34">
        <v>5.5003675002068597E-2</v>
      </c>
      <c r="AX33" s="34">
        <v>338.47334162215088</v>
      </c>
      <c r="AY33" s="34">
        <v>118.60736395473032</v>
      </c>
      <c r="AZ33" s="34">
        <v>258.05252665345051</v>
      </c>
      <c r="BA33" s="34">
        <v>3898.0752721425779</v>
      </c>
      <c r="BB33" s="34">
        <v>1362.5304869554693</v>
      </c>
      <c r="BC33" s="34">
        <v>7530.9460967911</v>
      </c>
      <c r="BD33" s="34">
        <v>126.97633909148385</v>
      </c>
      <c r="BE33" s="34">
        <v>139.13723699954602</v>
      </c>
      <c r="BF33" s="34">
        <v>38.672727033848901</v>
      </c>
      <c r="BG33" s="34">
        <v>2.7390311391198452</v>
      </c>
      <c r="BH33" s="34">
        <v>38.600232673326332</v>
      </c>
      <c r="BI33" s="34">
        <v>29.76458529177944</v>
      </c>
      <c r="BJ33" s="34"/>
      <c r="BK33" s="34">
        <v>94046.000000000073</v>
      </c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</row>
    <row r="34" spans="1:75" ht="25" x14ac:dyDescent="0.25">
      <c r="A34" s="36" t="s">
        <v>97</v>
      </c>
      <c r="B34" s="39" t="s">
        <v>103</v>
      </c>
      <c r="C34" s="38" t="s">
        <v>202</v>
      </c>
      <c r="D34" s="34">
        <v>101.43741372555203</v>
      </c>
      <c r="E34" s="34">
        <v>25.708209022053524</v>
      </c>
      <c r="F34" s="34">
        <v>13.313816622260676</v>
      </c>
      <c r="G34" s="34">
        <v>18.444201892449044</v>
      </c>
      <c r="H34" s="34">
        <v>109.65084336380704</v>
      </c>
      <c r="I34" s="34">
        <v>0</v>
      </c>
      <c r="J34" s="34">
        <v>8.3646323668020841</v>
      </c>
      <c r="K34" s="34">
        <v>6.3374858628405235</v>
      </c>
      <c r="L34" s="34">
        <v>319.28606510601071</v>
      </c>
      <c r="M34" s="34">
        <v>11.886246163019971</v>
      </c>
      <c r="N34" s="34">
        <v>92.08441495883369</v>
      </c>
      <c r="O34" s="34">
        <v>272.36098411859234</v>
      </c>
      <c r="P34" s="34">
        <v>80.87055014562786</v>
      </c>
      <c r="Q34" s="34">
        <v>47.912033797619415</v>
      </c>
      <c r="R34" s="34">
        <v>31.156306080288061</v>
      </c>
      <c r="S34" s="34">
        <v>133.25857939421428</v>
      </c>
      <c r="T34" s="34">
        <v>55.802743740987324</v>
      </c>
      <c r="U34" s="34">
        <v>478.32458066651679</v>
      </c>
      <c r="V34" s="34">
        <v>23.410817114538006</v>
      </c>
      <c r="W34" s="34">
        <v>65.82552726948785</v>
      </c>
      <c r="X34" s="34">
        <v>311.81970310055385</v>
      </c>
      <c r="Y34" s="34">
        <v>228.27519516218138</v>
      </c>
      <c r="Z34" s="34">
        <v>205.90794727888385</v>
      </c>
      <c r="AA34" s="34">
        <v>5.6175405671106589</v>
      </c>
      <c r="AB34" s="34">
        <v>49.287937269699839</v>
      </c>
      <c r="AC34" s="34">
        <v>34.540058723402041</v>
      </c>
      <c r="AD34" s="34">
        <v>90.509699463214929</v>
      </c>
      <c r="AE34" s="34">
        <v>6175.2486181173617</v>
      </c>
      <c r="AF34" s="34">
        <v>319.59892629023238</v>
      </c>
      <c r="AG34" s="34">
        <v>2685.0802667669232</v>
      </c>
      <c r="AH34" s="34">
        <v>6.9141274835694624</v>
      </c>
      <c r="AI34" s="34">
        <v>168.36117342768239</v>
      </c>
      <c r="AJ34" s="34">
        <v>21.750570909925514</v>
      </c>
      <c r="AK34" s="34">
        <v>1680.0312422285342</v>
      </c>
      <c r="AL34" s="34">
        <v>242.50957541652986</v>
      </c>
      <c r="AM34" s="34">
        <v>1073.1638475607956</v>
      </c>
      <c r="AN34" s="34">
        <v>498.1332699719178</v>
      </c>
      <c r="AO34" s="34">
        <v>451.6191384063834</v>
      </c>
      <c r="AP34" s="34">
        <v>161.7980281426444</v>
      </c>
      <c r="AQ34" s="34">
        <v>2.0275834874458312</v>
      </c>
      <c r="AR34" s="34">
        <v>1.8074941146003134</v>
      </c>
      <c r="AS34" s="34">
        <v>239.06847044419737</v>
      </c>
      <c r="AT34" s="34">
        <v>90.137989326827778</v>
      </c>
      <c r="AU34" s="34">
        <v>1843.5314543006616</v>
      </c>
      <c r="AV34" s="34">
        <v>134.34289068955022</v>
      </c>
      <c r="AW34" s="34">
        <v>58.780959962056912</v>
      </c>
      <c r="AX34" s="34">
        <v>518.83190949993559</v>
      </c>
      <c r="AY34" s="34">
        <v>81.43462742187657</v>
      </c>
      <c r="AZ34" s="34">
        <v>786.54826927647105</v>
      </c>
      <c r="BA34" s="34">
        <v>104.75571861776314</v>
      </c>
      <c r="BB34" s="34">
        <v>966.37021844779406</v>
      </c>
      <c r="BC34" s="34">
        <v>1154.487193028426</v>
      </c>
      <c r="BD34" s="34">
        <v>713.98737047642226</v>
      </c>
      <c r="BE34" s="34">
        <v>1002.6919013216266</v>
      </c>
      <c r="BF34" s="34">
        <v>113.8584107803045</v>
      </c>
      <c r="BG34" s="34">
        <v>640.02027617433669</v>
      </c>
      <c r="BH34" s="34">
        <v>2717.2666558739306</v>
      </c>
      <c r="BI34" s="34">
        <v>612.44828905672568</v>
      </c>
      <c r="BJ34" s="34"/>
      <c r="BK34" s="34">
        <v>28087.999999999996</v>
      </c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</row>
    <row r="35" spans="1:75" ht="12.5" x14ac:dyDescent="0.25">
      <c r="A35" s="36" t="s">
        <v>98</v>
      </c>
      <c r="B35" s="39" t="s">
        <v>104</v>
      </c>
      <c r="C35" s="38" t="s">
        <v>203</v>
      </c>
      <c r="D35" s="34">
        <v>0</v>
      </c>
      <c r="E35" s="34">
        <v>0</v>
      </c>
      <c r="F35" s="34">
        <v>0</v>
      </c>
      <c r="G35" s="34">
        <v>0</v>
      </c>
      <c r="H35" s="34">
        <v>0</v>
      </c>
      <c r="I35" s="34">
        <v>0</v>
      </c>
      <c r="J35" s="34">
        <v>0</v>
      </c>
      <c r="K35" s="34">
        <v>0</v>
      </c>
      <c r="L35" s="34">
        <v>0</v>
      </c>
      <c r="M35" s="34">
        <v>0</v>
      </c>
      <c r="N35" s="34">
        <v>0</v>
      </c>
      <c r="O35" s="34">
        <v>0</v>
      </c>
      <c r="P35" s="34">
        <v>0</v>
      </c>
      <c r="Q35" s="34">
        <v>0</v>
      </c>
      <c r="R35" s="34">
        <v>0</v>
      </c>
      <c r="S35" s="34">
        <v>0</v>
      </c>
      <c r="T35" s="34">
        <v>0</v>
      </c>
      <c r="U35" s="34">
        <v>0</v>
      </c>
      <c r="V35" s="34">
        <v>0</v>
      </c>
      <c r="W35" s="34">
        <v>0</v>
      </c>
      <c r="X35" s="34">
        <v>0</v>
      </c>
      <c r="Y35" s="34">
        <v>0</v>
      </c>
      <c r="Z35" s="34">
        <v>0</v>
      </c>
      <c r="AA35" s="34">
        <v>0</v>
      </c>
      <c r="AB35" s="34">
        <v>0</v>
      </c>
      <c r="AC35" s="34">
        <v>0</v>
      </c>
      <c r="AD35" s="34">
        <v>0</v>
      </c>
      <c r="AE35" s="34">
        <v>0</v>
      </c>
      <c r="AF35" s="34">
        <v>0</v>
      </c>
      <c r="AG35" s="34">
        <v>0</v>
      </c>
      <c r="AH35" s="34">
        <v>0</v>
      </c>
      <c r="AI35" s="34">
        <v>0</v>
      </c>
      <c r="AJ35" s="34">
        <v>0</v>
      </c>
      <c r="AK35" s="34">
        <v>0</v>
      </c>
      <c r="AL35" s="34">
        <v>0</v>
      </c>
      <c r="AM35" s="34">
        <v>0</v>
      </c>
      <c r="AN35" s="34">
        <v>0</v>
      </c>
      <c r="AO35" s="34">
        <v>0</v>
      </c>
      <c r="AP35" s="34">
        <v>0</v>
      </c>
      <c r="AQ35" s="34">
        <v>0</v>
      </c>
      <c r="AR35" s="34">
        <v>0</v>
      </c>
      <c r="AS35" s="34">
        <v>0</v>
      </c>
      <c r="AT35" s="34">
        <v>0</v>
      </c>
      <c r="AU35" s="34">
        <v>0</v>
      </c>
      <c r="AV35" s="34">
        <v>0</v>
      </c>
      <c r="AW35" s="34">
        <v>0</v>
      </c>
      <c r="AX35" s="34">
        <v>0</v>
      </c>
      <c r="AY35" s="34">
        <v>0</v>
      </c>
      <c r="AZ35" s="34">
        <v>0</v>
      </c>
      <c r="BA35" s="34">
        <v>0</v>
      </c>
      <c r="BB35" s="34">
        <v>0</v>
      </c>
      <c r="BC35" s="34">
        <v>0</v>
      </c>
      <c r="BD35" s="34">
        <v>0</v>
      </c>
      <c r="BE35" s="34">
        <v>0</v>
      </c>
      <c r="BF35" s="34">
        <v>0</v>
      </c>
      <c r="BG35" s="34">
        <v>0</v>
      </c>
      <c r="BH35" s="34">
        <v>0</v>
      </c>
      <c r="BI35" s="34">
        <v>0</v>
      </c>
      <c r="BJ35" s="34"/>
      <c r="BK35" s="34">
        <v>0</v>
      </c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</row>
    <row r="36" spans="1:75" ht="12.5" x14ac:dyDescent="0.25">
      <c r="A36" s="36" t="s">
        <v>99</v>
      </c>
      <c r="B36" s="32" t="s">
        <v>105</v>
      </c>
      <c r="C36" s="38" t="s">
        <v>204</v>
      </c>
      <c r="D36" s="34">
        <v>24.905320562742418</v>
      </c>
      <c r="E36" s="34">
        <v>1.1718071146906368</v>
      </c>
      <c r="F36" s="34">
        <v>0.70986260635390863</v>
      </c>
      <c r="G36" s="34">
        <v>10.673810801388754</v>
      </c>
      <c r="H36" s="34">
        <v>111.0312481453584</v>
      </c>
      <c r="I36" s="34">
        <v>0.80354238207121398</v>
      </c>
      <c r="J36" s="34">
        <v>13.663645202479529</v>
      </c>
      <c r="K36" s="34">
        <v>9.0871918379780254</v>
      </c>
      <c r="L36" s="34">
        <v>28.779948565847008</v>
      </c>
      <c r="M36" s="34">
        <v>1.7738984297466232E-5</v>
      </c>
      <c r="N36" s="34">
        <v>2.864693601871295</v>
      </c>
      <c r="O36" s="34">
        <v>1.0012415465707818</v>
      </c>
      <c r="P36" s="34">
        <v>2.0145111002193516E-2</v>
      </c>
      <c r="Q36" s="34">
        <v>6.8832627532592596</v>
      </c>
      <c r="R36" s="34">
        <v>10.194542199547868</v>
      </c>
      <c r="S36" s="34">
        <v>1.8794884027711305</v>
      </c>
      <c r="T36" s="34">
        <v>28.491286808392033</v>
      </c>
      <c r="U36" s="34">
        <v>39.820896662495215</v>
      </c>
      <c r="V36" s="34">
        <v>8.8114170120534254</v>
      </c>
      <c r="W36" s="34">
        <v>26.34805105617852</v>
      </c>
      <c r="X36" s="34">
        <v>118.51124300854281</v>
      </c>
      <c r="Y36" s="34">
        <v>9.1160398812207859</v>
      </c>
      <c r="Z36" s="34">
        <v>13.706741704416345</v>
      </c>
      <c r="AA36" s="34">
        <v>5.3097550638142366E-2</v>
      </c>
      <c r="AB36" s="34">
        <v>5.0103788815140433</v>
      </c>
      <c r="AC36" s="34">
        <v>2.1083026146434349</v>
      </c>
      <c r="AD36" s="34">
        <v>2.7633924698438932</v>
      </c>
      <c r="AE36" s="34">
        <v>10.842413281847257</v>
      </c>
      <c r="AF36" s="34">
        <v>18.270978780572477</v>
      </c>
      <c r="AG36" s="34">
        <v>2.7702576517767739</v>
      </c>
      <c r="AH36" s="34">
        <v>1.21744367509109</v>
      </c>
      <c r="AI36" s="34">
        <v>701.66354570141993</v>
      </c>
      <c r="AJ36" s="34">
        <v>21.99367599262041</v>
      </c>
      <c r="AK36" s="34">
        <v>26.251647988319746</v>
      </c>
      <c r="AL36" s="34">
        <v>3.5898882794590463</v>
      </c>
      <c r="AM36" s="34">
        <v>22.845936378980696</v>
      </c>
      <c r="AN36" s="34">
        <v>57.064428726458573</v>
      </c>
      <c r="AO36" s="34">
        <v>10.768185043787526</v>
      </c>
      <c r="AP36" s="34">
        <v>122.59953403205145</v>
      </c>
      <c r="AQ36" s="34">
        <v>0.12775676677006231</v>
      </c>
      <c r="AR36" s="34">
        <v>1.1597127658869795</v>
      </c>
      <c r="AS36" s="34">
        <v>13.281513981855824</v>
      </c>
      <c r="AT36" s="34">
        <v>11.019339224741998</v>
      </c>
      <c r="AU36" s="34">
        <v>5.0321499148794828</v>
      </c>
      <c r="AV36" s="34">
        <v>0.98060504152954309</v>
      </c>
      <c r="AW36" s="34">
        <v>0.11469970633805815</v>
      </c>
      <c r="AX36" s="34">
        <v>59.94184480261174</v>
      </c>
      <c r="AY36" s="34">
        <v>3.0840794322766669</v>
      </c>
      <c r="AZ36" s="34">
        <v>1.6350864747546439</v>
      </c>
      <c r="BA36" s="34">
        <v>6.359235121482925</v>
      </c>
      <c r="BB36" s="34">
        <v>51.534274128836842</v>
      </c>
      <c r="BC36" s="34">
        <v>4961.1210820688866</v>
      </c>
      <c r="BD36" s="34">
        <v>26.195850282761967</v>
      </c>
      <c r="BE36" s="34">
        <v>30.253487176538329</v>
      </c>
      <c r="BF36" s="34">
        <v>14.411199501904775</v>
      </c>
      <c r="BG36" s="34">
        <v>0.91301037970652033</v>
      </c>
      <c r="BH36" s="34">
        <v>7.9983477417845279</v>
      </c>
      <c r="BI36" s="34">
        <v>2.5481737310328754</v>
      </c>
      <c r="BJ36" s="34"/>
      <c r="BK36" s="34">
        <v>6675.9999999998217</v>
      </c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</row>
    <row r="37" spans="1:75" ht="25" x14ac:dyDescent="0.25">
      <c r="A37" s="36" t="s">
        <v>100</v>
      </c>
      <c r="B37" s="39" t="s">
        <v>106</v>
      </c>
      <c r="C37" s="38" t="s">
        <v>205</v>
      </c>
      <c r="D37" s="34">
        <v>0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O37" s="34">
        <v>0</v>
      </c>
      <c r="P37" s="34">
        <v>0</v>
      </c>
      <c r="Q37" s="34">
        <v>0</v>
      </c>
      <c r="R37" s="34">
        <v>0</v>
      </c>
      <c r="S37" s="34">
        <v>0</v>
      </c>
      <c r="T37" s="34">
        <v>0</v>
      </c>
      <c r="U37" s="34">
        <v>0</v>
      </c>
      <c r="V37" s="34">
        <v>0</v>
      </c>
      <c r="W37" s="34">
        <v>0</v>
      </c>
      <c r="X37" s="34">
        <v>0</v>
      </c>
      <c r="Y37" s="34">
        <v>0</v>
      </c>
      <c r="Z37" s="34">
        <v>0</v>
      </c>
      <c r="AA37" s="34">
        <v>0</v>
      </c>
      <c r="AB37" s="34">
        <v>0</v>
      </c>
      <c r="AC37" s="34">
        <v>0</v>
      </c>
      <c r="AD37" s="34">
        <v>0</v>
      </c>
      <c r="AE37" s="34">
        <v>0</v>
      </c>
      <c r="AF37" s="34">
        <v>0</v>
      </c>
      <c r="AG37" s="34">
        <v>0</v>
      </c>
      <c r="AH37" s="34">
        <v>0</v>
      </c>
      <c r="AI37" s="34">
        <v>0</v>
      </c>
      <c r="AJ37" s="34">
        <v>0</v>
      </c>
      <c r="AK37" s="34">
        <v>0</v>
      </c>
      <c r="AL37" s="34">
        <v>0</v>
      </c>
      <c r="AM37" s="34">
        <v>0</v>
      </c>
      <c r="AN37" s="34">
        <v>0</v>
      </c>
      <c r="AO37" s="34">
        <v>0</v>
      </c>
      <c r="AP37" s="34">
        <v>0</v>
      </c>
      <c r="AQ37" s="34">
        <v>0</v>
      </c>
      <c r="AR37" s="34">
        <v>0</v>
      </c>
      <c r="AS37" s="34">
        <v>0</v>
      </c>
      <c r="AT37" s="34">
        <v>0</v>
      </c>
      <c r="AU37" s="34">
        <v>0</v>
      </c>
      <c r="AV37" s="34">
        <v>0</v>
      </c>
      <c r="AW37" s="34">
        <v>0</v>
      </c>
      <c r="AX37" s="34">
        <v>0</v>
      </c>
      <c r="AY37" s="34">
        <v>0</v>
      </c>
      <c r="AZ37" s="34">
        <v>0</v>
      </c>
      <c r="BA37" s="34">
        <v>0</v>
      </c>
      <c r="BB37" s="34">
        <v>1.5119151973722182</v>
      </c>
      <c r="BC37" s="34">
        <v>183.48808480262778</v>
      </c>
      <c r="BD37" s="34">
        <v>0</v>
      </c>
      <c r="BE37" s="34">
        <v>0</v>
      </c>
      <c r="BF37" s="34">
        <v>0</v>
      </c>
      <c r="BG37" s="34">
        <v>0</v>
      </c>
      <c r="BH37" s="34">
        <v>0</v>
      </c>
      <c r="BI37" s="34">
        <v>0</v>
      </c>
      <c r="BJ37" s="34"/>
      <c r="BK37" s="34">
        <v>185</v>
      </c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</row>
    <row r="38" spans="1:75" ht="12.5" x14ac:dyDescent="0.25">
      <c r="A38" s="36" t="s">
        <v>101</v>
      </c>
      <c r="B38" s="32" t="s">
        <v>107</v>
      </c>
      <c r="C38" s="38" t="s">
        <v>206</v>
      </c>
      <c r="D38" s="34">
        <v>1.5901139248271647</v>
      </c>
      <c r="E38" s="34">
        <v>4.4778703685044547</v>
      </c>
      <c r="F38" s="34">
        <v>0.16057282683397034</v>
      </c>
      <c r="G38" s="34">
        <v>0.30695374611605075</v>
      </c>
      <c r="H38" s="34">
        <v>1613.7870287387632</v>
      </c>
      <c r="I38" s="34">
        <v>0</v>
      </c>
      <c r="J38" s="34">
        <v>98.8808875472605</v>
      </c>
      <c r="K38" s="34">
        <v>22.137852622689024</v>
      </c>
      <c r="L38" s="34">
        <v>110.50014253365771</v>
      </c>
      <c r="M38" s="34">
        <v>2.631220985449545E-5</v>
      </c>
      <c r="N38" s="34">
        <v>5.9549360144274033E-2</v>
      </c>
      <c r="O38" s="34">
        <v>5.4664899331839933E-2</v>
      </c>
      <c r="P38" s="34">
        <v>2.2148765615384036E-3</v>
      </c>
      <c r="Q38" s="34">
        <v>121.91549820114119</v>
      </c>
      <c r="R38" s="34">
        <v>65.243390623178129</v>
      </c>
      <c r="S38" s="34">
        <v>5.7934551441851454</v>
      </c>
      <c r="T38" s="34">
        <v>2421.8068378090247</v>
      </c>
      <c r="U38" s="34">
        <v>112.10865316325362</v>
      </c>
      <c r="V38" s="34">
        <v>5.0004406301150084</v>
      </c>
      <c r="W38" s="34">
        <v>60.415129058677849</v>
      </c>
      <c r="X38" s="34">
        <v>234.58186084908812</v>
      </c>
      <c r="Y38" s="34">
        <v>39.738515825307331</v>
      </c>
      <c r="Z38" s="34">
        <v>20.663699848340912</v>
      </c>
      <c r="AA38" s="34">
        <v>4.1652845493899804E-2</v>
      </c>
      <c r="AB38" s="34">
        <v>9.1651509928960877</v>
      </c>
      <c r="AC38" s="34">
        <v>18.233787079801459</v>
      </c>
      <c r="AD38" s="34">
        <v>3.1514147488151139</v>
      </c>
      <c r="AE38" s="34">
        <v>0.36921220503882068</v>
      </c>
      <c r="AF38" s="34">
        <v>1.0890598784026224</v>
      </c>
      <c r="AG38" s="34">
        <v>3.8878158439406434</v>
      </c>
      <c r="AH38" s="34">
        <v>0.64878551295430498</v>
      </c>
      <c r="AI38" s="34">
        <v>216.88911869603908</v>
      </c>
      <c r="AJ38" s="34">
        <v>3.3318987786678917</v>
      </c>
      <c r="AK38" s="34">
        <v>16547.456101772608</v>
      </c>
      <c r="AL38" s="34">
        <v>2.7866460128107065</v>
      </c>
      <c r="AM38" s="34">
        <v>219.59037202440959</v>
      </c>
      <c r="AN38" s="34">
        <v>14.608348500147258</v>
      </c>
      <c r="AO38" s="34">
        <v>117.37560147708609</v>
      </c>
      <c r="AP38" s="34">
        <v>43.567224542901386</v>
      </c>
      <c r="AQ38" s="34">
        <v>1.7166705255399393</v>
      </c>
      <c r="AR38" s="34">
        <v>0.10124682294235754</v>
      </c>
      <c r="AS38" s="34">
        <v>42.946186030425451</v>
      </c>
      <c r="AT38" s="34">
        <v>2.7172582630773832</v>
      </c>
      <c r="AU38" s="34">
        <v>0.81357676194420492</v>
      </c>
      <c r="AV38" s="34">
        <v>0</v>
      </c>
      <c r="AW38" s="34">
        <v>2.1885643516554865E-3</v>
      </c>
      <c r="AX38" s="34">
        <v>58.433730999619002</v>
      </c>
      <c r="AY38" s="34">
        <v>21.541634824087851</v>
      </c>
      <c r="AZ38" s="34">
        <v>6.7724927105591632</v>
      </c>
      <c r="BA38" s="34">
        <v>1.2187951736614195</v>
      </c>
      <c r="BB38" s="34">
        <v>263.49596406173077</v>
      </c>
      <c r="BC38" s="34">
        <v>22807.073027223931</v>
      </c>
      <c r="BD38" s="34">
        <v>0.31323835504008457</v>
      </c>
      <c r="BE38" s="34">
        <v>1.7597541375871515</v>
      </c>
      <c r="BF38" s="34">
        <v>15.945157959606149</v>
      </c>
      <c r="BG38" s="34">
        <v>0</v>
      </c>
      <c r="BH38" s="34">
        <v>0.58647902587108547</v>
      </c>
      <c r="BI38" s="34">
        <v>4.1450487389049613</v>
      </c>
      <c r="BJ38" s="34"/>
      <c r="BK38" s="34">
        <v>45371.000000000102</v>
      </c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</row>
    <row r="39" spans="1:75" ht="37.5" x14ac:dyDescent="0.25">
      <c r="A39" s="36" t="s">
        <v>156</v>
      </c>
      <c r="B39" s="32" t="s">
        <v>108</v>
      </c>
      <c r="C39" s="38" t="s">
        <v>207</v>
      </c>
      <c r="D39" s="34">
        <v>0</v>
      </c>
      <c r="E39" s="34">
        <v>0</v>
      </c>
      <c r="F39" s="34">
        <v>0</v>
      </c>
      <c r="G39" s="34">
        <v>0</v>
      </c>
      <c r="H39" s="34">
        <v>0</v>
      </c>
      <c r="I39" s="34">
        <v>0</v>
      </c>
      <c r="J39" s="34">
        <v>0</v>
      </c>
      <c r="K39" s="34">
        <v>0</v>
      </c>
      <c r="L39" s="34">
        <v>0</v>
      </c>
      <c r="M39" s="34">
        <v>0</v>
      </c>
      <c r="N39" s="34">
        <v>0</v>
      </c>
      <c r="O39" s="34">
        <v>0</v>
      </c>
      <c r="P39" s="34">
        <v>0</v>
      </c>
      <c r="Q39" s="34">
        <v>0</v>
      </c>
      <c r="R39" s="34">
        <v>0</v>
      </c>
      <c r="S39" s="34">
        <v>0</v>
      </c>
      <c r="T39" s="34">
        <v>0</v>
      </c>
      <c r="U39" s="34">
        <v>0</v>
      </c>
      <c r="V39" s="34">
        <v>0</v>
      </c>
      <c r="W39" s="34">
        <v>0</v>
      </c>
      <c r="X39" s="34">
        <v>0</v>
      </c>
      <c r="Y39" s="34">
        <v>0</v>
      </c>
      <c r="Z39" s="34">
        <v>0</v>
      </c>
      <c r="AA39" s="34">
        <v>0</v>
      </c>
      <c r="AB39" s="34">
        <v>0</v>
      </c>
      <c r="AC39" s="34">
        <v>0</v>
      </c>
      <c r="AD39" s="34">
        <v>0</v>
      </c>
      <c r="AE39" s="34">
        <v>0</v>
      </c>
      <c r="AF39" s="34">
        <v>0</v>
      </c>
      <c r="AG39" s="34">
        <v>0</v>
      </c>
      <c r="AH39" s="34">
        <v>0</v>
      </c>
      <c r="AI39" s="34">
        <v>0</v>
      </c>
      <c r="AJ39" s="34">
        <v>0</v>
      </c>
      <c r="AK39" s="34">
        <v>0</v>
      </c>
      <c r="AL39" s="34">
        <v>0</v>
      </c>
      <c r="AM39" s="34">
        <v>0</v>
      </c>
      <c r="AN39" s="34">
        <v>0</v>
      </c>
      <c r="AO39" s="34">
        <v>0</v>
      </c>
      <c r="AP39" s="34">
        <v>0</v>
      </c>
      <c r="AQ39" s="34">
        <v>0</v>
      </c>
      <c r="AR39" s="34">
        <v>0</v>
      </c>
      <c r="AS39" s="34">
        <v>0</v>
      </c>
      <c r="AT39" s="34">
        <v>0</v>
      </c>
      <c r="AU39" s="34">
        <v>0</v>
      </c>
      <c r="AV39" s="34">
        <v>0</v>
      </c>
      <c r="AW39" s="34">
        <v>0</v>
      </c>
      <c r="AX39" s="34">
        <v>0</v>
      </c>
      <c r="AY39" s="34">
        <v>0</v>
      </c>
      <c r="AZ39" s="34">
        <v>0</v>
      </c>
      <c r="BA39" s="34">
        <v>0</v>
      </c>
      <c r="BB39" s="34">
        <v>16.557514539869771</v>
      </c>
      <c r="BC39" s="34">
        <v>2009.4424854601311</v>
      </c>
      <c r="BD39" s="34">
        <v>0</v>
      </c>
      <c r="BE39" s="34">
        <v>0</v>
      </c>
      <c r="BF39" s="34">
        <v>0</v>
      </c>
      <c r="BG39" s="34">
        <v>0</v>
      </c>
      <c r="BH39" s="34">
        <v>0</v>
      </c>
      <c r="BI39" s="34">
        <v>0</v>
      </c>
      <c r="BJ39" s="34"/>
      <c r="BK39" s="34">
        <v>2026.0000000000009</v>
      </c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</row>
    <row r="40" spans="1:75" ht="50" x14ac:dyDescent="0.25">
      <c r="A40" s="36" t="s">
        <v>103</v>
      </c>
      <c r="B40" s="39" t="s">
        <v>109</v>
      </c>
      <c r="C40" s="40" t="s">
        <v>208</v>
      </c>
      <c r="D40" s="34">
        <v>0</v>
      </c>
      <c r="E40" s="34">
        <v>0</v>
      </c>
      <c r="F40" s="34">
        <v>0</v>
      </c>
      <c r="G40" s="34">
        <v>0</v>
      </c>
      <c r="H40" s="34">
        <v>0</v>
      </c>
      <c r="I40" s="34">
        <v>0</v>
      </c>
      <c r="J40" s="34">
        <v>0</v>
      </c>
      <c r="K40" s="34">
        <v>0</v>
      </c>
      <c r="L40" s="34">
        <v>0</v>
      </c>
      <c r="M40" s="34">
        <v>0</v>
      </c>
      <c r="N40" s="34">
        <v>0</v>
      </c>
      <c r="O40" s="34">
        <v>0</v>
      </c>
      <c r="P40" s="34">
        <v>0</v>
      </c>
      <c r="Q40" s="34">
        <v>0</v>
      </c>
      <c r="R40" s="34">
        <v>0</v>
      </c>
      <c r="S40" s="34">
        <v>0</v>
      </c>
      <c r="T40" s="34">
        <v>0</v>
      </c>
      <c r="U40" s="34">
        <v>0</v>
      </c>
      <c r="V40" s="34">
        <v>0</v>
      </c>
      <c r="W40" s="34">
        <v>0</v>
      </c>
      <c r="X40" s="34">
        <v>0</v>
      </c>
      <c r="Y40" s="34">
        <v>0</v>
      </c>
      <c r="Z40" s="34">
        <v>0</v>
      </c>
      <c r="AA40" s="34">
        <v>0</v>
      </c>
      <c r="AB40" s="34">
        <v>0</v>
      </c>
      <c r="AC40" s="34">
        <v>0</v>
      </c>
      <c r="AD40" s="34">
        <v>0</v>
      </c>
      <c r="AE40" s="34">
        <v>0</v>
      </c>
      <c r="AF40" s="34">
        <v>0</v>
      </c>
      <c r="AG40" s="34">
        <v>0</v>
      </c>
      <c r="AH40" s="34">
        <v>0</v>
      </c>
      <c r="AI40" s="34">
        <v>0</v>
      </c>
      <c r="AJ40" s="34">
        <v>0</v>
      </c>
      <c r="AK40" s="34">
        <v>0</v>
      </c>
      <c r="AL40" s="34">
        <v>0</v>
      </c>
      <c r="AM40" s="34">
        <v>0</v>
      </c>
      <c r="AN40" s="34">
        <v>0</v>
      </c>
      <c r="AO40" s="34">
        <v>0</v>
      </c>
      <c r="AP40" s="34">
        <v>0</v>
      </c>
      <c r="AQ40" s="34">
        <v>0</v>
      </c>
      <c r="AR40" s="34">
        <v>0</v>
      </c>
      <c r="AS40" s="34">
        <v>0</v>
      </c>
      <c r="AT40" s="34">
        <v>0</v>
      </c>
      <c r="AU40" s="34">
        <v>0</v>
      </c>
      <c r="AV40" s="34">
        <v>0</v>
      </c>
      <c r="AW40" s="34">
        <v>0</v>
      </c>
      <c r="AX40" s="34">
        <v>0</v>
      </c>
      <c r="AY40" s="34">
        <v>0</v>
      </c>
      <c r="AZ40" s="34">
        <v>0</v>
      </c>
      <c r="BA40" s="34">
        <v>0</v>
      </c>
      <c r="BB40" s="34">
        <v>0</v>
      </c>
      <c r="BC40" s="34">
        <v>0</v>
      </c>
      <c r="BD40" s="34">
        <v>0</v>
      </c>
      <c r="BE40" s="34">
        <v>0</v>
      </c>
      <c r="BF40" s="34">
        <v>0</v>
      </c>
      <c r="BG40" s="34">
        <v>0</v>
      </c>
      <c r="BH40" s="34">
        <v>0</v>
      </c>
      <c r="BI40" s="34">
        <v>0</v>
      </c>
      <c r="BJ40" s="34"/>
      <c r="BK40" s="34">
        <v>0</v>
      </c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</row>
    <row r="41" spans="1:75" ht="75" x14ac:dyDescent="0.25">
      <c r="A41" s="36" t="s">
        <v>104</v>
      </c>
      <c r="B41" s="39" t="s">
        <v>110</v>
      </c>
      <c r="C41" s="38" t="s">
        <v>209</v>
      </c>
      <c r="D41" s="34">
        <v>0</v>
      </c>
      <c r="E41" s="34">
        <v>0</v>
      </c>
      <c r="F41" s="34">
        <v>0</v>
      </c>
      <c r="G41" s="34">
        <v>0</v>
      </c>
      <c r="H41" s="34">
        <v>0</v>
      </c>
      <c r="I41" s="34">
        <v>0</v>
      </c>
      <c r="J41" s="34">
        <v>0</v>
      </c>
      <c r="K41" s="34">
        <v>0</v>
      </c>
      <c r="L41" s="34">
        <v>0</v>
      </c>
      <c r="M41" s="34">
        <v>0</v>
      </c>
      <c r="N41" s="34">
        <v>0</v>
      </c>
      <c r="O41" s="34">
        <v>0</v>
      </c>
      <c r="P41" s="34">
        <v>0</v>
      </c>
      <c r="Q41" s="34">
        <v>0</v>
      </c>
      <c r="R41" s="34">
        <v>0</v>
      </c>
      <c r="S41" s="34">
        <v>0</v>
      </c>
      <c r="T41" s="34">
        <v>0</v>
      </c>
      <c r="U41" s="34">
        <v>0</v>
      </c>
      <c r="V41" s="34">
        <v>0</v>
      </c>
      <c r="W41" s="34">
        <v>0</v>
      </c>
      <c r="X41" s="34">
        <v>0</v>
      </c>
      <c r="Y41" s="34">
        <v>0</v>
      </c>
      <c r="Z41" s="34">
        <v>0</v>
      </c>
      <c r="AA41" s="34">
        <v>0</v>
      </c>
      <c r="AB41" s="34">
        <v>0</v>
      </c>
      <c r="AC41" s="34">
        <v>0</v>
      </c>
      <c r="AD41" s="34">
        <v>0</v>
      </c>
      <c r="AE41" s="34">
        <v>0</v>
      </c>
      <c r="AF41" s="34">
        <v>0</v>
      </c>
      <c r="AG41" s="34">
        <v>0</v>
      </c>
      <c r="AH41" s="34">
        <v>0</v>
      </c>
      <c r="AI41" s="34">
        <v>0</v>
      </c>
      <c r="AJ41" s="34">
        <v>0</v>
      </c>
      <c r="AK41" s="34">
        <v>0</v>
      </c>
      <c r="AL41" s="34">
        <v>0</v>
      </c>
      <c r="AM41" s="34">
        <v>0</v>
      </c>
      <c r="AN41" s="34">
        <v>0</v>
      </c>
      <c r="AO41" s="34">
        <v>0</v>
      </c>
      <c r="AP41" s="34">
        <v>0</v>
      </c>
      <c r="AQ41" s="34">
        <v>0</v>
      </c>
      <c r="AR41" s="34">
        <v>0</v>
      </c>
      <c r="AS41" s="34">
        <v>0</v>
      </c>
      <c r="AT41" s="34">
        <v>0</v>
      </c>
      <c r="AU41" s="34">
        <v>0</v>
      </c>
      <c r="AV41" s="34">
        <v>0</v>
      </c>
      <c r="AW41" s="34">
        <v>0</v>
      </c>
      <c r="AX41" s="34">
        <v>0</v>
      </c>
      <c r="AY41" s="34">
        <v>0</v>
      </c>
      <c r="AZ41" s="34">
        <v>0</v>
      </c>
      <c r="BA41" s="34">
        <v>0</v>
      </c>
      <c r="BB41" s="34">
        <v>8.1725145803829946E-2</v>
      </c>
      <c r="BC41" s="34">
        <v>9.9182748541961701</v>
      </c>
      <c r="BD41" s="34">
        <v>0</v>
      </c>
      <c r="BE41" s="34">
        <v>0</v>
      </c>
      <c r="BF41" s="34">
        <v>0</v>
      </c>
      <c r="BG41" s="34">
        <v>0</v>
      </c>
      <c r="BH41" s="34">
        <v>0</v>
      </c>
      <c r="BI41" s="34">
        <v>0</v>
      </c>
      <c r="BJ41" s="34"/>
      <c r="BK41" s="34">
        <v>10</v>
      </c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</row>
    <row r="42" spans="1:75" ht="12.5" x14ac:dyDescent="0.25">
      <c r="A42" s="36" t="s">
        <v>157</v>
      </c>
      <c r="B42" s="39" t="s">
        <v>111</v>
      </c>
      <c r="C42" s="38" t="s">
        <v>210</v>
      </c>
      <c r="D42" s="34">
        <v>0</v>
      </c>
      <c r="E42" s="34">
        <v>0</v>
      </c>
      <c r="F42" s="34">
        <v>0</v>
      </c>
      <c r="G42" s="34">
        <v>0</v>
      </c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0</v>
      </c>
      <c r="N42" s="34">
        <v>0</v>
      </c>
      <c r="O42" s="34">
        <v>0</v>
      </c>
      <c r="P42" s="34">
        <v>0</v>
      </c>
      <c r="Q42" s="34">
        <v>0</v>
      </c>
      <c r="R42" s="34">
        <v>0</v>
      </c>
      <c r="S42" s="34">
        <v>0</v>
      </c>
      <c r="T42" s="34">
        <v>0</v>
      </c>
      <c r="U42" s="34">
        <v>0</v>
      </c>
      <c r="V42" s="34">
        <v>0</v>
      </c>
      <c r="W42" s="34">
        <v>0</v>
      </c>
      <c r="X42" s="34">
        <v>0</v>
      </c>
      <c r="Y42" s="34">
        <v>0</v>
      </c>
      <c r="Z42" s="34">
        <v>0</v>
      </c>
      <c r="AA42" s="34">
        <v>0</v>
      </c>
      <c r="AB42" s="34">
        <v>0</v>
      </c>
      <c r="AC42" s="34">
        <v>0</v>
      </c>
      <c r="AD42" s="34">
        <v>0</v>
      </c>
      <c r="AE42" s="34">
        <v>0</v>
      </c>
      <c r="AF42" s="34">
        <v>0</v>
      </c>
      <c r="AG42" s="34">
        <v>0</v>
      </c>
      <c r="AH42" s="34">
        <v>0</v>
      </c>
      <c r="AI42" s="34">
        <v>0</v>
      </c>
      <c r="AJ42" s="34">
        <v>0</v>
      </c>
      <c r="AK42" s="34">
        <v>0</v>
      </c>
      <c r="AL42" s="34">
        <v>0</v>
      </c>
      <c r="AM42" s="34">
        <v>0</v>
      </c>
      <c r="AN42" s="34">
        <v>0</v>
      </c>
      <c r="AO42" s="34">
        <v>0</v>
      </c>
      <c r="AP42" s="34">
        <v>0</v>
      </c>
      <c r="AQ42" s="34">
        <v>0</v>
      </c>
      <c r="AR42" s="34">
        <v>0</v>
      </c>
      <c r="AS42" s="34">
        <v>0</v>
      </c>
      <c r="AT42" s="34">
        <v>0</v>
      </c>
      <c r="AU42" s="34">
        <v>0</v>
      </c>
      <c r="AV42" s="34">
        <v>0</v>
      </c>
      <c r="AW42" s="34">
        <v>0</v>
      </c>
      <c r="AX42" s="34">
        <v>0</v>
      </c>
      <c r="AY42" s="34">
        <v>0</v>
      </c>
      <c r="AZ42" s="34">
        <v>0</v>
      </c>
      <c r="BA42" s="34">
        <v>0</v>
      </c>
      <c r="BB42" s="34">
        <v>24.493026197427753</v>
      </c>
      <c r="BC42" s="34">
        <v>2972.5069738025704</v>
      </c>
      <c r="BD42" s="34">
        <v>0</v>
      </c>
      <c r="BE42" s="34">
        <v>0</v>
      </c>
      <c r="BF42" s="34">
        <v>0</v>
      </c>
      <c r="BG42" s="34">
        <v>0</v>
      </c>
      <c r="BH42" s="34">
        <v>0</v>
      </c>
      <c r="BI42" s="34">
        <v>0</v>
      </c>
      <c r="BJ42" s="34"/>
      <c r="BK42" s="34">
        <v>2996.9999999999982</v>
      </c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</row>
    <row r="43" spans="1:75" ht="25" x14ac:dyDescent="0.25">
      <c r="A43" s="36" t="s">
        <v>158</v>
      </c>
      <c r="B43" s="32" t="s">
        <v>112</v>
      </c>
      <c r="C43" s="40" t="s">
        <v>211</v>
      </c>
      <c r="D43" s="34">
        <v>4.4747886654440663</v>
      </c>
      <c r="E43" s="34">
        <v>6.2607889291703032</v>
      </c>
      <c r="F43" s="34">
        <v>16.999918436197163</v>
      </c>
      <c r="G43" s="34">
        <v>1.5122379501044634</v>
      </c>
      <c r="H43" s="34">
        <v>246.3778321382124</v>
      </c>
      <c r="I43" s="34">
        <v>0</v>
      </c>
      <c r="J43" s="34">
        <v>1.772277879073954</v>
      </c>
      <c r="K43" s="34">
        <v>7.4119504859227163</v>
      </c>
      <c r="L43" s="34">
        <v>598.81839869719988</v>
      </c>
      <c r="M43" s="34">
        <v>4.8732762365943927E-4</v>
      </c>
      <c r="N43" s="34">
        <v>105.21903196516155</v>
      </c>
      <c r="O43" s="34">
        <v>1.7644027977336236</v>
      </c>
      <c r="P43" s="34">
        <v>6.869787833556984E-2</v>
      </c>
      <c r="Q43" s="34">
        <v>164.7345305190629</v>
      </c>
      <c r="R43" s="34">
        <v>220.88641907244346</v>
      </c>
      <c r="S43" s="34">
        <v>19.201987793466287</v>
      </c>
      <c r="T43" s="34">
        <v>1416.1026720664813</v>
      </c>
      <c r="U43" s="34">
        <v>866.62148586556577</v>
      </c>
      <c r="V43" s="34">
        <v>13.920331275183344</v>
      </c>
      <c r="W43" s="34">
        <v>26.26176832748024</v>
      </c>
      <c r="X43" s="34">
        <v>1174.4355504019768</v>
      </c>
      <c r="Y43" s="34">
        <v>444.42314193319544</v>
      </c>
      <c r="Z43" s="34">
        <v>84.964055219690636</v>
      </c>
      <c r="AA43" s="34">
        <v>0.35658107348263002</v>
      </c>
      <c r="AB43" s="34">
        <v>11.840505177218802</v>
      </c>
      <c r="AC43" s="34">
        <v>0.27277280356975098</v>
      </c>
      <c r="AD43" s="34">
        <v>2.1408760783415346</v>
      </c>
      <c r="AE43" s="34">
        <v>53.495058105479984</v>
      </c>
      <c r="AF43" s="34">
        <v>10.569387172738061</v>
      </c>
      <c r="AG43" s="34">
        <v>81.533393800528756</v>
      </c>
      <c r="AH43" s="34">
        <v>3.0315210933877097</v>
      </c>
      <c r="AI43" s="34">
        <v>21.610342685009527</v>
      </c>
      <c r="AJ43" s="34">
        <v>1.6375112631089905</v>
      </c>
      <c r="AK43" s="34">
        <v>46.344621247408213</v>
      </c>
      <c r="AL43" s="34">
        <v>6.2872930556040956</v>
      </c>
      <c r="AM43" s="34">
        <v>552.26279685541522</v>
      </c>
      <c r="AN43" s="34">
        <v>14.653139958652901</v>
      </c>
      <c r="AO43" s="34">
        <v>9.3789827029568187</v>
      </c>
      <c r="AP43" s="34">
        <v>1219.244192146667</v>
      </c>
      <c r="AQ43" s="34">
        <v>3.4934138827231891</v>
      </c>
      <c r="AR43" s="34">
        <v>69.691098049512902</v>
      </c>
      <c r="AS43" s="34">
        <v>2454.7628194197896</v>
      </c>
      <c r="AT43" s="34">
        <v>2.4641492987175297</v>
      </c>
      <c r="AU43" s="34">
        <v>0.19575443097755851</v>
      </c>
      <c r="AV43" s="34">
        <v>0</v>
      </c>
      <c r="AW43" s="34">
        <v>1.1549230508620667E-3</v>
      </c>
      <c r="AX43" s="34">
        <v>53.3723519663763</v>
      </c>
      <c r="AY43" s="34">
        <v>38.708313138497033</v>
      </c>
      <c r="AZ43" s="34">
        <v>1.4701014913835024</v>
      </c>
      <c r="BA43" s="34">
        <v>2.7405184154094968</v>
      </c>
      <c r="BB43" s="34">
        <v>37.027896578729269</v>
      </c>
      <c r="BC43" s="34">
        <v>1130.6833333783507</v>
      </c>
      <c r="BD43" s="34">
        <v>0.34292678307247115</v>
      </c>
      <c r="BE43" s="34">
        <v>3.9032911233225605</v>
      </c>
      <c r="BF43" s="34">
        <v>3.4143064072677589</v>
      </c>
      <c r="BG43" s="34">
        <v>0</v>
      </c>
      <c r="BH43" s="34">
        <v>0.55983843450258064</v>
      </c>
      <c r="BI43" s="34">
        <v>2.2770014338516376</v>
      </c>
      <c r="BJ43" s="34"/>
      <c r="BK43" s="34">
        <v>11261.999999999827</v>
      </c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</row>
    <row r="44" spans="1:75" ht="12.5" x14ac:dyDescent="0.25">
      <c r="A44" s="36" t="s">
        <v>105</v>
      </c>
      <c r="B44" s="32" t="s">
        <v>113</v>
      </c>
      <c r="C44" s="41" t="s">
        <v>212</v>
      </c>
      <c r="D44" s="34">
        <v>41.917850873849829</v>
      </c>
      <c r="E44" s="34">
        <v>640.16076719006549</v>
      </c>
      <c r="F44" s="34">
        <v>2137.8914944064063</v>
      </c>
      <c r="G44" s="34">
        <v>331.42664469896681</v>
      </c>
      <c r="H44" s="34">
        <v>2877.0434709087858</v>
      </c>
      <c r="I44" s="34">
        <v>0</v>
      </c>
      <c r="J44" s="34">
        <v>917.42203244134373</v>
      </c>
      <c r="K44" s="34">
        <v>422.44828457941276</v>
      </c>
      <c r="L44" s="34">
        <v>2440.1871649119471</v>
      </c>
      <c r="M44" s="34">
        <v>90.135986269254857</v>
      </c>
      <c r="N44" s="34">
        <v>21.930915999716163</v>
      </c>
      <c r="O44" s="34">
        <v>108.58874443345071</v>
      </c>
      <c r="P44" s="34">
        <v>2.7335039586925944</v>
      </c>
      <c r="Q44" s="34">
        <v>366.30306416769236</v>
      </c>
      <c r="R44" s="34">
        <v>276.80717856600927</v>
      </c>
      <c r="S44" s="34">
        <v>74.42715237594301</v>
      </c>
      <c r="T44" s="34">
        <v>670.25432149381368</v>
      </c>
      <c r="U44" s="34">
        <v>1181.2063987170022</v>
      </c>
      <c r="V44" s="34">
        <v>80.838988816609458</v>
      </c>
      <c r="W44" s="34">
        <v>98.877006097633966</v>
      </c>
      <c r="X44" s="34">
        <v>675.68730697718502</v>
      </c>
      <c r="Y44" s="34">
        <v>71.426892821109391</v>
      </c>
      <c r="Z44" s="34">
        <v>387.07556570502925</v>
      </c>
      <c r="AA44" s="34">
        <v>4.8707160487073411</v>
      </c>
      <c r="AB44" s="34">
        <v>111.43497307481658</v>
      </c>
      <c r="AC44" s="34">
        <v>72.109505102164931</v>
      </c>
      <c r="AD44" s="34">
        <v>113.96420854238437</v>
      </c>
      <c r="AE44" s="34">
        <v>582.82497129075955</v>
      </c>
      <c r="AF44" s="34">
        <v>498.23003666714249</v>
      </c>
      <c r="AG44" s="34">
        <v>31.645695944809574</v>
      </c>
      <c r="AH44" s="34">
        <v>24.380280126725538</v>
      </c>
      <c r="AI44" s="34">
        <v>56.757074992882963</v>
      </c>
      <c r="AJ44" s="34">
        <v>3.7628917226194361</v>
      </c>
      <c r="AK44" s="34">
        <v>1067.23667966416</v>
      </c>
      <c r="AL44" s="34">
        <v>213.71446194793128</v>
      </c>
      <c r="AM44" s="34">
        <v>5647.8072095045109</v>
      </c>
      <c r="AN44" s="34">
        <v>152.21583552464807</v>
      </c>
      <c r="AO44" s="34">
        <v>22.385857313928511</v>
      </c>
      <c r="AP44" s="34">
        <v>454.33203400839761</v>
      </c>
      <c r="AQ44" s="34">
        <v>63.640422665201186</v>
      </c>
      <c r="AR44" s="34">
        <v>15.952908172967426</v>
      </c>
      <c r="AS44" s="34">
        <v>2518.4155101190208</v>
      </c>
      <c r="AT44" s="34">
        <v>26.083749635427072</v>
      </c>
      <c r="AU44" s="34">
        <v>2.0554564562519877</v>
      </c>
      <c r="AV44" s="34">
        <v>0</v>
      </c>
      <c r="AW44" s="34">
        <v>2.8953355627077876E-2</v>
      </c>
      <c r="AX44" s="34">
        <v>370.58700770577548</v>
      </c>
      <c r="AY44" s="34">
        <v>106.77994745913774</v>
      </c>
      <c r="AZ44" s="34">
        <v>33.216373642829652</v>
      </c>
      <c r="BA44" s="34">
        <v>309.47969568077917</v>
      </c>
      <c r="BB44" s="34">
        <v>193.55648120937531</v>
      </c>
      <c r="BC44" s="34">
        <v>52.566856727239326</v>
      </c>
      <c r="BD44" s="34">
        <v>11.962650058709414</v>
      </c>
      <c r="BE44" s="34">
        <v>9.0623997487543022</v>
      </c>
      <c r="BF44" s="34">
        <v>5.5808161226756567</v>
      </c>
      <c r="BG44" s="34">
        <v>2.7390311391198452</v>
      </c>
      <c r="BH44" s="34">
        <v>1.9659502326306324</v>
      </c>
      <c r="BI44" s="34">
        <v>5.8626219819684593</v>
      </c>
      <c r="BJ44" s="34"/>
      <c r="BK44" s="34">
        <v>26702.000000000004</v>
      </c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</row>
    <row r="45" spans="1:75" ht="25" x14ac:dyDescent="0.25">
      <c r="A45" s="36" t="s">
        <v>106</v>
      </c>
      <c r="B45" s="39" t="s">
        <v>114</v>
      </c>
      <c r="C45" s="38" t="s">
        <v>213</v>
      </c>
      <c r="D45" s="34">
        <v>256.62469460186975</v>
      </c>
      <c r="E45" s="34">
        <v>17.451428042612314</v>
      </c>
      <c r="F45" s="34">
        <v>76.322910077488785</v>
      </c>
      <c r="G45" s="34">
        <v>45.350310013815218</v>
      </c>
      <c r="H45" s="34">
        <v>6962.9837772068095</v>
      </c>
      <c r="I45" s="34">
        <v>0</v>
      </c>
      <c r="J45" s="34">
        <v>116.3987534872558</v>
      </c>
      <c r="K45" s="34">
        <v>148.63026312523107</v>
      </c>
      <c r="L45" s="34">
        <v>699.88262445789712</v>
      </c>
      <c r="M45" s="34">
        <v>9.9074996901998222</v>
      </c>
      <c r="N45" s="34">
        <v>23.683120907633668</v>
      </c>
      <c r="O45" s="34">
        <v>59.032218661257083</v>
      </c>
      <c r="P45" s="34">
        <v>10.657814543768803</v>
      </c>
      <c r="Q45" s="34">
        <v>27.656644240338359</v>
      </c>
      <c r="R45" s="34">
        <v>36.317456341591921</v>
      </c>
      <c r="S45" s="34">
        <v>65.060510249745377</v>
      </c>
      <c r="T45" s="34">
        <v>823.34767162742673</v>
      </c>
      <c r="U45" s="34">
        <v>321.61697504643968</v>
      </c>
      <c r="V45" s="34">
        <v>102.58378970997481</v>
      </c>
      <c r="W45" s="34">
        <v>131.64162628324556</v>
      </c>
      <c r="X45" s="34">
        <v>1000.1169696842678</v>
      </c>
      <c r="Y45" s="34">
        <v>204.96011781662042</v>
      </c>
      <c r="Z45" s="34">
        <v>512.7550199886316</v>
      </c>
      <c r="AA45" s="34">
        <v>31.463207361688411</v>
      </c>
      <c r="AB45" s="34">
        <v>187.11330783920513</v>
      </c>
      <c r="AC45" s="34">
        <v>209.47173499944429</v>
      </c>
      <c r="AD45" s="34">
        <v>262.08537516270991</v>
      </c>
      <c r="AE45" s="34">
        <v>509.81977079778972</v>
      </c>
      <c r="AF45" s="34">
        <v>1526.716201054822</v>
      </c>
      <c r="AG45" s="34">
        <v>109.2647490209871</v>
      </c>
      <c r="AH45" s="34">
        <v>21.125625652655927</v>
      </c>
      <c r="AI45" s="34">
        <v>889.18766254329853</v>
      </c>
      <c r="AJ45" s="34">
        <v>22.242871610243704</v>
      </c>
      <c r="AK45" s="34">
        <v>3320.7338179038989</v>
      </c>
      <c r="AL45" s="34">
        <v>206.8808110553793</v>
      </c>
      <c r="AM45" s="34">
        <v>3971.4951989599886</v>
      </c>
      <c r="AN45" s="34">
        <v>4757.9067891393934</v>
      </c>
      <c r="AO45" s="34">
        <v>473.84785322776401</v>
      </c>
      <c r="AP45" s="34">
        <v>3255.2340267596373</v>
      </c>
      <c r="AQ45" s="34">
        <v>61.981834963555173</v>
      </c>
      <c r="AR45" s="34">
        <v>2487.4827792915421</v>
      </c>
      <c r="AS45" s="34">
        <v>14688.43558941724</v>
      </c>
      <c r="AT45" s="34">
        <v>2685.1496727836848</v>
      </c>
      <c r="AU45" s="34">
        <v>1164.9512849427865</v>
      </c>
      <c r="AV45" s="34">
        <v>236.32581500862489</v>
      </c>
      <c r="AW45" s="34">
        <v>43.649889232438184</v>
      </c>
      <c r="AX45" s="34">
        <v>572.76451337213621</v>
      </c>
      <c r="AY45" s="34">
        <v>226.81981547118431</v>
      </c>
      <c r="AZ45" s="34">
        <v>494.78515258302764</v>
      </c>
      <c r="BA45" s="34">
        <v>982.33781538563517</v>
      </c>
      <c r="BB45" s="34">
        <v>2451.0390286033471</v>
      </c>
      <c r="BC45" s="34">
        <v>17366.899269697366</v>
      </c>
      <c r="BD45" s="34">
        <v>903.94376135978928</v>
      </c>
      <c r="BE45" s="34">
        <v>2249.4641508777131</v>
      </c>
      <c r="BF45" s="34">
        <v>36.898875340552081</v>
      </c>
      <c r="BG45" s="34">
        <v>318.64062251760845</v>
      </c>
      <c r="BH45" s="34">
        <v>1271.8852579229692</v>
      </c>
      <c r="BI45" s="34">
        <v>32.973672335752909</v>
      </c>
      <c r="BJ45" s="34"/>
      <c r="BK45" s="34">
        <v>79683.999999999971</v>
      </c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</row>
    <row r="46" spans="1:75" ht="37.5" x14ac:dyDescent="0.25">
      <c r="A46" s="36" t="s">
        <v>159</v>
      </c>
      <c r="B46" s="39" t="s">
        <v>115</v>
      </c>
      <c r="C46" s="38" t="s">
        <v>214</v>
      </c>
      <c r="D46" s="34">
        <v>256.24415136015159</v>
      </c>
      <c r="E46" s="34">
        <v>5.9583475373765395</v>
      </c>
      <c r="F46" s="34">
        <v>5.5686186632235604</v>
      </c>
      <c r="G46" s="34">
        <v>14.184465115300554</v>
      </c>
      <c r="H46" s="34">
        <v>6.1252778975031106</v>
      </c>
      <c r="I46" s="34">
        <v>0</v>
      </c>
      <c r="J46" s="34">
        <v>0.46043506053138117</v>
      </c>
      <c r="K46" s="34">
        <v>201.80045692496606</v>
      </c>
      <c r="L46" s="34">
        <v>44.48722861385977</v>
      </c>
      <c r="M46" s="34">
        <v>2.7649211608036239E-3</v>
      </c>
      <c r="N46" s="34">
        <v>0.29390011505438451</v>
      </c>
      <c r="O46" s="34">
        <v>0.38457904738345405</v>
      </c>
      <c r="P46" s="34">
        <v>0.20268506812961107</v>
      </c>
      <c r="Q46" s="34">
        <v>4.8057449445886959</v>
      </c>
      <c r="R46" s="34">
        <v>3.696133152119728</v>
      </c>
      <c r="S46" s="34">
        <v>1.0434279222508849</v>
      </c>
      <c r="T46" s="34">
        <v>106.13626415780163</v>
      </c>
      <c r="U46" s="34">
        <v>9.7776725678122602</v>
      </c>
      <c r="V46" s="34">
        <v>2.7109971468280492</v>
      </c>
      <c r="W46" s="34">
        <v>24.845597493123933</v>
      </c>
      <c r="X46" s="34">
        <v>126.80252599367668</v>
      </c>
      <c r="Y46" s="34">
        <v>14.296676710240718</v>
      </c>
      <c r="Z46" s="34">
        <v>25.382509820234191</v>
      </c>
      <c r="AA46" s="34">
        <v>2.0951663205443083</v>
      </c>
      <c r="AB46" s="34">
        <v>21.087564363385354</v>
      </c>
      <c r="AC46" s="34">
        <v>23.0368295830026</v>
      </c>
      <c r="AD46" s="34">
        <v>4.7828715473513057</v>
      </c>
      <c r="AE46" s="34">
        <v>77.78084425538691</v>
      </c>
      <c r="AF46" s="34">
        <v>291.172072013449</v>
      </c>
      <c r="AG46" s="34">
        <v>2.5218584856593225</v>
      </c>
      <c r="AH46" s="34">
        <v>10.507353757473538</v>
      </c>
      <c r="AI46" s="34">
        <v>44.278661693741014</v>
      </c>
      <c r="AJ46" s="34">
        <v>1.9778636833204359</v>
      </c>
      <c r="AK46" s="34">
        <v>87.161691243851237</v>
      </c>
      <c r="AL46" s="34">
        <v>140.86143567996623</v>
      </c>
      <c r="AM46" s="34">
        <v>4021.2164093509782</v>
      </c>
      <c r="AN46" s="34">
        <v>57.11823953592102</v>
      </c>
      <c r="AO46" s="34">
        <v>54.716381520080176</v>
      </c>
      <c r="AP46" s="34">
        <v>8525.7856274808</v>
      </c>
      <c r="AQ46" s="34">
        <v>10988.97758000678</v>
      </c>
      <c r="AR46" s="34">
        <v>29624.624228396497</v>
      </c>
      <c r="AS46" s="34">
        <v>2786.783226559899</v>
      </c>
      <c r="AT46" s="34">
        <v>175.69299672450234</v>
      </c>
      <c r="AU46" s="34">
        <v>0.92737919741539088</v>
      </c>
      <c r="AV46" s="34">
        <v>0</v>
      </c>
      <c r="AW46" s="34">
        <v>1.3588450415157105E-2</v>
      </c>
      <c r="AX46" s="34">
        <v>292.1009160868125</v>
      </c>
      <c r="AY46" s="34">
        <v>142.43840014679427</v>
      </c>
      <c r="AZ46" s="34">
        <v>16.392323154664837</v>
      </c>
      <c r="BA46" s="34">
        <v>4.3781174283540167</v>
      </c>
      <c r="BB46" s="34">
        <v>84.829453806700258</v>
      </c>
      <c r="BC46" s="34">
        <v>50.583201756395283</v>
      </c>
      <c r="BD46" s="34">
        <v>6.1664624078277939</v>
      </c>
      <c r="BE46" s="34">
        <v>15.740289408616718</v>
      </c>
      <c r="BF46" s="34">
        <v>3.6231881200449152</v>
      </c>
      <c r="BG46" s="34">
        <v>0</v>
      </c>
      <c r="BH46" s="34">
        <v>2.5054981835958188</v>
      </c>
      <c r="BI46" s="34">
        <v>3.9118194163913813</v>
      </c>
      <c r="BJ46" s="34"/>
      <c r="BK46" s="34">
        <v>58420.99999999992</v>
      </c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</row>
    <row r="47" spans="1:75" ht="12.5" x14ac:dyDescent="0.25">
      <c r="A47" s="36" t="s">
        <v>160</v>
      </c>
      <c r="B47" s="39" t="s">
        <v>116</v>
      </c>
      <c r="C47" s="38" t="s">
        <v>215</v>
      </c>
      <c r="D47" s="34">
        <v>0.36924453947631264</v>
      </c>
      <c r="E47" s="34">
        <v>0</v>
      </c>
      <c r="F47" s="34">
        <v>0</v>
      </c>
      <c r="G47" s="34">
        <v>0</v>
      </c>
      <c r="H47" s="34">
        <v>0</v>
      </c>
      <c r="I47" s="34">
        <v>0</v>
      </c>
      <c r="J47" s="34">
        <v>0</v>
      </c>
      <c r="K47" s="34">
        <v>0</v>
      </c>
      <c r="L47" s="34">
        <v>0</v>
      </c>
      <c r="M47" s="34">
        <v>0</v>
      </c>
      <c r="N47" s="34">
        <v>0</v>
      </c>
      <c r="O47" s="34">
        <v>0</v>
      </c>
      <c r="P47" s="34">
        <v>0</v>
      </c>
      <c r="Q47" s="34">
        <v>0</v>
      </c>
      <c r="R47" s="34">
        <v>0</v>
      </c>
      <c r="S47" s="34">
        <v>27.231784786365552</v>
      </c>
      <c r="T47" s="34">
        <v>0</v>
      </c>
      <c r="U47" s="34">
        <v>0</v>
      </c>
      <c r="V47" s="34">
        <v>4.615556743453908E-2</v>
      </c>
      <c r="W47" s="34">
        <v>0</v>
      </c>
      <c r="X47" s="34">
        <v>0</v>
      </c>
      <c r="Y47" s="34">
        <v>0.87695578125567408</v>
      </c>
      <c r="Z47" s="34">
        <v>1.6154448602078446</v>
      </c>
      <c r="AA47" s="34">
        <v>0.1384667023035604</v>
      </c>
      <c r="AB47" s="34">
        <v>24.508606307728542</v>
      </c>
      <c r="AC47" s="34">
        <v>76.987486480774692</v>
      </c>
      <c r="AD47" s="34">
        <v>5.2155791201003012</v>
      </c>
      <c r="AE47" s="34">
        <v>0</v>
      </c>
      <c r="AF47" s="34">
        <v>0</v>
      </c>
      <c r="AG47" s="34">
        <v>4.615556743453908E-2</v>
      </c>
      <c r="AH47" s="34">
        <v>0</v>
      </c>
      <c r="AI47" s="34">
        <v>0.55386680921401421</v>
      </c>
      <c r="AJ47" s="34">
        <v>0</v>
      </c>
      <c r="AK47" s="34">
        <v>179.63746845514106</v>
      </c>
      <c r="AL47" s="34">
        <v>1.3846670230354903</v>
      </c>
      <c r="AM47" s="34">
        <v>82.572310140349146</v>
      </c>
      <c r="AN47" s="34">
        <v>171.2371551820579</v>
      </c>
      <c r="AO47" s="34">
        <v>21.508494424484979</v>
      </c>
      <c r="AP47" s="34">
        <v>0.87695578125567408</v>
      </c>
      <c r="AQ47" s="34">
        <v>0</v>
      </c>
      <c r="AR47" s="34">
        <v>0</v>
      </c>
      <c r="AS47" s="34">
        <v>18.046826866896481</v>
      </c>
      <c r="AT47" s="34">
        <v>72956.397687746212</v>
      </c>
      <c r="AU47" s="34">
        <v>348.42837856317055</v>
      </c>
      <c r="AV47" s="34">
        <v>0</v>
      </c>
      <c r="AW47" s="34">
        <v>0</v>
      </c>
      <c r="AX47" s="34">
        <v>37.201387352220991</v>
      </c>
      <c r="AY47" s="34">
        <v>9.0926467845999923</v>
      </c>
      <c r="AZ47" s="34">
        <v>183.65300282194585</v>
      </c>
      <c r="BA47" s="34">
        <v>1.6616004276424974</v>
      </c>
      <c r="BB47" s="34">
        <v>104.68673473930176</v>
      </c>
      <c r="BC47" s="34">
        <v>4241.0543276542521</v>
      </c>
      <c r="BD47" s="34">
        <v>4.6155567433743272E-2</v>
      </c>
      <c r="BE47" s="34">
        <v>5.35404582240335</v>
      </c>
      <c r="BF47" s="34">
        <v>0.18462226973804263</v>
      </c>
      <c r="BG47" s="34">
        <v>0</v>
      </c>
      <c r="BH47" s="34">
        <v>28.154896135056333</v>
      </c>
      <c r="BI47" s="34">
        <v>3.230889720416144</v>
      </c>
      <c r="BJ47" s="34"/>
      <c r="BK47" s="34">
        <v>78531.999999999898</v>
      </c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</row>
    <row r="48" spans="1:75" ht="12.5" x14ac:dyDescent="0.25">
      <c r="A48" s="36" t="s">
        <v>161</v>
      </c>
      <c r="B48" s="39" t="s">
        <v>117</v>
      </c>
      <c r="C48" s="38" t="s">
        <v>216</v>
      </c>
      <c r="D48" s="34">
        <v>2949.1673340469424</v>
      </c>
      <c r="E48" s="34">
        <v>88.08593344198016</v>
      </c>
      <c r="F48" s="34">
        <v>177.82012801286555</v>
      </c>
      <c r="G48" s="34">
        <v>423.59270142255446</v>
      </c>
      <c r="H48" s="34">
        <v>3199.570707260631</v>
      </c>
      <c r="I48" s="34">
        <v>6.4283390565696692</v>
      </c>
      <c r="J48" s="34">
        <v>321.31273631276963</v>
      </c>
      <c r="K48" s="34">
        <v>208.31035036874709</v>
      </c>
      <c r="L48" s="34">
        <v>3067.4253742727888</v>
      </c>
      <c r="M48" s="34">
        <v>88.154752857084986</v>
      </c>
      <c r="N48" s="34">
        <v>131.25507638906674</v>
      </c>
      <c r="O48" s="34">
        <v>116.14543357655384</v>
      </c>
      <c r="P48" s="34">
        <v>47.241967401612555</v>
      </c>
      <c r="Q48" s="34">
        <v>329.52951821495299</v>
      </c>
      <c r="R48" s="34">
        <v>303.78988264861073</v>
      </c>
      <c r="S48" s="34">
        <v>199.35503903685822</v>
      </c>
      <c r="T48" s="34">
        <v>3358.9609661725262</v>
      </c>
      <c r="U48" s="34">
        <v>1324.767360221711</v>
      </c>
      <c r="V48" s="34">
        <v>454.66773500227282</v>
      </c>
      <c r="W48" s="34">
        <v>859.05626237270917</v>
      </c>
      <c r="X48" s="34">
        <v>2377.7288441597702</v>
      </c>
      <c r="Y48" s="34">
        <v>663.75778996376903</v>
      </c>
      <c r="Z48" s="34">
        <v>1064.7825666442222</v>
      </c>
      <c r="AA48" s="34">
        <v>57.545985187328597</v>
      </c>
      <c r="AB48" s="34">
        <v>521.43309038395455</v>
      </c>
      <c r="AC48" s="34">
        <v>183.05212343617131</v>
      </c>
      <c r="AD48" s="34">
        <v>311.1643270639106</v>
      </c>
      <c r="AE48" s="34">
        <v>1086.0569000998039</v>
      </c>
      <c r="AF48" s="34">
        <v>1113.7241257742971</v>
      </c>
      <c r="AG48" s="34">
        <v>283.67735051162981</v>
      </c>
      <c r="AH48" s="34">
        <v>249.30362144762967</v>
      </c>
      <c r="AI48" s="34">
        <v>2984.5265399564814</v>
      </c>
      <c r="AJ48" s="34">
        <v>167.84977477998791</v>
      </c>
      <c r="AK48" s="34">
        <v>5419.8818583334505</v>
      </c>
      <c r="AL48" s="34">
        <v>738.27773119038466</v>
      </c>
      <c r="AM48" s="34">
        <v>5358.067778900222</v>
      </c>
      <c r="AN48" s="34">
        <v>4663.290453431764</v>
      </c>
      <c r="AO48" s="34">
        <v>1126.5959297826157</v>
      </c>
      <c r="AP48" s="34">
        <v>4984.335274564728</v>
      </c>
      <c r="AQ48" s="34">
        <v>68.362376815219477</v>
      </c>
      <c r="AR48" s="34">
        <v>928.09220714547882</v>
      </c>
      <c r="AS48" s="34">
        <v>3389.2204111468818</v>
      </c>
      <c r="AT48" s="34">
        <v>728.80101648993332</v>
      </c>
      <c r="AU48" s="34">
        <v>4838.2220613493701</v>
      </c>
      <c r="AV48" s="34">
        <v>539.33277284126052</v>
      </c>
      <c r="AW48" s="34">
        <v>297.00465067617915</v>
      </c>
      <c r="AX48" s="34">
        <v>1783.4722792738394</v>
      </c>
      <c r="AY48" s="34">
        <v>346.64945139011888</v>
      </c>
      <c r="AZ48" s="34">
        <v>581.1336587438127</v>
      </c>
      <c r="BA48" s="34">
        <v>622.50547262248983</v>
      </c>
      <c r="BB48" s="34">
        <v>2579.4972270357903</v>
      </c>
      <c r="BC48" s="34">
        <v>562.36618423291657</v>
      </c>
      <c r="BD48" s="34">
        <v>191.17038216465062</v>
      </c>
      <c r="BE48" s="34">
        <v>552.50103252758345</v>
      </c>
      <c r="BF48" s="34">
        <v>188.26947082778815</v>
      </c>
      <c r="BG48" s="34">
        <v>207.25335619340149</v>
      </c>
      <c r="BH48" s="34">
        <v>613.36084812360605</v>
      </c>
      <c r="BI48" s="34">
        <v>111.09547669774156</v>
      </c>
      <c r="BJ48" s="34"/>
      <c r="BK48" s="34">
        <v>70137.999999999956</v>
      </c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</row>
    <row r="49" spans="1:75" ht="62.5" x14ac:dyDescent="0.25">
      <c r="A49" s="36" t="s">
        <v>107</v>
      </c>
      <c r="B49" s="39" t="s">
        <v>118</v>
      </c>
      <c r="C49" s="38" t="s">
        <v>217</v>
      </c>
      <c r="D49" s="34">
        <v>663.19814612375467</v>
      </c>
      <c r="E49" s="34">
        <v>41.655187988103137</v>
      </c>
      <c r="F49" s="34">
        <v>38.78269136811673</v>
      </c>
      <c r="G49" s="34">
        <v>199.13671343690407</v>
      </c>
      <c r="H49" s="34">
        <v>1316.1443180629612</v>
      </c>
      <c r="I49" s="34">
        <v>3.2141695282848382</v>
      </c>
      <c r="J49" s="34">
        <v>164.36893115400142</v>
      </c>
      <c r="K49" s="34">
        <v>107.40442805566249</v>
      </c>
      <c r="L49" s="34">
        <v>1683.8378282742506</v>
      </c>
      <c r="M49" s="34">
        <v>59.429024433263521</v>
      </c>
      <c r="N49" s="34">
        <v>67.304392547642806</v>
      </c>
      <c r="O49" s="34">
        <v>38.793075934121958</v>
      </c>
      <c r="P49" s="34">
        <v>25.20511245239058</v>
      </c>
      <c r="Q49" s="34">
        <v>156.32750363526952</v>
      </c>
      <c r="R49" s="34">
        <v>165.9670436033548</v>
      </c>
      <c r="S49" s="34">
        <v>127.90484354988678</v>
      </c>
      <c r="T49" s="34">
        <v>1857.6651313991515</v>
      </c>
      <c r="U49" s="34">
        <v>873.14337599516966</v>
      </c>
      <c r="V49" s="34">
        <v>289.48330459319777</v>
      </c>
      <c r="W49" s="34">
        <v>449.64018979015464</v>
      </c>
      <c r="X49" s="34">
        <v>1801.9885187473919</v>
      </c>
      <c r="Y49" s="34">
        <v>338.29534400654939</v>
      </c>
      <c r="Z49" s="34">
        <v>541.57026526675418</v>
      </c>
      <c r="AA49" s="34">
        <v>22.430873925156277</v>
      </c>
      <c r="AB49" s="34">
        <v>244.99789359277679</v>
      </c>
      <c r="AC49" s="34">
        <v>116.25279688889327</v>
      </c>
      <c r="AD49" s="34">
        <v>147.0491671599641</v>
      </c>
      <c r="AE49" s="34">
        <v>720.19299074489209</v>
      </c>
      <c r="AF49" s="34">
        <v>594.94427424511423</v>
      </c>
      <c r="AG49" s="34">
        <v>170.08834185268029</v>
      </c>
      <c r="AH49" s="34">
        <v>133.88726558622045</v>
      </c>
      <c r="AI49" s="34">
        <v>1954.0398598710581</v>
      </c>
      <c r="AJ49" s="34">
        <v>67.906265363593093</v>
      </c>
      <c r="AK49" s="34">
        <v>2206.0705839903203</v>
      </c>
      <c r="AL49" s="34">
        <v>223.74266337211202</v>
      </c>
      <c r="AM49" s="34">
        <v>2123.2806313122019</v>
      </c>
      <c r="AN49" s="34">
        <v>767.23439370316191</v>
      </c>
      <c r="AO49" s="34">
        <v>245.23198199610533</v>
      </c>
      <c r="AP49" s="34">
        <v>1341.7108462479609</v>
      </c>
      <c r="AQ49" s="34">
        <v>38.080475182282726</v>
      </c>
      <c r="AR49" s="34">
        <v>255.47253800543217</v>
      </c>
      <c r="AS49" s="34">
        <v>625.29198639477181</v>
      </c>
      <c r="AT49" s="34">
        <v>371.97685477787218</v>
      </c>
      <c r="AU49" s="34">
        <v>1478.5672373167781</v>
      </c>
      <c r="AV49" s="34">
        <v>9434.4011045559382</v>
      </c>
      <c r="AW49" s="34">
        <v>214.8109854874906</v>
      </c>
      <c r="AX49" s="34">
        <v>440.42150029665936</v>
      </c>
      <c r="AY49" s="34">
        <v>114.76411894948387</v>
      </c>
      <c r="AZ49" s="34">
        <v>154.94739790057372</v>
      </c>
      <c r="BA49" s="34">
        <v>252.66454945675969</v>
      </c>
      <c r="BB49" s="34">
        <v>827.02475593716372</v>
      </c>
      <c r="BC49" s="34">
        <v>89.264473687764848</v>
      </c>
      <c r="BD49" s="34">
        <v>43.197975778392106</v>
      </c>
      <c r="BE49" s="34">
        <v>109.5941551126881</v>
      </c>
      <c r="BF49" s="34">
        <v>83.895691964587172</v>
      </c>
      <c r="BG49" s="34">
        <v>0</v>
      </c>
      <c r="BH49" s="34">
        <v>136.41152770083784</v>
      </c>
      <c r="BI49" s="34">
        <v>31.692301695984526</v>
      </c>
      <c r="BJ49" s="34"/>
      <c r="BK49" s="34">
        <v>36792.000000000007</v>
      </c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</row>
    <row r="50" spans="1:75" ht="25" x14ac:dyDescent="0.25">
      <c r="A50" s="36" t="s">
        <v>162</v>
      </c>
      <c r="B50" s="32" t="s">
        <v>119</v>
      </c>
      <c r="C50" s="38" t="s">
        <v>218</v>
      </c>
      <c r="D50" s="34">
        <v>0</v>
      </c>
      <c r="E50" s="34">
        <v>0</v>
      </c>
      <c r="F50" s="34">
        <v>0</v>
      </c>
      <c r="G50" s="34">
        <v>0</v>
      </c>
      <c r="H50" s="34">
        <v>0</v>
      </c>
      <c r="I50" s="34">
        <v>0</v>
      </c>
      <c r="J50" s="34">
        <v>0</v>
      </c>
      <c r="K50" s="34">
        <v>0</v>
      </c>
      <c r="L50" s="34">
        <v>0</v>
      </c>
      <c r="M50" s="34">
        <v>0</v>
      </c>
      <c r="N50" s="34">
        <v>0</v>
      </c>
      <c r="O50" s="34">
        <v>0</v>
      </c>
      <c r="P50" s="34">
        <v>0</v>
      </c>
      <c r="Q50" s="34">
        <v>0</v>
      </c>
      <c r="R50" s="34">
        <v>0</v>
      </c>
      <c r="S50" s="34">
        <v>0</v>
      </c>
      <c r="T50" s="34">
        <v>0</v>
      </c>
      <c r="U50" s="34">
        <v>0</v>
      </c>
      <c r="V50" s="34">
        <v>0</v>
      </c>
      <c r="W50" s="34">
        <v>0</v>
      </c>
      <c r="X50" s="34">
        <v>0</v>
      </c>
      <c r="Y50" s="34">
        <v>0</v>
      </c>
      <c r="Z50" s="34">
        <v>0</v>
      </c>
      <c r="AA50" s="34">
        <v>0</v>
      </c>
      <c r="AB50" s="34">
        <v>0</v>
      </c>
      <c r="AC50" s="34">
        <v>0</v>
      </c>
      <c r="AD50" s="34">
        <v>0</v>
      </c>
      <c r="AE50" s="34">
        <v>0</v>
      </c>
      <c r="AF50" s="34">
        <v>0</v>
      </c>
      <c r="AG50" s="34">
        <v>0</v>
      </c>
      <c r="AH50" s="34">
        <v>0</v>
      </c>
      <c r="AI50" s="34">
        <v>0</v>
      </c>
      <c r="AJ50" s="34">
        <v>0</v>
      </c>
      <c r="AK50" s="34">
        <v>0</v>
      </c>
      <c r="AL50" s="34">
        <v>0</v>
      </c>
      <c r="AM50" s="34">
        <v>0</v>
      </c>
      <c r="AN50" s="34">
        <v>0</v>
      </c>
      <c r="AO50" s="34">
        <v>0</v>
      </c>
      <c r="AP50" s="34">
        <v>0</v>
      </c>
      <c r="AQ50" s="34">
        <v>0</v>
      </c>
      <c r="AR50" s="34">
        <v>0</v>
      </c>
      <c r="AS50" s="34">
        <v>0</v>
      </c>
      <c r="AT50" s="34">
        <v>0</v>
      </c>
      <c r="AU50" s="34">
        <v>0</v>
      </c>
      <c r="AV50" s="34">
        <v>0</v>
      </c>
      <c r="AW50" s="34">
        <v>0</v>
      </c>
      <c r="AX50" s="34">
        <v>0</v>
      </c>
      <c r="AY50" s="34">
        <v>0</v>
      </c>
      <c r="AZ50" s="34">
        <v>0</v>
      </c>
      <c r="BA50" s="34">
        <v>0</v>
      </c>
      <c r="BB50" s="34">
        <v>0</v>
      </c>
      <c r="BC50" s="34">
        <v>0</v>
      </c>
      <c r="BD50" s="34">
        <v>0</v>
      </c>
      <c r="BE50" s="34">
        <v>0</v>
      </c>
      <c r="BF50" s="34">
        <v>0</v>
      </c>
      <c r="BG50" s="34">
        <v>0</v>
      </c>
      <c r="BH50" s="34">
        <v>0</v>
      </c>
      <c r="BI50" s="34">
        <v>0</v>
      </c>
      <c r="BJ50" s="34"/>
      <c r="BK50" s="34">
        <v>0</v>
      </c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</row>
    <row r="51" spans="1:75" ht="25" x14ac:dyDescent="0.25">
      <c r="A51" s="36" t="s">
        <v>163</v>
      </c>
      <c r="B51" s="32" t="s">
        <v>120</v>
      </c>
      <c r="C51" s="38" t="s">
        <v>219</v>
      </c>
      <c r="D51" s="34">
        <v>56.251749608955834</v>
      </c>
      <c r="E51" s="34">
        <v>7.0949992778338355</v>
      </c>
      <c r="F51" s="34">
        <v>9.4143597101622163</v>
      </c>
      <c r="G51" s="34">
        <v>15.923218745886288</v>
      </c>
      <c r="H51" s="34">
        <v>1267.7504599811655</v>
      </c>
      <c r="I51" s="34">
        <v>0</v>
      </c>
      <c r="J51" s="34">
        <v>2.1812247940333123</v>
      </c>
      <c r="K51" s="34">
        <v>12.260020420915225</v>
      </c>
      <c r="L51" s="34">
        <v>312.73242991408915</v>
      </c>
      <c r="M51" s="34">
        <v>10.896574845622808</v>
      </c>
      <c r="N51" s="34">
        <v>28.492038369357033</v>
      </c>
      <c r="O51" s="34">
        <v>35.853834016983456</v>
      </c>
      <c r="P51" s="34">
        <v>10.067785663477935</v>
      </c>
      <c r="Q51" s="34">
        <v>41.625389232722227</v>
      </c>
      <c r="R51" s="34">
        <v>20.490522121718186</v>
      </c>
      <c r="S51" s="34">
        <v>125.30908816395277</v>
      </c>
      <c r="T51" s="34">
        <v>241.27727374669848</v>
      </c>
      <c r="U51" s="34">
        <v>107.28941087197381</v>
      </c>
      <c r="V51" s="34">
        <v>78.670531549393672</v>
      </c>
      <c r="W51" s="34">
        <v>97.271760534968053</v>
      </c>
      <c r="X51" s="34">
        <v>88.660417573146333</v>
      </c>
      <c r="Y51" s="34">
        <v>109.84897708434255</v>
      </c>
      <c r="Z51" s="34">
        <v>171.79488441496869</v>
      </c>
      <c r="AA51" s="34">
        <v>9.4262961047362523</v>
      </c>
      <c r="AB51" s="34">
        <v>56.575475801299945</v>
      </c>
      <c r="AC51" s="34">
        <v>25.960756171349203</v>
      </c>
      <c r="AD51" s="34">
        <v>43.429942940801993</v>
      </c>
      <c r="AE51" s="34">
        <v>59.079678909866743</v>
      </c>
      <c r="AF51" s="34">
        <v>72.446836627414086</v>
      </c>
      <c r="AG51" s="34">
        <v>135.43978176485143</v>
      </c>
      <c r="AH51" s="34">
        <v>18.51961489700534</v>
      </c>
      <c r="AI51" s="34">
        <v>385.38479509897297</v>
      </c>
      <c r="AJ51" s="34">
        <v>19.938269165452311</v>
      </c>
      <c r="AK51" s="34">
        <v>449.70795905598789</v>
      </c>
      <c r="AL51" s="34">
        <v>467.9049687990555</v>
      </c>
      <c r="AM51" s="34">
        <v>2108.8387871558953</v>
      </c>
      <c r="AN51" s="34">
        <v>5538.841955723241</v>
      </c>
      <c r="AO51" s="34">
        <v>673.26686334618717</v>
      </c>
      <c r="AP51" s="34">
        <v>2724.4381562946946</v>
      </c>
      <c r="AQ51" s="34">
        <v>23.38385695049783</v>
      </c>
      <c r="AR51" s="34">
        <v>87.677996223810624</v>
      </c>
      <c r="AS51" s="34">
        <v>856.1955529195111</v>
      </c>
      <c r="AT51" s="34">
        <v>495.94646962937259</v>
      </c>
      <c r="AU51" s="34">
        <v>1122.4885729662201</v>
      </c>
      <c r="AV51" s="34">
        <v>258.87973096380665</v>
      </c>
      <c r="AW51" s="34">
        <v>49.534434408734342</v>
      </c>
      <c r="AX51" s="34">
        <v>961.63077732681995</v>
      </c>
      <c r="AY51" s="34">
        <v>104.49145843619408</v>
      </c>
      <c r="AZ51" s="34">
        <v>299.93497575414949</v>
      </c>
      <c r="BA51" s="34">
        <v>47.770387170536196</v>
      </c>
      <c r="BB51" s="34">
        <v>924.78515088446147</v>
      </c>
      <c r="BC51" s="34">
        <v>7549.7908190140733</v>
      </c>
      <c r="BD51" s="34">
        <v>132.01485281734858</v>
      </c>
      <c r="BE51" s="34">
        <v>276.26530076140625</v>
      </c>
      <c r="BF51" s="34">
        <v>30.720920409128667</v>
      </c>
      <c r="BG51" s="34">
        <v>59.345674680929733</v>
      </c>
      <c r="BH51" s="34">
        <v>296.6680544570263</v>
      </c>
      <c r="BI51" s="34">
        <v>174.11792572706327</v>
      </c>
      <c r="BJ51" s="34"/>
      <c r="BK51" s="34">
        <v>29392.000000000276</v>
      </c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</row>
    <row r="52" spans="1:75" ht="37.5" x14ac:dyDescent="0.25">
      <c r="A52" s="36" t="s">
        <v>164</v>
      </c>
      <c r="B52" s="32" t="s">
        <v>121</v>
      </c>
      <c r="C52" s="38" t="s">
        <v>220</v>
      </c>
      <c r="D52" s="34">
        <v>10.834644961019876</v>
      </c>
      <c r="E52" s="34">
        <v>33.112421003249437</v>
      </c>
      <c r="F52" s="34">
        <v>1865.3845566315863</v>
      </c>
      <c r="G52" s="34">
        <v>780.07163558745742</v>
      </c>
      <c r="H52" s="34">
        <v>4803.3279310577273</v>
      </c>
      <c r="I52" s="34">
        <v>0</v>
      </c>
      <c r="J52" s="34">
        <v>19.955655596372253</v>
      </c>
      <c r="K52" s="34">
        <v>331.90904366083214</v>
      </c>
      <c r="L52" s="34">
        <v>928.87548242157573</v>
      </c>
      <c r="M52" s="34">
        <v>7.9236981658743844</v>
      </c>
      <c r="N52" s="34">
        <v>14.248322318881492</v>
      </c>
      <c r="O52" s="34">
        <v>4.0609523815431317</v>
      </c>
      <c r="P52" s="34">
        <v>1.9594476900333575</v>
      </c>
      <c r="Q52" s="34">
        <v>68.658357041316776</v>
      </c>
      <c r="R52" s="34">
        <v>20.090983562321071</v>
      </c>
      <c r="S52" s="34">
        <v>21.215793973803102</v>
      </c>
      <c r="T52" s="34">
        <v>1099.0125914611835</v>
      </c>
      <c r="U52" s="34">
        <v>165.79856555383049</v>
      </c>
      <c r="V52" s="34">
        <v>58.120796001075178</v>
      </c>
      <c r="W52" s="34">
        <v>110.84527990497554</v>
      </c>
      <c r="X52" s="34">
        <v>48.214225668651125</v>
      </c>
      <c r="Y52" s="34">
        <v>40.420564311267299</v>
      </c>
      <c r="Z52" s="34">
        <v>76.941623188999074</v>
      </c>
      <c r="AA52" s="34">
        <v>1.1101254755785703</v>
      </c>
      <c r="AB52" s="34">
        <v>30.967215680212576</v>
      </c>
      <c r="AC52" s="34">
        <v>9.2063185945955865</v>
      </c>
      <c r="AD52" s="34">
        <v>18.50422721700329</v>
      </c>
      <c r="AE52" s="34">
        <v>108.54163039306513</v>
      </c>
      <c r="AF52" s="34">
        <v>70.15236485661444</v>
      </c>
      <c r="AG52" s="34">
        <v>15.505417215263833</v>
      </c>
      <c r="AH52" s="34">
        <v>28.467301284249515</v>
      </c>
      <c r="AI52" s="34">
        <v>178.78909389057299</v>
      </c>
      <c r="AJ52" s="34">
        <v>17.124325011499423</v>
      </c>
      <c r="AK52" s="34">
        <v>1942.7824383280677</v>
      </c>
      <c r="AL52" s="34">
        <v>25.181465327810201</v>
      </c>
      <c r="AM52" s="34">
        <v>1057.8656871639032</v>
      </c>
      <c r="AN52" s="34">
        <v>80.509452332593355</v>
      </c>
      <c r="AO52" s="34">
        <v>78.750344616540133</v>
      </c>
      <c r="AP52" s="34">
        <v>8041.5118768606626</v>
      </c>
      <c r="AQ52" s="34">
        <v>2708.2583155786951</v>
      </c>
      <c r="AR52" s="34">
        <v>51367.531754309101</v>
      </c>
      <c r="AS52" s="34">
        <v>3376.2244723340264</v>
      </c>
      <c r="AT52" s="34">
        <v>701.83830266403675</v>
      </c>
      <c r="AU52" s="34">
        <v>3.3268808150066889</v>
      </c>
      <c r="AV52" s="34">
        <v>7.8448403322363447</v>
      </c>
      <c r="AW52" s="34">
        <v>0.18487507432662653</v>
      </c>
      <c r="AX52" s="34">
        <v>202.55709001052855</v>
      </c>
      <c r="AY52" s="34">
        <v>170.31495201537473</v>
      </c>
      <c r="AZ52" s="34">
        <v>46.475652767809152</v>
      </c>
      <c r="BA52" s="34">
        <v>31.369209702578473</v>
      </c>
      <c r="BB52" s="34">
        <v>174.30496384154321</v>
      </c>
      <c r="BC52" s="34">
        <v>0.99182748541966248</v>
      </c>
      <c r="BD52" s="34">
        <v>17.242550118287227</v>
      </c>
      <c r="BE52" s="34">
        <v>23.899610550668513</v>
      </c>
      <c r="BF52" s="34">
        <v>56.418591114375886</v>
      </c>
      <c r="BG52" s="34">
        <v>0.91301037970660559</v>
      </c>
      <c r="BH52" s="34">
        <v>2251.5594372144587</v>
      </c>
      <c r="BI52" s="34">
        <v>14.791807300110349</v>
      </c>
      <c r="BJ52" s="34"/>
      <c r="BK52" s="34">
        <v>83372.000000000073</v>
      </c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</row>
    <row r="53" spans="1:75" ht="50" x14ac:dyDescent="0.25">
      <c r="A53" s="36" t="s">
        <v>165</v>
      </c>
      <c r="B53" s="39" t="s">
        <v>122</v>
      </c>
      <c r="C53" s="42" t="s">
        <v>221</v>
      </c>
      <c r="D53" s="34">
        <v>33.011606872912353</v>
      </c>
      <c r="E53" s="34">
        <v>4.1587239570041561</v>
      </c>
      <c r="F53" s="34">
        <v>1.9056887712283697</v>
      </c>
      <c r="G53" s="34">
        <v>10.871131466589873</v>
      </c>
      <c r="H53" s="34">
        <v>2687.9533784284013</v>
      </c>
      <c r="I53" s="34">
        <v>0</v>
      </c>
      <c r="J53" s="34">
        <v>3.8825315078320841</v>
      </c>
      <c r="K53" s="34">
        <v>11.531866685125522</v>
      </c>
      <c r="L53" s="34">
        <v>148.74008130846596</v>
      </c>
      <c r="M53" s="34">
        <v>8.9148800017767371</v>
      </c>
      <c r="N53" s="34">
        <v>1.7201084077638598</v>
      </c>
      <c r="O53" s="34">
        <v>2.3167651013585839</v>
      </c>
      <c r="P53" s="34">
        <v>1.1272173856860803</v>
      </c>
      <c r="Q53" s="34">
        <v>5.066621520356648</v>
      </c>
      <c r="R53" s="34">
        <v>11.688695394905722</v>
      </c>
      <c r="S53" s="34">
        <v>87.570407659546618</v>
      </c>
      <c r="T53" s="34">
        <v>857.78587579520172</v>
      </c>
      <c r="U53" s="34">
        <v>71.599107603396078</v>
      </c>
      <c r="V53" s="34">
        <v>18.965546979491705</v>
      </c>
      <c r="W53" s="34">
        <v>18.898834325791995</v>
      </c>
      <c r="X53" s="34">
        <v>70.698113993848892</v>
      </c>
      <c r="Y53" s="34">
        <v>39.465517883283383</v>
      </c>
      <c r="Z53" s="34">
        <v>116.07830151103599</v>
      </c>
      <c r="AA53" s="34">
        <v>143.84044759174776</v>
      </c>
      <c r="AB53" s="34">
        <v>46.034848787102646</v>
      </c>
      <c r="AC53" s="34">
        <v>175.45627952266113</v>
      </c>
      <c r="AD53" s="34">
        <v>366.4139501943414</v>
      </c>
      <c r="AE53" s="34">
        <v>160.5877914497546</v>
      </c>
      <c r="AF53" s="34">
        <v>546.58737181417837</v>
      </c>
      <c r="AG53" s="34">
        <v>7.9704125741051826</v>
      </c>
      <c r="AH53" s="34">
        <v>3.3309374496829491</v>
      </c>
      <c r="AI53" s="34">
        <v>518.1610366369805</v>
      </c>
      <c r="AJ53" s="34">
        <v>67.259819608675571</v>
      </c>
      <c r="AK53" s="34">
        <v>544.20417340748099</v>
      </c>
      <c r="AL53" s="34">
        <v>75.162857966700358</v>
      </c>
      <c r="AM53" s="34">
        <v>1589.5941188641555</v>
      </c>
      <c r="AN53" s="34">
        <v>819.4755927192673</v>
      </c>
      <c r="AO53" s="34">
        <v>155.0942997660195</v>
      </c>
      <c r="AP53" s="34">
        <v>199.37659062799685</v>
      </c>
      <c r="AQ53" s="34">
        <v>6.9798437811256235</v>
      </c>
      <c r="AR53" s="34">
        <v>271.42079446233288</v>
      </c>
      <c r="AS53" s="34">
        <v>125.99141528386008</v>
      </c>
      <c r="AT53" s="34">
        <v>2676.8755768205883</v>
      </c>
      <c r="AU53" s="34">
        <v>16079.235039909363</v>
      </c>
      <c r="AV53" s="34">
        <v>287.31727716816204</v>
      </c>
      <c r="AW53" s="34">
        <v>467.39311662263617</v>
      </c>
      <c r="AX53" s="34">
        <v>562.47666677632333</v>
      </c>
      <c r="AY53" s="34">
        <v>29.346985332564032</v>
      </c>
      <c r="AZ53" s="34">
        <v>19768.204670197876</v>
      </c>
      <c r="BA53" s="34">
        <v>1475.2737645459092</v>
      </c>
      <c r="BB53" s="34">
        <v>2098.5329410636332</v>
      </c>
      <c r="BC53" s="34">
        <v>22362.734313755951</v>
      </c>
      <c r="BD53" s="34">
        <v>4551.6391669002023</v>
      </c>
      <c r="BE53" s="34">
        <v>438.06751812155562</v>
      </c>
      <c r="BF53" s="34">
        <v>42.623596523255628</v>
      </c>
      <c r="BG53" s="34">
        <v>178.9500344224964</v>
      </c>
      <c r="BH53" s="34">
        <v>161.1433900050497</v>
      </c>
      <c r="BI53" s="34">
        <v>15.292356765280715</v>
      </c>
      <c r="BJ53" s="34"/>
      <c r="BK53" s="34">
        <v>81232.000000000029</v>
      </c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</row>
    <row r="54" spans="1:75" ht="37.5" x14ac:dyDescent="0.25">
      <c r="A54" s="36" t="s">
        <v>166</v>
      </c>
      <c r="B54" s="39" t="s">
        <v>123</v>
      </c>
      <c r="C54" s="38" t="s">
        <v>222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4">
        <v>0</v>
      </c>
      <c r="J54" s="34">
        <v>0</v>
      </c>
      <c r="K54" s="34">
        <v>0</v>
      </c>
      <c r="L54" s="34">
        <v>0</v>
      </c>
      <c r="M54" s="34">
        <v>0</v>
      </c>
      <c r="N54" s="34">
        <v>0</v>
      </c>
      <c r="O54" s="34">
        <v>0</v>
      </c>
      <c r="P54" s="34">
        <v>0</v>
      </c>
      <c r="Q54" s="34">
        <v>0</v>
      </c>
      <c r="R54" s="34">
        <v>0</v>
      </c>
      <c r="S54" s="34">
        <v>0</v>
      </c>
      <c r="T54" s="34">
        <v>0</v>
      </c>
      <c r="U54" s="34">
        <v>0</v>
      </c>
      <c r="V54" s="34">
        <v>0</v>
      </c>
      <c r="W54" s="34">
        <v>0</v>
      </c>
      <c r="X54" s="34">
        <v>0</v>
      </c>
      <c r="Y54" s="34">
        <v>0</v>
      </c>
      <c r="Z54" s="34">
        <v>0</v>
      </c>
      <c r="AA54" s="34">
        <v>0</v>
      </c>
      <c r="AB54" s="34">
        <v>0</v>
      </c>
      <c r="AC54" s="34">
        <v>0</v>
      </c>
      <c r="AD54" s="34">
        <v>0</v>
      </c>
      <c r="AE54" s="34">
        <v>0</v>
      </c>
      <c r="AF54" s="34">
        <v>0</v>
      </c>
      <c r="AG54" s="34">
        <v>0</v>
      </c>
      <c r="AH54" s="34">
        <v>0</v>
      </c>
      <c r="AI54" s="34">
        <v>0</v>
      </c>
      <c r="AJ54" s="34">
        <v>0</v>
      </c>
      <c r="AK54" s="34">
        <v>0</v>
      </c>
      <c r="AL54" s="34">
        <v>0</v>
      </c>
      <c r="AM54" s="34">
        <v>0</v>
      </c>
      <c r="AN54" s="34">
        <v>0</v>
      </c>
      <c r="AO54" s="34">
        <v>0</v>
      </c>
      <c r="AP54" s="34">
        <v>0</v>
      </c>
      <c r="AQ54" s="34">
        <v>0</v>
      </c>
      <c r="AR54" s="34">
        <v>0</v>
      </c>
      <c r="AS54" s="34">
        <v>0</v>
      </c>
      <c r="AT54" s="34">
        <v>0</v>
      </c>
      <c r="AU54" s="34">
        <v>0</v>
      </c>
      <c r="AV54" s="34">
        <v>0</v>
      </c>
      <c r="AW54" s="34">
        <v>0</v>
      </c>
      <c r="AX54" s="34">
        <v>0</v>
      </c>
      <c r="AY54" s="34">
        <v>0</v>
      </c>
      <c r="AZ54" s="34">
        <v>0</v>
      </c>
      <c r="BA54" s="34">
        <v>0</v>
      </c>
      <c r="BB54" s="34">
        <v>0</v>
      </c>
      <c r="BC54" s="34">
        <v>0</v>
      </c>
      <c r="BD54" s="34">
        <v>0</v>
      </c>
      <c r="BE54" s="34">
        <v>0</v>
      </c>
      <c r="BF54" s="34">
        <v>0</v>
      </c>
      <c r="BG54" s="34">
        <v>0</v>
      </c>
      <c r="BH54" s="34">
        <v>0</v>
      </c>
      <c r="BI54" s="34">
        <v>0</v>
      </c>
      <c r="BJ54" s="34"/>
      <c r="BK54" s="34">
        <v>0</v>
      </c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</row>
    <row r="55" spans="1:75" ht="25" x14ac:dyDescent="0.25">
      <c r="A55" s="36" t="s">
        <v>109</v>
      </c>
      <c r="B55" s="39" t="s">
        <v>124</v>
      </c>
      <c r="C55" s="38" t="s">
        <v>223</v>
      </c>
      <c r="D55" s="34">
        <v>709.65030493262566</v>
      </c>
      <c r="E55" s="34">
        <v>89.051519098043173</v>
      </c>
      <c r="F55" s="34">
        <v>52.765801000389388</v>
      </c>
      <c r="G55" s="34">
        <v>2442.3404871534931</v>
      </c>
      <c r="H55" s="34">
        <v>17780.321872887376</v>
      </c>
      <c r="I55" s="34">
        <v>49.016085306343768</v>
      </c>
      <c r="J55" s="34">
        <v>129.63889279651357</v>
      </c>
      <c r="K55" s="34">
        <v>1951.6848275808125</v>
      </c>
      <c r="L55" s="34">
        <v>20453.599553297303</v>
      </c>
      <c r="M55" s="34">
        <v>921.17162525926278</v>
      </c>
      <c r="N55" s="34">
        <v>418.19549961624443</v>
      </c>
      <c r="O55" s="34">
        <v>2161.7781472196775</v>
      </c>
      <c r="P55" s="34">
        <v>158.30593875543417</v>
      </c>
      <c r="Q55" s="34">
        <v>471.41794119373071</v>
      </c>
      <c r="R55" s="34">
        <v>1468.1977751998138</v>
      </c>
      <c r="S55" s="34">
        <v>2616.65169644245</v>
      </c>
      <c r="T55" s="34">
        <v>16921.723319244142</v>
      </c>
      <c r="U55" s="34">
        <v>9059.4650839413225</v>
      </c>
      <c r="V55" s="34">
        <v>3457.8143503579595</v>
      </c>
      <c r="W55" s="34">
        <v>3885.5455437051969</v>
      </c>
      <c r="X55" s="34">
        <v>13570.744531202974</v>
      </c>
      <c r="Y55" s="34">
        <v>3567.0809332917252</v>
      </c>
      <c r="Z55" s="34">
        <v>6252.1199284648283</v>
      </c>
      <c r="AA55" s="34">
        <v>380.72096008962831</v>
      </c>
      <c r="AB55" s="34">
        <v>2292.0138111158112</v>
      </c>
      <c r="AC55" s="34">
        <v>1652.8622542598578</v>
      </c>
      <c r="AD55" s="34">
        <v>5460.1581666548282</v>
      </c>
      <c r="AE55" s="34">
        <v>4854.47889033912</v>
      </c>
      <c r="AF55" s="34">
        <v>13258.15455154697</v>
      </c>
      <c r="AG55" s="34">
        <v>2066.0181180220798</v>
      </c>
      <c r="AH55" s="34">
        <v>742.87629967040721</v>
      </c>
      <c r="AI55" s="34">
        <v>11398.059607707073</v>
      </c>
      <c r="AJ55" s="34">
        <v>360.80429009213731</v>
      </c>
      <c r="AK55" s="34">
        <v>25102.813644463487</v>
      </c>
      <c r="AL55" s="34">
        <v>9998.8405976399081</v>
      </c>
      <c r="AM55" s="34">
        <v>60645.971737551183</v>
      </c>
      <c r="AN55" s="34">
        <v>36801.35854950131</v>
      </c>
      <c r="AO55" s="34">
        <v>12549.535161519514</v>
      </c>
      <c r="AP55" s="34">
        <v>7284.219713752449</v>
      </c>
      <c r="AQ55" s="34">
        <v>86.272749381468316</v>
      </c>
      <c r="AR55" s="34">
        <v>2398.8461149401583</v>
      </c>
      <c r="AS55" s="34">
        <v>3444.9940078031032</v>
      </c>
      <c r="AT55" s="34">
        <v>4389.3007243399261</v>
      </c>
      <c r="AU55" s="34">
        <v>7973.1655902841594</v>
      </c>
      <c r="AV55" s="34">
        <v>6215.074753214376</v>
      </c>
      <c r="AW55" s="34">
        <v>345.18621935777128</v>
      </c>
      <c r="AX55" s="34">
        <v>17801.777205526349</v>
      </c>
      <c r="AY55" s="34">
        <v>889.89542916132632</v>
      </c>
      <c r="AZ55" s="34">
        <v>9006.8321964348324</v>
      </c>
      <c r="BA55" s="34">
        <v>31583.485697416305</v>
      </c>
      <c r="BB55" s="34">
        <v>55278.967415524909</v>
      </c>
      <c r="BC55" s="34">
        <v>45964.261156800989</v>
      </c>
      <c r="BD55" s="34">
        <v>9730.6445405692139</v>
      </c>
      <c r="BE55" s="34">
        <v>8231.6061536560337</v>
      </c>
      <c r="BF55" s="34">
        <v>344.46729424988916</v>
      </c>
      <c r="BG55" s="34">
        <v>455.59217947360048</v>
      </c>
      <c r="BH55" s="34">
        <v>15859.015664660365</v>
      </c>
      <c r="BI55" s="34">
        <v>584.44689533165092</v>
      </c>
      <c r="BJ55" s="34"/>
      <c r="BK55" s="34">
        <v>524021</v>
      </c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</row>
    <row r="56" spans="1:75" ht="50" x14ac:dyDescent="0.25">
      <c r="A56" s="36" t="s">
        <v>167</v>
      </c>
      <c r="B56" s="32" t="s">
        <v>125</v>
      </c>
      <c r="C56" s="38" t="s">
        <v>224</v>
      </c>
      <c r="D56" s="34">
        <v>0</v>
      </c>
      <c r="E56" s="34">
        <v>0</v>
      </c>
      <c r="F56" s="34">
        <v>0</v>
      </c>
      <c r="G56" s="34">
        <v>0</v>
      </c>
      <c r="H56" s="34">
        <v>0</v>
      </c>
      <c r="I56" s="34">
        <v>0</v>
      </c>
      <c r="J56" s="34">
        <v>0</v>
      </c>
      <c r="K56" s="34">
        <v>0</v>
      </c>
      <c r="L56" s="34">
        <v>0</v>
      </c>
      <c r="M56" s="34">
        <v>0</v>
      </c>
      <c r="N56" s="34">
        <v>0</v>
      </c>
      <c r="O56" s="34">
        <v>0</v>
      </c>
      <c r="P56" s="34">
        <v>0</v>
      </c>
      <c r="Q56" s="34">
        <v>0</v>
      </c>
      <c r="R56" s="34">
        <v>0</v>
      </c>
      <c r="S56" s="34">
        <v>0</v>
      </c>
      <c r="T56" s="34">
        <v>0</v>
      </c>
      <c r="U56" s="34">
        <v>0</v>
      </c>
      <c r="V56" s="34">
        <v>0</v>
      </c>
      <c r="W56" s="34">
        <v>0</v>
      </c>
      <c r="X56" s="34">
        <v>0</v>
      </c>
      <c r="Y56" s="34">
        <v>0</v>
      </c>
      <c r="Z56" s="34">
        <v>0</v>
      </c>
      <c r="AA56" s="34">
        <v>0</v>
      </c>
      <c r="AB56" s="34">
        <v>0</v>
      </c>
      <c r="AC56" s="34">
        <v>0</v>
      </c>
      <c r="AD56" s="34">
        <v>0</v>
      </c>
      <c r="AE56" s="34">
        <v>0</v>
      </c>
      <c r="AF56" s="34">
        <v>0</v>
      </c>
      <c r="AG56" s="34">
        <v>0</v>
      </c>
      <c r="AH56" s="34">
        <v>0</v>
      </c>
      <c r="AI56" s="34">
        <v>0</v>
      </c>
      <c r="AJ56" s="34">
        <v>0</v>
      </c>
      <c r="AK56" s="34">
        <v>0</v>
      </c>
      <c r="AL56" s="34">
        <v>0</v>
      </c>
      <c r="AM56" s="34">
        <v>0</v>
      </c>
      <c r="AN56" s="34">
        <v>0</v>
      </c>
      <c r="AO56" s="34">
        <v>0</v>
      </c>
      <c r="AP56" s="34">
        <v>0</v>
      </c>
      <c r="AQ56" s="34">
        <v>0</v>
      </c>
      <c r="AR56" s="34">
        <v>0</v>
      </c>
      <c r="AS56" s="34">
        <v>0</v>
      </c>
      <c r="AT56" s="34">
        <v>0</v>
      </c>
      <c r="AU56" s="34">
        <v>0</v>
      </c>
      <c r="AV56" s="34">
        <v>0</v>
      </c>
      <c r="AW56" s="34">
        <v>0</v>
      </c>
      <c r="AX56" s="34">
        <v>0</v>
      </c>
      <c r="AY56" s="34">
        <v>0</v>
      </c>
      <c r="AZ56" s="34">
        <v>0</v>
      </c>
      <c r="BA56" s="34">
        <v>0</v>
      </c>
      <c r="BB56" s="34">
        <v>0</v>
      </c>
      <c r="BC56" s="34">
        <v>0</v>
      </c>
      <c r="BD56" s="34">
        <v>0</v>
      </c>
      <c r="BE56" s="34">
        <v>0</v>
      </c>
      <c r="BF56" s="34">
        <v>0</v>
      </c>
      <c r="BG56" s="34">
        <v>0</v>
      </c>
      <c r="BH56" s="34">
        <v>0</v>
      </c>
      <c r="BI56" s="34">
        <v>0</v>
      </c>
      <c r="BJ56" s="34"/>
      <c r="BK56" s="34">
        <v>0</v>
      </c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</row>
    <row r="57" spans="1:75" ht="12.5" x14ac:dyDescent="0.25">
      <c r="A57" s="36" t="s">
        <v>168</v>
      </c>
      <c r="B57" s="32" t="s">
        <v>126</v>
      </c>
      <c r="C57" s="38" t="s">
        <v>225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0</v>
      </c>
      <c r="AF57" s="34">
        <v>0</v>
      </c>
      <c r="AG57" s="34">
        <v>0</v>
      </c>
      <c r="AH57" s="34">
        <v>0</v>
      </c>
      <c r="AI57" s="34">
        <v>0</v>
      </c>
      <c r="AJ57" s="34">
        <v>0</v>
      </c>
      <c r="AK57" s="34">
        <v>0</v>
      </c>
      <c r="AL57" s="34">
        <v>0</v>
      </c>
      <c r="AM57" s="34">
        <v>0</v>
      </c>
      <c r="AN57" s="34">
        <v>0</v>
      </c>
      <c r="AO57" s="34">
        <v>0</v>
      </c>
      <c r="AP57" s="34">
        <v>0</v>
      </c>
      <c r="AQ57" s="34">
        <v>0</v>
      </c>
      <c r="AR57" s="34">
        <v>0</v>
      </c>
      <c r="AS57" s="34">
        <v>0</v>
      </c>
      <c r="AT57" s="34">
        <v>0</v>
      </c>
      <c r="AU57" s="34">
        <v>0</v>
      </c>
      <c r="AV57" s="34">
        <v>0</v>
      </c>
      <c r="AW57" s="34">
        <v>0</v>
      </c>
      <c r="AX57" s="34">
        <v>0</v>
      </c>
      <c r="AY57" s="34">
        <v>0</v>
      </c>
      <c r="AZ57" s="34">
        <v>0</v>
      </c>
      <c r="BA57" s="34">
        <v>0</v>
      </c>
      <c r="BB57" s="34">
        <v>0</v>
      </c>
      <c r="BC57" s="34">
        <v>0</v>
      </c>
      <c r="BD57" s="34">
        <v>0</v>
      </c>
      <c r="BE57" s="34">
        <v>0</v>
      </c>
      <c r="BF57" s="34">
        <v>0</v>
      </c>
      <c r="BG57" s="34">
        <v>0</v>
      </c>
      <c r="BH57" s="34">
        <v>0</v>
      </c>
      <c r="BI57" s="34">
        <v>0</v>
      </c>
      <c r="BJ57" s="34"/>
      <c r="BK57" s="34">
        <v>0</v>
      </c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</row>
    <row r="58" spans="1:75" ht="25" x14ac:dyDescent="0.25">
      <c r="A58" s="36" t="s">
        <v>169</v>
      </c>
      <c r="B58" s="39" t="s">
        <v>127</v>
      </c>
      <c r="C58" s="38" t="s">
        <v>226</v>
      </c>
      <c r="D58" s="34">
        <v>0</v>
      </c>
      <c r="E58" s="34">
        <v>0</v>
      </c>
      <c r="F58" s="34">
        <v>0</v>
      </c>
      <c r="G58" s="34">
        <v>0</v>
      </c>
      <c r="H58" s="34">
        <v>0</v>
      </c>
      <c r="I58" s="34">
        <v>0</v>
      </c>
      <c r="J58" s="34">
        <v>0</v>
      </c>
      <c r="K58" s="34">
        <v>0</v>
      </c>
      <c r="L58" s="34">
        <v>0</v>
      </c>
      <c r="M58" s="34">
        <v>0</v>
      </c>
      <c r="N58" s="34">
        <v>0</v>
      </c>
      <c r="O58" s="34">
        <v>0</v>
      </c>
      <c r="P58" s="34">
        <v>0</v>
      </c>
      <c r="Q58" s="34">
        <v>0</v>
      </c>
      <c r="R58" s="34">
        <v>0</v>
      </c>
      <c r="S58" s="34">
        <v>0</v>
      </c>
      <c r="T58" s="34">
        <v>0</v>
      </c>
      <c r="U58" s="34">
        <v>0</v>
      </c>
      <c r="V58" s="34">
        <v>0</v>
      </c>
      <c r="W58" s="34">
        <v>0</v>
      </c>
      <c r="X58" s="34">
        <v>0</v>
      </c>
      <c r="Y58" s="34">
        <v>0</v>
      </c>
      <c r="Z58" s="34">
        <v>0</v>
      </c>
      <c r="AA58" s="34">
        <v>0</v>
      </c>
      <c r="AB58" s="34">
        <v>0</v>
      </c>
      <c r="AC58" s="34">
        <v>0</v>
      </c>
      <c r="AD58" s="34">
        <v>0</v>
      </c>
      <c r="AE58" s="34">
        <v>0</v>
      </c>
      <c r="AF58" s="34">
        <v>0</v>
      </c>
      <c r="AG58" s="34">
        <v>0</v>
      </c>
      <c r="AH58" s="34">
        <v>0</v>
      </c>
      <c r="AI58" s="34">
        <v>0</v>
      </c>
      <c r="AJ58" s="34">
        <v>0</v>
      </c>
      <c r="AK58" s="34">
        <v>0</v>
      </c>
      <c r="AL58" s="34">
        <v>0</v>
      </c>
      <c r="AM58" s="34">
        <v>0</v>
      </c>
      <c r="AN58" s="34">
        <v>0</v>
      </c>
      <c r="AO58" s="34">
        <v>0</v>
      </c>
      <c r="AP58" s="34">
        <v>0</v>
      </c>
      <c r="AQ58" s="34">
        <v>0</v>
      </c>
      <c r="AR58" s="34">
        <v>0</v>
      </c>
      <c r="AS58" s="34">
        <v>0</v>
      </c>
      <c r="AT58" s="34">
        <v>0</v>
      </c>
      <c r="AU58" s="34">
        <v>0</v>
      </c>
      <c r="AV58" s="34">
        <v>0</v>
      </c>
      <c r="AW58" s="34">
        <v>0</v>
      </c>
      <c r="AX58" s="34">
        <v>0</v>
      </c>
      <c r="AY58" s="34">
        <v>0</v>
      </c>
      <c r="AZ58" s="34">
        <v>0</v>
      </c>
      <c r="BA58" s="34">
        <v>0</v>
      </c>
      <c r="BB58" s="34">
        <v>0</v>
      </c>
      <c r="BC58" s="34">
        <v>0</v>
      </c>
      <c r="BD58" s="34">
        <v>0</v>
      </c>
      <c r="BE58" s="34">
        <v>0</v>
      </c>
      <c r="BF58" s="34">
        <v>0</v>
      </c>
      <c r="BG58" s="34">
        <v>0</v>
      </c>
      <c r="BH58" s="34">
        <v>0</v>
      </c>
      <c r="BI58" s="34">
        <v>0</v>
      </c>
      <c r="BJ58" s="34"/>
      <c r="BK58" s="34">
        <v>0</v>
      </c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</row>
    <row r="59" spans="1:75" ht="37.5" x14ac:dyDescent="0.25">
      <c r="A59" s="36" t="s">
        <v>111</v>
      </c>
      <c r="B59" s="39" t="s">
        <v>128</v>
      </c>
      <c r="C59" s="38" t="s">
        <v>227</v>
      </c>
      <c r="D59" s="34">
        <v>1.0968253423015994E-4</v>
      </c>
      <c r="E59" s="34">
        <v>0</v>
      </c>
      <c r="F59" s="34">
        <v>0</v>
      </c>
      <c r="G59" s="34">
        <v>0</v>
      </c>
      <c r="H59" s="34">
        <v>117.3906058966013</v>
      </c>
      <c r="I59" s="34">
        <v>0</v>
      </c>
      <c r="J59" s="34">
        <v>0</v>
      </c>
      <c r="K59" s="34">
        <v>4.60666643587615E-2</v>
      </c>
      <c r="L59" s="34">
        <v>0</v>
      </c>
      <c r="M59" s="34">
        <v>0</v>
      </c>
      <c r="N59" s="34">
        <v>0</v>
      </c>
      <c r="O59" s="34">
        <v>0</v>
      </c>
      <c r="P59" s="34">
        <v>0</v>
      </c>
      <c r="Q59" s="34">
        <v>2.1936506840347647E-5</v>
      </c>
      <c r="R59" s="34">
        <v>0</v>
      </c>
      <c r="S59" s="34">
        <v>2.1936506840347647E-4</v>
      </c>
      <c r="T59" s="34">
        <v>7.4756324826194032</v>
      </c>
      <c r="U59" s="34">
        <v>0.21186278303684958</v>
      </c>
      <c r="V59" s="34">
        <v>2.4130157521540241E-4</v>
      </c>
      <c r="W59" s="34">
        <v>4.3873013737538713E-5</v>
      </c>
      <c r="X59" s="34">
        <v>0</v>
      </c>
      <c r="Y59" s="34">
        <v>4.2973616894641964E-2</v>
      </c>
      <c r="Z59" s="34">
        <v>5.7012981270759155E-2</v>
      </c>
      <c r="AA59" s="34">
        <v>0</v>
      </c>
      <c r="AB59" s="34">
        <v>9.4985074605915543E-3</v>
      </c>
      <c r="AC59" s="34">
        <v>0</v>
      </c>
      <c r="AD59" s="34">
        <v>1.8075681634115881E-2</v>
      </c>
      <c r="AE59" s="34">
        <v>0</v>
      </c>
      <c r="AF59" s="34">
        <v>0</v>
      </c>
      <c r="AG59" s="34">
        <v>4.3873013652273585E-5</v>
      </c>
      <c r="AH59" s="34">
        <v>0</v>
      </c>
      <c r="AI59" s="34">
        <v>8.1581868928878976E-2</v>
      </c>
      <c r="AJ59" s="34">
        <v>1.289866602019174E-2</v>
      </c>
      <c r="AK59" s="34">
        <v>0.91760408101345092</v>
      </c>
      <c r="AL59" s="34">
        <v>1.0968253417331653E-4</v>
      </c>
      <c r="AM59" s="34">
        <v>0.31568826989860099</v>
      </c>
      <c r="AN59" s="34">
        <v>1.0529523287914344E-3</v>
      </c>
      <c r="AO59" s="34">
        <v>4.9927489562151095E-2</v>
      </c>
      <c r="AP59" s="34">
        <v>0.15445494464279363</v>
      </c>
      <c r="AQ59" s="34">
        <v>3.215891902378587E-2</v>
      </c>
      <c r="AR59" s="34">
        <v>9.8714280768774643E-3</v>
      </c>
      <c r="AS59" s="34">
        <v>3.400158559816191E-2</v>
      </c>
      <c r="AT59" s="34">
        <v>4.6944124632091189E-3</v>
      </c>
      <c r="AU59" s="34">
        <v>0</v>
      </c>
      <c r="AV59" s="34">
        <v>0</v>
      </c>
      <c r="AW59" s="34">
        <v>0</v>
      </c>
      <c r="AX59" s="34">
        <v>0.26194382814719575</v>
      </c>
      <c r="AY59" s="34">
        <v>0.49668638781480468</v>
      </c>
      <c r="AZ59" s="34">
        <v>1.13850470486625E-2</v>
      </c>
      <c r="BA59" s="34">
        <v>1.864603081230598E-3</v>
      </c>
      <c r="BB59" s="34">
        <v>15.013483869731772</v>
      </c>
      <c r="BC59" s="34">
        <v>1788.2649562115548</v>
      </c>
      <c r="BD59" s="34">
        <v>1.1187618474650662E-3</v>
      </c>
      <c r="BE59" s="34">
        <v>4.9576505452932906E-2</v>
      </c>
      <c r="BF59" s="34">
        <v>6.3177139691106277E-3</v>
      </c>
      <c r="BG59" s="34">
        <v>0</v>
      </c>
      <c r="BH59" s="34">
        <v>2.5885078066494316E-3</v>
      </c>
      <c r="BI59" s="34">
        <v>2.3625617864013293E-2</v>
      </c>
      <c r="BJ59" s="34"/>
      <c r="BK59" s="34">
        <v>1930.9999999999982</v>
      </c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</row>
    <row r="60" spans="1:75" ht="25" x14ac:dyDescent="0.25">
      <c r="A60" s="36" t="s">
        <v>170</v>
      </c>
      <c r="B60" s="39" t="s">
        <v>129</v>
      </c>
      <c r="C60" s="38" t="s">
        <v>228</v>
      </c>
      <c r="D60" s="34">
        <v>0</v>
      </c>
      <c r="E60" s="34">
        <v>0</v>
      </c>
      <c r="F60" s="34">
        <v>0</v>
      </c>
      <c r="G60" s="34">
        <v>0</v>
      </c>
      <c r="H60" s="34">
        <v>0</v>
      </c>
      <c r="I60" s="34">
        <v>0</v>
      </c>
      <c r="J60" s="34">
        <v>0</v>
      </c>
      <c r="K60" s="34">
        <v>0</v>
      </c>
      <c r="L60" s="34">
        <v>0</v>
      </c>
      <c r="M60" s="34">
        <v>0</v>
      </c>
      <c r="N60" s="34">
        <v>0</v>
      </c>
      <c r="O60" s="34">
        <v>0</v>
      </c>
      <c r="P60" s="34">
        <v>0</v>
      </c>
      <c r="Q60" s="34">
        <v>0</v>
      </c>
      <c r="R60" s="34">
        <v>0</v>
      </c>
      <c r="S60" s="34">
        <v>0</v>
      </c>
      <c r="T60" s="34">
        <v>0</v>
      </c>
      <c r="U60" s="34">
        <v>0</v>
      </c>
      <c r="V60" s="34">
        <v>0</v>
      </c>
      <c r="W60" s="34">
        <v>0</v>
      </c>
      <c r="X60" s="34">
        <v>0</v>
      </c>
      <c r="Y60" s="34">
        <v>0</v>
      </c>
      <c r="Z60" s="34">
        <v>0</v>
      </c>
      <c r="AA60" s="34">
        <v>0</v>
      </c>
      <c r="AB60" s="34">
        <v>0</v>
      </c>
      <c r="AC60" s="34">
        <v>0</v>
      </c>
      <c r="AD60" s="34">
        <v>0</v>
      </c>
      <c r="AE60" s="34">
        <v>0</v>
      </c>
      <c r="AF60" s="34">
        <v>0</v>
      </c>
      <c r="AG60" s="34">
        <v>0</v>
      </c>
      <c r="AH60" s="34">
        <v>0</v>
      </c>
      <c r="AI60" s="34">
        <v>0</v>
      </c>
      <c r="AJ60" s="34">
        <v>0</v>
      </c>
      <c r="AK60" s="34">
        <v>0</v>
      </c>
      <c r="AL60" s="34">
        <v>0</v>
      </c>
      <c r="AM60" s="34">
        <v>0</v>
      </c>
      <c r="AN60" s="34">
        <v>0</v>
      </c>
      <c r="AO60" s="34">
        <v>0</v>
      </c>
      <c r="AP60" s="34">
        <v>0</v>
      </c>
      <c r="AQ60" s="34">
        <v>0</v>
      </c>
      <c r="AR60" s="34">
        <v>0</v>
      </c>
      <c r="AS60" s="34">
        <v>0</v>
      </c>
      <c r="AT60" s="34">
        <v>0</v>
      </c>
      <c r="AU60" s="34">
        <v>0</v>
      </c>
      <c r="AV60" s="34">
        <v>0</v>
      </c>
      <c r="AW60" s="34">
        <v>0</v>
      </c>
      <c r="AX60" s="34">
        <v>0</v>
      </c>
      <c r="AY60" s="34">
        <v>0</v>
      </c>
      <c r="AZ60" s="34">
        <v>0</v>
      </c>
      <c r="BA60" s="34">
        <v>0</v>
      </c>
      <c r="BB60" s="34">
        <v>0</v>
      </c>
      <c r="BC60" s="34">
        <v>0</v>
      </c>
      <c r="BD60" s="34">
        <v>0</v>
      </c>
      <c r="BE60" s="34">
        <v>0</v>
      </c>
      <c r="BF60" s="34">
        <v>0</v>
      </c>
      <c r="BG60" s="34">
        <v>0</v>
      </c>
      <c r="BH60" s="34">
        <v>0</v>
      </c>
      <c r="BI60" s="34">
        <v>0</v>
      </c>
      <c r="BJ60" s="34"/>
      <c r="BK60" s="34">
        <v>0</v>
      </c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</row>
    <row r="61" spans="1:75" ht="25" x14ac:dyDescent="0.25">
      <c r="A61" s="36" t="s">
        <v>171</v>
      </c>
      <c r="B61" s="39" t="s">
        <v>130</v>
      </c>
      <c r="C61" s="38" t="s">
        <v>229</v>
      </c>
      <c r="D61" s="34">
        <v>6.5561584961930137</v>
      </c>
      <c r="E61" s="34">
        <v>0.59554661608638249</v>
      </c>
      <c r="F61" s="34">
        <v>2.781457761594341</v>
      </c>
      <c r="G61" s="34">
        <v>4.8063918225510918</v>
      </c>
      <c r="H61" s="34">
        <v>97.33764232397084</v>
      </c>
      <c r="I61" s="34">
        <v>0</v>
      </c>
      <c r="J61" s="34">
        <v>21.050057231031957</v>
      </c>
      <c r="K61" s="34">
        <v>177.50033926302891</v>
      </c>
      <c r="L61" s="34">
        <v>15.206658536810849</v>
      </c>
      <c r="M61" s="34">
        <v>2.3833614222164225E-4</v>
      </c>
      <c r="N61" s="34">
        <v>0.30038287920431728</v>
      </c>
      <c r="O61" s="34">
        <v>0.26742758269915523</v>
      </c>
      <c r="P61" s="34">
        <v>4.1602602678701306E-2</v>
      </c>
      <c r="Q61" s="34">
        <v>3.3344999251988128</v>
      </c>
      <c r="R61" s="34">
        <v>17.344798659900306</v>
      </c>
      <c r="S61" s="34">
        <v>394.64220523077438</v>
      </c>
      <c r="T61" s="34">
        <v>263.98031958668378</v>
      </c>
      <c r="U61" s="34">
        <v>28.317235313181342</v>
      </c>
      <c r="V61" s="34">
        <v>7.0207962063552767</v>
      </c>
      <c r="W61" s="34">
        <v>22.114817935455832</v>
      </c>
      <c r="X61" s="34">
        <v>27.038536146243516</v>
      </c>
      <c r="Y61" s="34">
        <v>24.665390968925124</v>
      </c>
      <c r="Z61" s="34">
        <v>29.514071240959055</v>
      </c>
      <c r="AA61" s="34">
        <v>0.34172298031951698</v>
      </c>
      <c r="AB61" s="34">
        <v>12.496735465404242</v>
      </c>
      <c r="AC61" s="34">
        <v>1.2644628448484809</v>
      </c>
      <c r="AD61" s="34">
        <v>7.0231485660506223</v>
      </c>
      <c r="AE61" s="34">
        <v>1.1465795739952682</v>
      </c>
      <c r="AF61" s="34">
        <v>7.9552473193673876</v>
      </c>
      <c r="AG61" s="34">
        <v>4.0469569027977794</v>
      </c>
      <c r="AH61" s="34">
        <v>0.61169827642692454</v>
      </c>
      <c r="AI61" s="34">
        <v>69.452822569116421</v>
      </c>
      <c r="AJ61" s="34">
        <v>7.7445831846074871</v>
      </c>
      <c r="AK61" s="34">
        <v>93.09969501053456</v>
      </c>
      <c r="AL61" s="34">
        <v>5.1560994588534328</v>
      </c>
      <c r="AM61" s="34">
        <v>396.75475145913106</v>
      </c>
      <c r="AN61" s="34">
        <v>67.784910596179714</v>
      </c>
      <c r="AO61" s="34">
        <v>59.942071355339976</v>
      </c>
      <c r="AP61" s="34">
        <v>29.1941449016268</v>
      </c>
      <c r="AQ61" s="34">
        <v>1.0117828607598334</v>
      </c>
      <c r="AR61" s="34">
        <v>10.863287754784333</v>
      </c>
      <c r="AS61" s="34">
        <v>39.843869930942418</v>
      </c>
      <c r="AT61" s="34">
        <v>40.065862606731116</v>
      </c>
      <c r="AU61" s="34">
        <v>2159.2732130388572</v>
      </c>
      <c r="AV61" s="34">
        <v>295.16211750039861</v>
      </c>
      <c r="AW61" s="34">
        <v>76.961556392896313</v>
      </c>
      <c r="AX61" s="34">
        <v>126.56655984294343</v>
      </c>
      <c r="AY61" s="34">
        <v>9.819672699627688</v>
      </c>
      <c r="AZ61" s="34">
        <v>409.01414384658528</v>
      </c>
      <c r="BA61" s="34">
        <v>16.90639021816088</v>
      </c>
      <c r="BB61" s="34">
        <v>7498.0142341921746</v>
      </c>
      <c r="BC61" s="34">
        <v>2367.4922076966086</v>
      </c>
      <c r="BD61" s="34">
        <v>52.100154275435671</v>
      </c>
      <c r="BE61" s="34">
        <v>77.206659716688364</v>
      </c>
      <c r="BF61" s="34">
        <v>7.9213623439762202</v>
      </c>
      <c r="BG61" s="34">
        <v>108.6482351850882</v>
      </c>
      <c r="BH61" s="34">
        <v>6292.6480036146168</v>
      </c>
      <c r="BI61" s="34">
        <v>3.0484811525134319</v>
      </c>
      <c r="BJ61" s="34"/>
      <c r="BK61" s="34">
        <v>21501.000000000055</v>
      </c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</row>
    <row r="62" spans="1:75" ht="12.5" x14ac:dyDescent="0.25">
      <c r="A62" s="36" t="s">
        <v>172</v>
      </c>
      <c r="B62" s="39" t="s">
        <v>131</v>
      </c>
      <c r="C62" s="38" t="s">
        <v>230</v>
      </c>
      <c r="D62" s="34">
        <v>0</v>
      </c>
      <c r="E62" s="34">
        <v>0</v>
      </c>
      <c r="F62" s="34">
        <v>0</v>
      </c>
      <c r="G62" s="34">
        <v>0</v>
      </c>
      <c r="H62" s="34">
        <v>0</v>
      </c>
      <c r="I62" s="34">
        <v>0</v>
      </c>
      <c r="J62" s="34">
        <v>0</v>
      </c>
      <c r="K62" s="34">
        <v>0</v>
      </c>
      <c r="L62" s="34">
        <v>0</v>
      </c>
      <c r="M62" s="34">
        <v>0</v>
      </c>
      <c r="N62" s="34">
        <v>0</v>
      </c>
      <c r="O62" s="34">
        <v>0</v>
      </c>
      <c r="P62" s="34">
        <v>0</v>
      </c>
      <c r="Q62" s="34">
        <v>0</v>
      </c>
      <c r="R62" s="34">
        <v>0</v>
      </c>
      <c r="S62" s="34">
        <v>0</v>
      </c>
      <c r="T62" s="34">
        <v>0</v>
      </c>
      <c r="U62" s="34">
        <v>0</v>
      </c>
      <c r="V62" s="34">
        <v>0</v>
      </c>
      <c r="W62" s="34">
        <v>0</v>
      </c>
      <c r="X62" s="34">
        <v>0</v>
      </c>
      <c r="Y62" s="34">
        <v>0</v>
      </c>
      <c r="Z62" s="34">
        <v>0</v>
      </c>
      <c r="AA62" s="34">
        <v>0</v>
      </c>
      <c r="AB62" s="34">
        <v>0</v>
      </c>
      <c r="AC62" s="34">
        <v>0</v>
      </c>
      <c r="AD62" s="34">
        <v>0</v>
      </c>
      <c r="AE62" s="34">
        <v>0</v>
      </c>
      <c r="AF62" s="34">
        <v>0</v>
      </c>
      <c r="AG62" s="34">
        <v>0</v>
      </c>
      <c r="AH62" s="34">
        <v>0</v>
      </c>
      <c r="AI62" s="34">
        <v>0</v>
      </c>
      <c r="AJ62" s="34">
        <v>0</v>
      </c>
      <c r="AK62" s="34">
        <v>0</v>
      </c>
      <c r="AL62" s="34">
        <v>0</v>
      </c>
      <c r="AM62" s="34">
        <v>0</v>
      </c>
      <c r="AN62" s="34">
        <v>0</v>
      </c>
      <c r="AO62" s="34">
        <v>0</v>
      </c>
      <c r="AP62" s="34">
        <v>0</v>
      </c>
      <c r="AQ62" s="34">
        <v>0</v>
      </c>
      <c r="AR62" s="34">
        <v>0</v>
      </c>
      <c r="AS62" s="34">
        <v>0</v>
      </c>
      <c r="AT62" s="34">
        <v>0</v>
      </c>
      <c r="AU62" s="34">
        <v>0</v>
      </c>
      <c r="AV62" s="34">
        <v>0</v>
      </c>
      <c r="AW62" s="34">
        <v>0</v>
      </c>
      <c r="AX62" s="34">
        <v>0</v>
      </c>
      <c r="AY62" s="34">
        <v>0</v>
      </c>
      <c r="AZ62" s="34">
        <v>0</v>
      </c>
      <c r="BA62" s="34">
        <v>0</v>
      </c>
      <c r="BB62" s="34">
        <v>0</v>
      </c>
      <c r="BC62" s="34">
        <v>0</v>
      </c>
      <c r="BD62" s="34">
        <v>0</v>
      </c>
      <c r="BE62" s="34">
        <v>0</v>
      </c>
      <c r="BF62" s="34">
        <v>0</v>
      </c>
      <c r="BG62" s="34">
        <v>0</v>
      </c>
      <c r="BH62" s="34">
        <v>0</v>
      </c>
      <c r="BI62" s="34">
        <v>0</v>
      </c>
      <c r="BJ62" s="34"/>
      <c r="BK62" s="34">
        <v>0</v>
      </c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</row>
    <row r="63" spans="1:75" ht="25" x14ac:dyDescent="0.3">
      <c r="A63" s="36" t="s">
        <v>231</v>
      </c>
      <c r="B63" s="39" t="s">
        <v>132</v>
      </c>
      <c r="C63" s="43" t="s">
        <v>59</v>
      </c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44"/>
      <c r="BQ63" s="34"/>
      <c r="BR63" s="34"/>
      <c r="BS63" s="34"/>
      <c r="BT63" s="44"/>
      <c r="BU63" s="34"/>
      <c r="BV63" s="44"/>
      <c r="BW63" s="44"/>
    </row>
    <row r="64" spans="1:75" x14ac:dyDescent="0.3">
      <c r="A64" s="36" t="s">
        <v>232</v>
      </c>
      <c r="B64" s="39" t="s">
        <v>233</v>
      </c>
      <c r="C64" s="45" t="s">
        <v>234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44"/>
      <c r="BQ64" s="34"/>
      <c r="BR64" s="34"/>
      <c r="BS64" s="34"/>
      <c r="BT64" s="44"/>
      <c r="BU64" s="34"/>
      <c r="BV64" s="44"/>
      <c r="BW64" s="44"/>
    </row>
    <row r="65" spans="1:75" s="47" customFormat="1" ht="25" x14ac:dyDescent="0.3">
      <c r="A65" s="36" t="s">
        <v>235</v>
      </c>
      <c r="B65" s="39" t="s">
        <v>236</v>
      </c>
      <c r="C65" s="46" t="s">
        <v>237</v>
      </c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44"/>
      <c r="BQ65" s="34"/>
      <c r="BR65" s="34"/>
      <c r="BS65" s="34"/>
      <c r="BT65" s="44"/>
      <c r="BU65" s="34"/>
      <c r="BV65" s="44"/>
      <c r="BW65" s="44"/>
    </row>
    <row r="66" spans="1:75" s="48" customFormat="1" x14ac:dyDescent="0.3">
      <c r="A66" s="36" t="s">
        <v>238</v>
      </c>
      <c r="B66" s="39" t="s">
        <v>239</v>
      </c>
      <c r="C66" s="43" t="s">
        <v>240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44"/>
      <c r="BQ66" s="34"/>
      <c r="BR66" s="34"/>
      <c r="BS66" s="34"/>
      <c r="BT66" s="44"/>
      <c r="BU66" s="34"/>
      <c r="BV66" s="44"/>
      <c r="BW66" s="44"/>
    </row>
    <row r="67" spans="1:75" s="48" customFormat="1" ht="25" x14ac:dyDescent="0.3">
      <c r="A67" s="36" t="s">
        <v>241</v>
      </c>
      <c r="B67" s="39" t="s">
        <v>242</v>
      </c>
      <c r="C67" s="45" t="s">
        <v>243</v>
      </c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44"/>
      <c r="BQ67" s="34"/>
      <c r="BR67" s="34"/>
      <c r="BS67" s="34"/>
      <c r="BT67" s="44"/>
      <c r="BU67" s="34"/>
      <c r="BV67" s="44"/>
      <c r="BW67" s="44"/>
    </row>
    <row r="68" spans="1:75" ht="39" x14ac:dyDescent="0.3">
      <c r="A68" s="27">
        <v>131</v>
      </c>
      <c r="B68" s="49" t="s">
        <v>133</v>
      </c>
      <c r="C68" s="50" t="s">
        <v>244</v>
      </c>
      <c r="D68" s="34">
        <v>116034.3876021184</v>
      </c>
      <c r="E68" s="34">
        <v>8086.8123743986025</v>
      </c>
      <c r="F68" s="34">
        <v>10395.659978293534</v>
      </c>
      <c r="G68" s="34">
        <v>30045.489973767217</v>
      </c>
      <c r="H68" s="34">
        <v>118313.06491242192</v>
      </c>
      <c r="I68" s="34">
        <v>222.58123983372488</v>
      </c>
      <c r="J68" s="34">
        <v>14556.867256306754</v>
      </c>
      <c r="K68" s="34">
        <v>15512.146913628241</v>
      </c>
      <c r="L68" s="34">
        <v>446451.58294189884</v>
      </c>
      <c r="M68" s="34">
        <v>48385.749038239672</v>
      </c>
      <c r="N68" s="34">
        <v>39654.221129505459</v>
      </c>
      <c r="O68" s="34">
        <v>26655.947699910826</v>
      </c>
      <c r="P68" s="34">
        <v>11566.519205516313</v>
      </c>
      <c r="Q68" s="34">
        <v>23135.592372796826</v>
      </c>
      <c r="R68" s="34">
        <v>71754.715715540529</v>
      </c>
      <c r="S68" s="34">
        <v>30433.321003173758</v>
      </c>
      <c r="T68" s="34">
        <v>99485.15226670327</v>
      </c>
      <c r="U68" s="34">
        <v>172144.42299363608</v>
      </c>
      <c r="V68" s="34">
        <v>133430.77002578502</v>
      </c>
      <c r="W68" s="34">
        <v>73354.531936649539</v>
      </c>
      <c r="X68" s="34">
        <v>315186.59290988586</v>
      </c>
      <c r="Y68" s="34">
        <v>78316.657998454713</v>
      </c>
      <c r="Z68" s="34">
        <v>166577.55387042259</v>
      </c>
      <c r="AA68" s="34">
        <v>15601.087443146691</v>
      </c>
      <c r="AB68" s="34">
        <v>73424.905326277585</v>
      </c>
      <c r="AC68" s="34">
        <v>73443.670943234363</v>
      </c>
      <c r="AD68" s="34">
        <v>53196.110236182227</v>
      </c>
      <c r="AE68" s="34">
        <v>433432.53118237172</v>
      </c>
      <c r="AF68" s="34">
        <v>197347.1227987523</v>
      </c>
      <c r="AG68" s="34">
        <v>52541.870032989653</v>
      </c>
      <c r="AH68" s="34">
        <v>17811.542004821971</v>
      </c>
      <c r="AI68" s="34">
        <v>88644.845072138356</v>
      </c>
      <c r="AJ68" s="34">
        <v>5594.820613206175</v>
      </c>
      <c r="AK68" s="34">
        <v>501054.91866907285</v>
      </c>
      <c r="AL68" s="34">
        <v>66596.159766725323</v>
      </c>
      <c r="AM68" s="34">
        <v>180168.49165287151</v>
      </c>
      <c r="AN68" s="34">
        <v>100466.44894550221</v>
      </c>
      <c r="AO68" s="34">
        <v>71597.317763217317</v>
      </c>
      <c r="AP68" s="34">
        <v>110213.12859707083</v>
      </c>
      <c r="AQ68" s="34">
        <v>21958.48763855682</v>
      </c>
      <c r="AR68" s="34">
        <v>168559.15580252063</v>
      </c>
      <c r="AS68" s="34">
        <v>64193.743336992935</v>
      </c>
      <c r="AT68" s="34">
        <v>124612.38076661418</v>
      </c>
      <c r="AU68" s="34">
        <v>47031.873315904093</v>
      </c>
      <c r="AV68" s="34">
        <v>23484.510139591534</v>
      </c>
      <c r="AW68" s="34">
        <v>2054.896031242351</v>
      </c>
      <c r="AX68" s="34">
        <v>84664.561000053582</v>
      </c>
      <c r="AY68" s="34">
        <v>8945.7229119486001</v>
      </c>
      <c r="AZ68" s="34">
        <v>59081.243208025109</v>
      </c>
      <c r="BA68" s="34">
        <v>93481.844464489768</v>
      </c>
      <c r="BB68" s="34">
        <v>132291.95954225957</v>
      </c>
      <c r="BC68" s="34">
        <v>237465.3202141338</v>
      </c>
      <c r="BD68" s="34">
        <v>37467.558886459447</v>
      </c>
      <c r="BE68" s="34">
        <v>221909.7409625806</v>
      </c>
      <c r="BF68" s="34">
        <v>8301.8298900898499</v>
      </c>
      <c r="BG68" s="34">
        <v>4116.7638020971253</v>
      </c>
      <c r="BH68" s="34">
        <v>42651.97197292871</v>
      </c>
      <c r="BI68" s="34">
        <v>9768.1237070440748</v>
      </c>
      <c r="BJ68" s="51"/>
      <c r="BK68" s="52">
        <v>5482877.0000000028</v>
      </c>
      <c r="BL68" s="51"/>
      <c r="BM68" s="51"/>
      <c r="BN68" s="51"/>
      <c r="BO68" s="51"/>
      <c r="BP68" s="52"/>
      <c r="BQ68" s="51"/>
      <c r="BR68" s="51"/>
      <c r="BS68" s="51"/>
      <c r="BT68" s="52"/>
      <c r="BU68" s="51"/>
      <c r="BV68" s="52"/>
      <c r="BW68" s="52"/>
    </row>
    <row r="69" spans="1:75" x14ac:dyDescent="0.3">
      <c r="A69" s="53">
        <v>132</v>
      </c>
      <c r="B69" s="54" t="s">
        <v>245</v>
      </c>
      <c r="C69" s="55" t="s">
        <v>246</v>
      </c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44"/>
      <c r="BL69" s="35"/>
      <c r="BM69" s="35"/>
      <c r="BN69" s="35"/>
      <c r="BO69" s="35"/>
      <c r="BP69" s="35"/>
      <c r="BQ69" s="35"/>
      <c r="BR69" s="35"/>
      <c r="BS69" s="35"/>
      <c r="BT69" s="35"/>
    </row>
    <row r="70" spans="1:75" x14ac:dyDescent="0.3">
      <c r="A70" s="56">
        <v>133</v>
      </c>
      <c r="B70" s="57" t="s">
        <v>247</v>
      </c>
      <c r="C70" s="58" t="s">
        <v>248</v>
      </c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44"/>
      <c r="BL70" s="35"/>
      <c r="BM70" s="35"/>
      <c r="BN70" s="35"/>
      <c r="BO70" s="35"/>
      <c r="BP70" s="35"/>
      <c r="BQ70" s="35"/>
      <c r="BR70" s="35"/>
      <c r="BS70" s="35"/>
      <c r="BT70" s="35"/>
    </row>
    <row r="71" spans="1:75" ht="25" x14ac:dyDescent="0.3">
      <c r="A71" s="59">
        <v>134</v>
      </c>
      <c r="B71" s="60" t="s">
        <v>249</v>
      </c>
      <c r="C71" s="58" t="s">
        <v>250</v>
      </c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44"/>
      <c r="BL71" s="35"/>
      <c r="BM71" s="35"/>
      <c r="BN71" s="35"/>
      <c r="BO71" s="35"/>
      <c r="BP71" s="35"/>
      <c r="BQ71" s="35"/>
      <c r="BR71" s="35"/>
      <c r="BS71" s="35"/>
      <c r="BT71" s="35"/>
    </row>
    <row r="72" spans="1:75" x14ac:dyDescent="0.3">
      <c r="A72" s="59">
        <v>135</v>
      </c>
      <c r="B72" s="60" t="s">
        <v>251</v>
      </c>
      <c r="C72" s="58" t="s">
        <v>252</v>
      </c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44"/>
      <c r="BL72" s="35"/>
      <c r="BM72" s="35"/>
      <c r="BN72" s="35"/>
      <c r="BO72" s="35"/>
      <c r="BP72" s="35"/>
      <c r="BQ72" s="35"/>
      <c r="BR72" s="35"/>
      <c r="BS72" s="35"/>
      <c r="BT72" s="35"/>
    </row>
    <row r="73" spans="1:75" ht="25" x14ac:dyDescent="0.3">
      <c r="A73" s="61">
        <v>136</v>
      </c>
      <c r="B73" s="62" t="s">
        <v>253</v>
      </c>
      <c r="C73" s="63" t="s">
        <v>254</v>
      </c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44"/>
      <c r="BL73" s="35"/>
      <c r="BM73" s="35"/>
      <c r="BN73" s="35"/>
      <c r="BO73" s="35"/>
      <c r="BP73" s="35"/>
      <c r="BQ73" s="35"/>
      <c r="BR73" s="35"/>
      <c r="BS73" s="35"/>
      <c r="BT73" s="35"/>
    </row>
    <row r="74" spans="1:75" ht="26" x14ac:dyDescent="0.3">
      <c r="A74" s="64">
        <v>137</v>
      </c>
      <c r="B74" s="65" t="s">
        <v>255</v>
      </c>
      <c r="C74" s="66" t="s">
        <v>256</v>
      </c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67"/>
      <c r="BK74" s="52"/>
      <c r="BL74" s="35"/>
      <c r="BM74" s="35"/>
      <c r="BN74" s="35"/>
      <c r="BO74" s="35"/>
      <c r="BP74" s="35"/>
      <c r="BQ74" s="35"/>
      <c r="BR74" s="35"/>
      <c r="BS74" s="35"/>
      <c r="BT74" s="35"/>
    </row>
    <row r="75" spans="1:75" ht="26" x14ac:dyDescent="0.3">
      <c r="A75" s="64">
        <v>138</v>
      </c>
      <c r="B75" s="65" t="s">
        <v>257</v>
      </c>
      <c r="C75" s="68" t="s">
        <v>258</v>
      </c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67"/>
      <c r="BK75" s="52"/>
      <c r="BL75" s="35"/>
      <c r="BM75" s="35"/>
      <c r="BN75" s="35"/>
      <c r="BO75" s="35"/>
      <c r="BP75" s="35"/>
      <c r="BQ75" s="35"/>
      <c r="BR75" s="35"/>
      <c r="BS75" s="35"/>
      <c r="BT75" s="35"/>
    </row>
    <row r="76" spans="1:75" x14ac:dyDescent="0.3">
      <c r="A76" s="61">
        <v>139</v>
      </c>
      <c r="B76" s="62" t="s">
        <v>233</v>
      </c>
      <c r="C76" s="63" t="s">
        <v>259</v>
      </c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</row>
    <row r="77" spans="1:75" ht="26" x14ac:dyDescent="0.3">
      <c r="A77" s="64">
        <v>140</v>
      </c>
      <c r="B77" s="70" t="s">
        <v>260</v>
      </c>
      <c r="C77" s="66" t="s">
        <v>261</v>
      </c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</row>
  </sheetData>
  <mergeCells count="2">
    <mergeCell ref="A1:I1"/>
    <mergeCell ref="A2:B2"/>
  </mergeCells>
  <conditionalFormatting sqref="BU63:BU67 BQ63:BS67 BJ69:BJ73 BJ5:BW62 D5:BI77 BJ63:BO67">
    <cfRule type="cellIs" dxfId="5" priority="2" stopIfTrue="1" operator="equal">
      <formula>0</formula>
    </cfRule>
  </conditionalFormatting>
  <conditionalFormatting sqref="A3:B4 D4:BI4">
    <cfRule type="cellIs" dxfId="4" priority="1" stopIfTrue="1" operator="equal">
      <formula>0</formula>
    </cfRule>
  </conditionalFormatting>
  <pageMargins left="0.7" right="0.7" top="0.75" bottom="0.75" header="0.3" footer="0.3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75"/>
  <sheetViews>
    <sheetView workbookViewId="0">
      <pane xSplit="3" ySplit="4" topLeftCell="BD59" activePane="bottomRight" state="frozen"/>
      <selection activeCell="D5" sqref="D5"/>
      <selection pane="topRight" activeCell="D5" sqref="D5"/>
      <selection pane="bottomLeft" activeCell="D5" sqref="D5"/>
      <selection pane="bottomRight" activeCell="BE59" sqref="BE59"/>
    </sheetView>
  </sheetViews>
  <sheetFormatPr defaultColWidth="9.1796875" defaultRowHeight="13" x14ac:dyDescent="0.3"/>
  <cols>
    <col min="1" max="1" width="6.453125" style="14" customWidth="1"/>
    <col min="2" max="2" width="12.1796875" style="14" customWidth="1"/>
    <col min="3" max="3" width="35.81640625" style="14" customWidth="1"/>
    <col min="4" max="4" width="13.453125" style="35" customWidth="1"/>
    <col min="5" max="5" width="13.26953125" style="35" customWidth="1"/>
    <col min="6" max="7" width="10.7265625" style="35" customWidth="1"/>
    <col min="8" max="8" width="13.7265625" style="35" customWidth="1"/>
    <col min="9" max="9" width="11.7265625" style="35" bestFit="1" customWidth="1"/>
    <col min="10" max="10" width="12.7265625" style="35" customWidth="1"/>
    <col min="11" max="11" width="15.26953125" style="35" customWidth="1"/>
    <col min="12" max="12" width="11.7265625" style="35" bestFit="1" customWidth="1"/>
    <col min="13" max="13" width="9.7265625" style="35" customWidth="1"/>
    <col min="14" max="14" width="13.26953125" style="35" customWidth="1"/>
    <col min="15" max="16" width="11.7265625" style="35" bestFit="1" customWidth="1"/>
    <col min="17" max="17" width="10.7265625" style="35" bestFit="1" customWidth="1"/>
    <col min="18" max="18" width="11.7265625" style="35" customWidth="1"/>
    <col min="19" max="19" width="10.7265625" style="35" customWidth="1"/>
    <col min="20" max="20" width="11.7265625" style="35" bestFit="1" customWidth="1"/>
    <col min="21" max="21" width="13.26953125" style="35" bestFit="1" customWidth="1"/>
    <col min="22" max="24" width="11.7265625" style="35" bestFit="1" customWidth="1"/>
    <col min="25" max="25" width="11.7265625" style="35" customWidth="1"/>
    <col min="26" max="30" width="11.7265625" style="35" bestFit="1" customWidth="1"/>
    <col min="31" max="31" width="10.7265625" style="35" customWidth="1"/>
    <col min="32" max="32" width="10.7265625" style="35" bestFit="1" customWidth="1"/>
    <col min="33" max="34" width="10.7265625" style="35" customWidth="1"/>
    <col min="35" max="35" width="15" style="35" customWidth="1"/>
    <col min="36" max="36" width="11.7265625" style="35" bestFit="1" customWidth="1"/>
    <col min="37" max="37" width="10.7265625" style="35" bestFit="1" customWidth="1"/>
    <col min="38" max="41" width="11.7265625" style="35" bestFit="1" customWidth="1"/>
    <col min="42" max="42" width="9.7265625" style="35" customWidth="1"/>
    <col min="43" max="43" width="11.7265625" style="35" bestFit="1" customWidth="1"/>
    <col min="44" max="44" width="9.7265625" style="35" customWidth="1"/>
    <col min="45" max="45" width="10.7265625" style="35" bestFit="1" customWidth="1"/>
    <col min="46" max="46" width="9.7265625" style="35" customWidth="1"/>
    <col min="47" max="47" width="10.7265625" style="35" customWidth="1"/>
    <col min="48" max="49" width="11.7265625" style="35" bestFit="1" customWidth="1"/>
    <col min="50" max="51" width="10.7265625" style="35" bestFit="1" customWidth="1"/>
    <col min="52" max="52" width="9.7265625" style="35" customWidth="1"/>
    <col min="53" max="56" width="11.7265625" style="35" bestFit="1" customWidth="1"/>
    <col min="57" max="57" width="9.7265625" style="35" bestFit="1" customWidth="1"/>
    <col min="58" max="58" width="11.7265625" style="35" bestFit="1" customWidth="1"/>
    <col min="59" max="59" width="13.26953125" style="35" bestFit="1" customWidth="1"/>
    <col min="60" max="60" width="10.7265625" style="35" bestFit="1" customWidth="1"/>
    <col min="61" max="61" width="9.7265625" style="35" customWidth="1"/>
    <col min="62" max="62" width="11.453125" style="35" customWidth="1"/>
    <col min="63" max="63" width="15.26953125" style="35" customWidth="1"/>
    <col min="64" max="64" width="15.1796875" style="48" customWidth="1"/>
    <col min="65" max="70" width="14.453125" style="48" customWidth="1"/>
    <col min="71" max="71" width="14.54296875" style="48" customWidth="1"/>
    <col min="72" max="72" width="15.54296875" style="69" customWidth="1"/>
    <col min="73" max="74" width="14.7265625" style="35" customWidth="1"/>
    <col min="75" max="75" width="16.453125" style="35" customWidth="1"/>
    <col min="76" max="16384" width="9.1796875" style="35"/>
  </cols>
  <sheetData>
    <row r="1" spans="1:75" s="2" customFormat="1" ht="14.5" x14ac:dyDescent="0.35">
      <c r="A1" s="1" t="s">
        <v>302</v>
      </c>
      <c r="B1" s="1"/>
      <c r="C1" s="1"/>
      <c r="D1"/>
      <c r="E1"/>
      <c r="BT1" s="3"/>
    </row>
    <row r="2" spans="1:75" s="14" customFormat="1" ht="110.5" customHeight="1" x14ac:dyDescent="0.35">
      <c r="A2" s="160"/>
      <c r="B2" s="161"/>
      <c r="C2" s="4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5" t="s">
        <v>19</v>
      </c>
      <c r="W2" s="5" t="s">
        <v>20</v>
      </c>
      <c r="X2" s="5" t="s">
        <v>21</v>
      </c>
      <c r="Y2" s="5" t="s">
        <v>22</v>
      </c>
      <c r="Z2" s="5" t="s">
        <v>23</v>
      </c>
      <c r="AA2" s="5" t="s">
        <v>24</v>
      </c>
      <c r="AB2" s="5" t="s">
        <v>25</v>
      </c>
      <c r="AC2" s="5" t="s">
        <v>26</v>
      </c>
      <c r="AD2" s="5" t="s">
        <v>27</v>
      </c>
      <c r="AE2" s="5" t="s">
        <v>28</v>
      </c>
      <c r="AF2" s="5" t="s">
        <v>29</v>
      </c>
      <c r="AG2" s="6" t="s">
        <v>30</v>
      </c>
      <c r="AH2" s="6" t="s">
        <v>31</v>
      </c>
      <c r="AI2" s="5" t="s">
        <v>32</v>
      </c>
      <c r="AJ2" s="5" t="s">
        <v>33</v>
      </c>
      <c r="AK2" s="5" t="s">
        <v>34</v>
      </c>
      <c r="AL2" s="5" t="s">
        <v>35</v>
      </c>
      <c r="AM2" s="5" t="s">
        <v>36</v>
      </c>
      <c r="AN2" s="5" t="s">
        <v>37</v>
      </c>
      <c r="AO2" s="5" t="s">
        <v>38</v>
      </c>
      <c r="AP2" s="5" t="s">
        <v>39</v>
      </c>
      <c r="AQ2" s="5" t="s">
        <v>40</v>
      </c>
      <c r="AR2" s="5" t="s">
        <v>41</v>
      </c>
      <c r="AS2" s="5" t="s">
        <v>42</v>
      </c>
      <c r="AT2" s="5" t="s">
        <v>43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7" t="s">
        <v>59</v>
      </c>
      <c r="BK2" s="8" t="s">
        <v>60</v>
      </c>
      <c r="BL2" s="9" t="s">
        <v>61</v>
      </c>
      <c r="BM2" s="9" t="s">
        <v>62</v>
      </c>
      <c r="BN2" s="9" t="s">
        <v>63</v>
      </c>
      <c r="BO2" s="10" t="s">
        <v>64</v>
      </c>
      <c r="BP2" s="11" t="s">
        <v>65</v>
      </c>
      <c r="BQ2" s="9" t="s">
        <v>66</v>
      </c>
      <c r="BR2" s="9" t="s">
        <v>67</v>
      </c>
      <c r="BS2" s="9" t="s">
        <v>68</v>
      </c>
      <c r="BT2" s="12" t="s">
        <v>69</v>
      </c>
      <c r="BU2" s="9" t="s">
        <v>70</v>
      </c>
      <c r="BV2" s="13" t="s">
        <v>71</v>
      </c>
      <c r="BW2" s="13" t="s">
        <v>72</v>
      </c>
    </row>
    <row r="3" spans="1:75" s="14" customFormat="1" x14ac:dyDescent="0.35">
      <c r="A3" s="7"/>
      <c r="B3" s="7" t="s">
        <v>73</v>
      </c>
      <c r="C3" s="15"/>
      <c r="D3" s="16" t="s">
        <v>74</v>
      </c>
      <c r="E3" s="17" t="s">
        <v>75</v>
      </c>
      <c r="F3" s="17" t="s">
        <v>76</v>
      </c>
      <c r="G3" s="17" t="s">
        <v>77</v>
      </c>
      <c r="H3" s="17" t="s">
        <v>78</v>
      </c>
      <c r="I3" s="17" t="s">
        <v>79</v>
      </c>
      <c r="J3" s="17" t="s">
        <v>80</v>
      </c>
      <c r="K3" s="17" t="s">
        <v>81</v>
      </c>
      <c r="L3" s="17" t="s">
        <v>82</v>
      </c>
      <c r="M3" s="17" t="s">
        <v>83</v>
      </c>
      <c r="N3" s="17" t="s">
        <v>84</v>
      </c>
      <c r="O3" s="17" t="s">
        <v>85</v>
      </c>
      <c r="P3" s="17" t="s">
        <v>86</v>
      </c>
      <c r="Q3" s="16" t="s">
        <v>87</v>
      </c>
      <c r="R3" s="17" t="s">
        <v>88</v>
      </c>
      <c r="S3" s="17" t="s">
        <v>89</v>
      </c>
      <c r="T3" s="17" t="s">
        <v>90</v>
      </c>
      <c r="U3" s="17" t="s">
        <v>91</v>
      </c>
      <c r="V3" s="16" t="s">
        <v>92</v>
      </c>
      <c r="W3" s="17" t="s">
        <v>93</v>
      </c>
      <c r="X3" s="17" t="s">
        <v>94</v>
      </c>
      <c r="Y3" s="17" t="s">
        <v>95</v>
      </c>
      <c r="Z3" s="17" t="s">
        <v>96</v>
      </c>
      <c r="AA3" s="17" t="s">
        <v>97</v>
      </c>
      <c r="AB3" s="17" t="s">
        <v>98</v>
      </c>
      <c r="AC3" s="17" t="s">
        <v>99</v>
      </c>
      <c r="AD3" s="17" t="s">
        <v>100</v>
      </c>
      <c r="AE3" s="17" t="s">
        <v>101</v>
      </c>
      <c r="AF3" s="17" t="s">
        <v>102</v>
      </c>
      <c r="AG3" s="18" t="s">
        <v>103</v>
      </c>
      <c r="AH3" s="18" t="s">
        <v>104</v>
      </c>
      <c r="AI3" s="17" t="s">
        <v>105</v>
      </c>
      <c r="AJ3" s="17" t="s">
        <v>106</v>
      </c>
      <c r="AK3" s="17" t="s">
        <v>107</v>
      </c>
      <c r="AL3" s="17" t="s">
        <v>108</v>
      </c>
      <c r="AM3" s="17" t="s">
        <v>109</v>
      </c>
      <c r="AN3" s="17" t="s">
        <v>110</v>
      </c>
      <c r="AO3" s="17" t="s">
        <v>111</v>
      </c>
      <c r="AP3" s="17" t="s">
        <v>112</v>
      </c>
      <c r="AQ3" s="17" t="s">
        <v>113</v>
      </c>
      <c r="AR3" s="16" t="s">
        <v>114</v>
      </c>
      <c r="AS3" s="17" t="s">
        <v>115</v>
      </c>
      <c r="AT3" s="17" t="s">
        <v>116</v>
      </c>
      <c r="AU3" s="17" t="s">
        <v>117</v>
      </c>
      <c r="AV3" s="17" t="s">
        <v>118</v>
      </c>
      <c r="AW3" s="17" t="s">
        <v>119</v>
      </c>
      <c r="AX3" s="17" t="s">
        <v>120</v>
      </c>
      <c r="AY3" s="17" t="s">
        <v>121</v>
      </c>
      <c r="AZ3" s="17" t="s">
        <v>122</v>
      </c>
      <c r="BA3" s="17" t="s">
        <v>123</v>
      </c>
      <c r="BB3" s="17" t="s">
        <v>124</v>
      </c>
      <c r="BC3" s="17" t="s">
        <v>125</v>
      </c>
      <c r="BD3" s="17" t="s">
        <v>126</v>
      </c>
      <c r="BE3" s="17" t="s">
        <v>127</v>
      </c>
      <c r="BF3" s="17" t="s">
        <v>128</v>
      </c>
      <c r="BG3" s="17" t="s">
        <v>129</v>
      </c>
      <c r="BH3" s="17" t="s">
        <v>130</v>
      </c>
      <c r="BI3" s="17" t="s">
        <v>131</v>
      </c>
      <c r="BJ3" s="19" t="s">
        <v>132</v>
      </c>
      <c r="BK3" s="20" t="s">
        <v>133</v>
      </c>
      <c r="BL3" s="9" t="s">
        <v>134</v>
      </c>
      <c r="BM3" s="9" t="s">
        <v>135</v>
      </c>
      <c r="BN3" s="9" t="s">
        <v>136</v>
      </c>
      <c r="BO3" s="10" t="s">
        <v>137</v>
      </c>
      <c r="BP3" s="21" t="s">
        <v>138</v>
      </c>
      <c r="BQ3" s="22" t="s">
        <v>139</v>
      </c>
      <c r="BR3" s="22" t="s">
        <v>140</v>
      </c>
      <c r="BS3" s="9" t="s">
        <v>141</v>
      </c>
      <c r="BT3" s="23" t="s">
        <v>142</v>
      </c>
      <c r="BU3" s="22" t="s">
        <v>143</v>
      </c>
      <c r="BV3" s="12" t="s">
        <v>144</v>
      </c>
      <c r="BW3" s="12" t="s">
        <v>145</v>
      </c>
    </row>
    <row r="4" spans="1:75" s="14" customFormat="1" x14ac:dyDescent="0.35">
      <c r="A4" s="7" t="s">
        <v>146</v>
      </c>
      <c r="B4" s="24"/>
      <c r="C4" s="25"/>
      <c r="D4" s="17" t="s">
        <v>74</v>
      </c>
      <c r="E4" s="17" t="s">
        <v>75</v>
      </c>
      <c r="F4" s="17" t="s">
        <v>147</v>
      </c>
      <c r="G4" s="17" t="s">
        <v>148</v>
      </c>
      <c r="H4" s="17" t="s">
        <v>76</v>
      </c>
      <c r="I4" s="17" t="s">
        <v>149</v>
      </c>
      <c r="J4" s="17" t="s">
        <v>150</v>
      </c>
      <c r="K4" s="17" t="s">
        <v>151</v>
      </c>
      <c r="L4" s="17" t="s">
        <v>152</v>
      </c>
      <c r="M4" s="17" t="s">
        <v>77</v>
      </c>
      <c r="N4" s="17" t="s">
        <v>78</v>
      </c>
      <c r="O4" s="17" t="s">
        <v>79</v>
      </c>
      <c r="P4" s="17" t="s">
        <v>80</v>
      </c>
      <c r="Q4" s="17" t="s">
        <v>81</v>
      </c>
      <c r="R4" s="17" t="s">
        <v>82</v>
      </c>
      <c r="S4" s="17" t="s">
        <v>83</v>
      </c>
      <c r="T4" s="17" t="s">
        <v>84</v>
      </c>
      <c r="U4" s="17" t="s">
        <v>85</v>
      </c>
      <c r="V4" s="17" t="s">
        <v>86</v>
      </c>
      <c r="W4" s="17" t="s">
        <v>87</v>
      </c>
      <c r="X4" s="17" t="s">
        <v>88</v>
      </c>
      <c r="Y4" s="17" t="s">
        <v>89</v>
      </c>
      <c r="Z4" s="17" t="s">
        <v>153</v>
      </c>
      <c r="AA4" s="17" t="s">
        <v>154</v>
      </c>
      <c r="AB4" s="17" t="s">
        <v>92</v>
      </c>
      <c r="AC4" s="17" t="s">
        <v>93</v>
      </c>
      <c r="AD4" s="17" t="s">
        <v>94</v>
      </c>
      <c r="AE4" s="17" t="s">
        <v>95</v>
      </c>
      <c r="AF4" s="17" t="s">
        <v>155</v>
      </c>
      <c r="AG4" s="17" t="s">
        <v>97</v>
      </c>
      <c r="AH4" s="17" t="s">
        <v>98</v>
      </c>
      <c r="AI4" s="17" t="s">
        <v>99</v>
      </c>
      <c r="AJ4" s="17" t="s">
        <v>100</v>
      </c>
      <c r="AK4" s="17" t="s">
        <v>101</v>
      </c>
      <c r="AL4" s="17" t="s">
        <v>156</v>
      </c>
      <c r="AM4" s="17" t="s">
        <v>103</v>
      </c>
      <c r="AN4" s="17" t="s">
        <v>104</v>
      </c>
      <c r="AO4" s="17" t="s">
        <v>157</v>
      </c>
      <c r="AP4" s="17" t="s">
        <v>158</v>
      </c>
      <c r="AQ4" s="17" t="s">
        <v>105</v>
      </c>
      <c r="AR4" s="17" t="s">
        <v>106</v>
      </c>
      <c r="AS4" s="17" t="s">
        <v>159</v>
      </c>
      <c r="AT4" s="17" t="s">
        <v>160</v>
      </c>
      <c r="AU4" s="17" t="s">
        <v>161</v>
      </c>
      <c r="AV4" s="17" t="s">
        <v>107</v>
      </c>
      <c r="AW4" s="17" t="s">
        <v>162</v>
      </c>
      <c r="AX4" s="17" t="s">
        <v>163</v>
      </c>
      <c r="AY4" s="17" t="s">
        <v>164</v>
      </c>
      <c r="AZ4" s="17" t="s">
        <v>165</v>
      </c>
      <c r="BA4" s="17" t="s">
        <v>166</v>
      </c>
      <c r="BB4" s="17" t="s">
        <v>109</v>
      </c>
      <c r="BC4" s="17" t="s">
        <v>167</v>
      </c>
      <c r="BD4" s="17" t="s">
        <v>168</v>
      </c>
      <c r="BE4" s="17" t="s">
        <v>169</v>
      </c>
      <c r="BF4" s="17" t="s">
        <v>111</v>
      </c>
      <c r="BG4" s="17" t="s">
        <v>170</v>
      </c>
      <c r="BH4" s="17" t="s">
        <v>171</v>
      </c>
      <c r="BI4" s="17" t="s">
        <v>172</v>
      </c>
      <c r="BJ4" s="26">
        <v>126</v>
      </c>
      <c r="BK4" s="27">
        <v>127</v>
      </c>
      <c r="BL4" s="28">
        <v>128</v>
      </c>
      <c r="BM4" s="29">
        <v>129</v>
      </c>
      <c r="BN4" s="28">
        <v>130</v>
      </c>
      <c r="BO4" s="29">
        <v>131</v>
      </c>
      <c r="BP4" s="30">
        <v>132</v>
      </c>
      <c r="BQ4" s="29">
        <v>133</v>
      </c>
      <c r="BR4" s="29">
        <v>134</v>
      </c>
      <c r="BS4" s="28">
        <v>135</v>
      </c>
      <c r="BT4" s="27">
        <v>136</v>
      </c>
      <c r="BU4" s="29">
        <v>137</v>
      </c>
      <c r="BV4" s="27">
        <v>138</v>
      </c>
      <c r="BW4" s="27">
        <v>139</v>
      </c>
    </row>
    <row r="5" spans="1:75" ht="25" x14ac:dyDescent="0.25">
      <c r="A5" s="31" t="s">
        <v>74</v>
      </c>
      <c r="B5" s="32" t="s">
        <v>74</v>
      </c>
      <c r="C5" s="33" t="s">
        <v>173</v>
      </c>
      <c r="D5" s="34">
        <f>'SD calculated'!D5-'Симм отеч'!D5</f>
        <v>95170.003691905178</v>
      </c>
      <c r="E5" s="34">
        <f>'SD calculated'!E5-'Симм отеч'!E5</f>
        <v>-45.462626881718052</v>
      </c>
      <c r="F5" s="34">
        <f>'SD calculated'!F5-'Симм отеч'!F5</f>
        <v>713.65008455270322</v>
      </c>
      <c r="G5" s="34">
        <f>'SD calculated'!G5-'Симм отеч'!G5</f>
        <v>-15.771488773258312</v>
      </c>
      <c r="H5" s="34">
        <f>'SD calculated'!H5-'Симм отеч'!H5</f>
        <v>-9.2121907526173743</v>
      </c>
      <c r="I5" s="34">
        <f>'SD calculated'!I5-'Симм отеч'!I5</f>
        <v>0</v>
      </c>
      <c r="J5" s="34">
        <f>'SD calculated'!J5-'Симм отеч'!J5</f>
        <v>0.10521134417013833</v>
      </c>
      <c r="K5" s="34">
        <f>'SD calculated'!K5-'Симм отеч'!K5</f>
        <v>1.7590792077410811</v>
      </c>
      <c r="L5" s="34">
        <f>'SD calculated'!L5-'Симм отеч'!L5</f>
        <v>-131327.46811912605</v>
      </c>
      <c r="M5" s="34">
        <f>'SD calculated'!M5-'Симм отеч'!M5</f>
        <v>-2.0528649169012851</v>
      </c>
      <c r="N5" s="34">
        <f>'SD calculated'!N5-'Симм отеч'!N5</f>
        <v>-78.148044271342542</v>
      </c>
      <c r="O5" s="34">
        <f>'SD calculated'!O5-'Симм отеч'!O5</f>
        <v>-26.100424098561007</v>
      </c>
      <c r="P5" s="34">
        <f>'SD calculated'!P5-'Симм отеч'!P5</f>
        <v>-171.70469644638752</v>
      </c>
      <c r="Q5" s="34">
        <f>'SD calculated'!Q5-'Симм отеч'!Q5</f>
        <v>20.408250859475274</v>
      </c>
      <c r="R5" s="34">
        <f>'SD calculated'!R5-'Симм отеч'!R5</f>
        <v>-13.113687815875579</v>
      </c>
      <c r="S5" s="34">
        <f>'SD calculated'!S5-'Симм отеч'!S5</f>
        <v>-19.547017621722148</v>
      </c>
      <c r="T5" s="34">
        <f>'SD calculated'!T5-'Симм отеч'!T5</f>
        <v>197.20256284286268</v>
      </c>
      <c r="U5" s="34">
        <f>'SD calculated'!U5-'Симм отеч'!U5</f>
        <v>3569.0131425620038</v>
      </c>
      <c r="V5" s="34">
        <f>'SD calculated'!V5-'Симм отеч'!V5</f>
        <v>202.71995378147528</v>
      </c>
      <c r="W5" s="34">
        <f>'SD calculated'!W5-'Симм отеч'!W5</f>
        <v>34.589487748955406</v>
      </c>
      <c r="X5" s="34">
        <f>'SD calculated'!X5-'Симм отеч'!X5</f>
        <v>2.057101771877889</v>
      </c>
      <c r="Y5" s="34">
        <f>'SD calculated'!Y5-'Симм отеч'!Y5</f>
        <v>13.068157652331905</v>
      </c>
      <c r="Z5" s="34">
        <f>'SD calculated'!Z5-'Симм отеч'!Z5</f>
        <v>47.329864503693869</v>
      </c>
      <c r="AA5" s="34">
        <f>'SD calculated'!AA5-'Симм отеч'!AA5</f>
        <v>-0.6696007352836908</v>
      </c>
      <c r="AB5" s="34">
        <f>'SD calculated'!AB5-'Симм отеч'!AB5</f>
        <v>-0.73449501953459517</v>
      </c>
      <c r="AC5" s="34">
        <f>'SD calculated'!AC5-'Симм отеч'!AC5</f>
        <v>-1.2724692154402568</v>
      </c>
      <c r="AD5" s="34">
        <f>'SD calculated'!AD5-'Симм отеч'!AD5</f>
        <v>-3.1718504731224471</v>
      </c>
      <c r="AE5" s="34">
        <f>'SD calculated'!AE5-'Симм отеч'!AE5</f>
        <v>0.51674800564436163</v>
      </c>
      <c r="AF5" s="34">
        <f>'SD calculated'!AF5-'Симм отеч'!AF5</f>
        <v>2.5199899728617652</v>
      </c>
      <c r="AG5" s="34">
        <f>'SD calculated'!AG5-'Симм отеч'!AG5</f>
        <v>2.475397180787283</v>
      </c>
      <c r="AH5" s="34">
        <f>'SD calculated'!AH5-'Симм отеч'!AH5</f>
        <v>16.934096357710636</v>
      </c>
      <c r="AI5" s="34">
        <f>'SD calculated'!AI5-'Симм отеч'!AI5</f>
        <v>-84.191418135922731</v>
      </c>
      <c r="AJ5" s="34">
        <f>'SD calculated'!AJ5-'Симм отеч'!AJ5</f>
        <v>-16.827031174703478</v>
      </c>
      <c r="AK5" s="34">
        <f>'SD calculated'!AK5-'Симм отеч'!AK5</f>
        <v>1045.8732010990689</v>
      </c>
      <c r="AL5" s="34">
        <f>'SD calculated'!AL5-'Симм отеч'!AL5</f>
        <v>29.301529682336849</v>
      </c>
      <c r="AM5" s="34">
        <f>'SD calculated'!AM5-'Симм отеч'!AM5</f>
        <v>23615.392845571132</v>
      </c>
      <c r="AN5" s="34">
        <f>'SD calculated'!AN5-'Симм отеч'!AN5</f>
        <v>399.8559605683231</v>
      </c>
      <c r="AO5" s="34">
        <f>'SD calculated'!AO5-'Симм отеч'!AO5</f>
        <v>-28.706788614526886</v>
      </c>
      <c r="AP5" s="34">
        <f>'SD calculated'!AP5-'Симм отеч'!AP5</f>
        <v>98.852357562370344</v>
      </c>
      <c r="AQ5" s="34">
        <f>'SD calculated'!AQ5-'Симм отеч'!AQ5</f>
        <v>227.61177511756631</v>
      </c>
      <c r="AR5" s="34">
        <f>'SD calculated'!AR5-'Симм отеч'!AR5</f>
        <v>-1.4170880001618897</v>
      </c>
      <c r="AS5" s="34">
        <f>'SD calculated'!AS5-'Симм отеч'!AS5</f>
        <v>1981.6560929979114</v>
      </c>
      <c r="AT5" s="34">
        <f>'SD calculated'!AT5-'Симм отеч'!AT5</f>
        <v>-1.6753380281530852</v>
      </c>
      <c r="AU5" s="34">
        <f>'SD calculated'!AU5-'Симм отеч'!AU5</f>
        <v>-5.7333847511311831</v>
      </c>
      <c r="AV5" s="34">
        <f>'SD calculated'!AV5-'Симм отеч'!AV5</f>
        <v>0</v>
      </c>
      <c r="AW5" s="34">
        <f>'SD calculated'!AW5-'Симм отеч'!AW5</f>
        <v>3.043857802136438E-2</v>
      </c>
      <c r="AX5" s="34">
        <f>'SD calculated'!AX5-'Симм отеч'!AX5</f>
        <v>2636.3307651230284</v>
      </c>
      <c r="AY5" s="34">
        <f>'SD calculated'!AY5-'Симм отеч'!AY5</f>
        <v>1574.1270985943549</v>
      </c>
      <c r="AZ5" s="34">
        <f>'SD calculated'!AZ5-'Симм отеч'!AZ5</f>
        <v>-2.9102207813979106</v>
      </c>
      <c r="BA5" s="34">
        <f>'SD calculated'!BA5-'Симм отеч'!BA5</f>
        <v>-1.4443039405310856</v>
      </c>
      <c r="BB5" s="34">
        <f>'SD calculated'!BB5-'Симм отеч'!BB5</f>
        <v>85.70579973637723</v>
      </c>
      <c r="BC5" s="34">
        <f>'SD calculated'!BC5-'Симм отеч'!BC5</f>
        <v>-0.25448723490262637</v>
      </c>
      <c r="BD5" s="34">
        <f>'SD calculated'!BD5-'Симм отеч'!BD5</f>
        <v>-0.61750758948983275</v>
      </c>
      <c r="BE5" s="34">
        <f>'SD calculated'!BE5-'Симм отеч'!BE5</f>
        <v>10.03633510776308</v>
      </c>
      <c r="BF5" s="34">
        <f>'SD calculated'!BF5-'Симм отеч'!BF5</f>
        <v>100.98980620560633</v>
      </c>
      <c r="BG5" s="34">
        <f>'SD calculated'!BG5-'Симм отеч'!BG5</f>
        <v>-5.578754699994704</v>
      </c>
      <c r="BH5" s="34">
        <f>'SD calculated'!BH5-'Симм отеч'!BH5</f>
        <v>5.6320078683675092</v>
      </c>
      <c r="BI5" s="34">
        <f>'SD calculated'!BI5-'Симм отеч'!BI5</f>
        <v>41.037065036116701</v>
      </c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</row>
    <row r="6" spans="1:75" ht="25" x14ac:dyDescent="0.25">
      <c r="A6" s="36" t="s">
        <v>75</v>
      </c>
      <c r="B6" s="37" t="s">
        <v>75</v>
      </c>
      <c r="C6" s="38" t="s">
        <v>174</v>
      </c>
      <c r="D6" s="34">
        <f>'SD calculated'!D6-'Симм отеч'!D6</f>
        <v>-66.110065709057494</v>
      </c>
      <c r="E6" s="34">
        <f>'SD calculated'!E6-'Симм отеч'!E6</f>
        <v>645.36181062669675</v>
      </c>
      <c r="F6" s="34">
        <f>'SD calculated'!F6-'Симм отеч'!F6</f>
        <v>1.8632081770840969E-2</v>
      </c>
      <c r="G6" s="34">
        <f>'SD calculated'!G6-'Симм отеч'!G6</f>
        <v>-3.1314308478487618</v>
      </c>
      <c r="H6" s="34">
        <f>'SD calculated'!H6-'Симм отеч'!H6</f>
        <v>-7.0013388372084222</v>
      </c>
      <c r="I6" s="34">
        <f>'SD calculated'!I6-'Симм отеч'!I6</f>
        <v>0</v>
      </c>
      <c r="J6" s="34">
        <f>'SD calculated'!J6-'Симм отеч'!J6</f>
        <v>-0.43769156667449138</v>
      </c>
      <c r="K6" s="34">
        <f>'SD calculated'!K6-'Симм отеч'!K6</f>
        <v>-0.39694372770740571</v>
      </c>
      <c r="L6" s="34">
        <f>'SD calculated'!L6-'Симм отеч'!L6</f>
        <v>34.881954489960435</v>
      </c>
      <c r="M6" s="34">
        <f>'SD calculated'!M6-'Симм отеч'!M6</f>
        <v>1.2309111296017892E-4</v>
      </c>
      <c r="N6" s="34">
        <f>'SD calculated'!N6-'Симм отеч'!N6</f>
        <v>0.93316304422252028</v>
      </c>
      <c r="O6" s="34">
        <f>'SD calculated'!O6-'Симм отеч'!O6</f>
        <v>2.0900375220056073</v>
      </c>
      <c r="P6" s="34">
        <f>'SD calculated'!P6-'Симм отеч'!P6</f>
        <v>0.20839484884463938</v>
      </c>
      <c r="Q6" s="34">
        <f>'SD calculated'!Q6-'Симм отеч'!Q6</f>
        <v>-1730.2316785587464</v>
      </c>
      <c r="R6" s="34">
        <f>'SD calculated'!R6-'Симм отеч'!R6</f>
        <v>699.39008933666264</v>
      </c>
      <c r="S6" s="34">
        <f>'SD calculated'!S6-'Симм отеч'!S6</f>
        <v>-795.19787372232986</v>
      </c>
      <c r="T6" s="34">
        <f>'SD calculated'!T6-'Симм отеч'!T6</f>
        <v>11.847446817623084</v>
      </c>
      <c r="U6" s="34">
        <f>'SD calculated'!U6-'Симм отеч'!U6</f>
        <v>-95.096157446231871</v>
      </c>
      <c r="V6" s="34">
        <f>'SD calculated'!V6-'Симм отеч'!V6</f>
        <v>53.130255224990464</v>
      </c>
      <c r="W6" s="34">
        <f>'SD calculated'!W6-'Симм отеч'!W6</f>
        <v>24.795636032600612</v>
      </c>
      <c r="X6" s="34">
        <f>'SD calculated'!X6-'Симм отеч'!X6</f>
        <v>-1.7417353776700679</v>
      </c>
      <c r="Y6" s="34">
        <f>'SD calculated'!Y6-'Симм отеч'!Y6</f>
        <v>7.7017162650352873</v>
      </c>
      <c r="Z6" s="34">
        <f>'SD calculated'!Z6-'Симм отеч'!Z6</f>
        <v>4.2347946682265771</v>
      </c>
      <c r="AA6" s="34">
        <f>'SD calculated'!AA6-'Симм отеч'!AA6</f>
        <v>0.15290980297108311</v>
      </c>
      <c r="AB6" s="34">
        <f>'SD calculated'!AB6-'Симм отеч'!AB6</f>
        <v>2.6793912416740433</v>
      </c>
      <c r="AC6" s="34">
        <f>'SD calculated'!AC6-'Симм отеч'!AC6</f>
        <v>0.49232269914878479</v>
      </c>
      <c r="AD6" s="34">
        <f>'SD calculated'!AD6-'Симм отеч'!AD6</f>
        <v>-7.8894515032615224</v>
      </c>
      <c r="AE6" s="34">
        <f>'SD calculated'!AE6-'Симм отеч'!AE6</f>
        <v>1.8632240451683622</v>
      </c>
      <c r="AF6" s="34">
        <f>'SD calculated'!AF6-'Симм отеч'!AF6</f>
        <v>-8.7066472783256756</v>
      </c>
      <c r="AG6" s="34">
        <f>'SD calculated'!AG6-'Симм отеч'!AG6</f>
        <v>-154.78606305004223</v>
      </c>
      <c r="AH6" s="34">
        <f>'SD calculated'!AH6-'Симм отеч'!AH6</f>
        <v>0.22391319638213503</v>
      </c>
      <c r="AI6" s="34">
        <f>'SD calculated'!AI6-'Симм отеч'!AI6</f>
        <v>32.032002391822061</v>
      </c>
      <c r="AJ6" s="34">
        <f>'SD calculated'!AJ6-'Симм отеч'!AJ6</f>
        <v>-84.276238145478828</v>
      </c>
      <c r="AK6" s="34">
        <f>'SD calculated'!AK6-'Симм отеч'!AK6</f>
        <v>-2.4468805776386944</v>
      </c>
      <c r="AL6" s="34">
        <f>'SD calculated'!AL6-'Симм отеч'!AL6</f>
        <v>-17.6856825223188</v>
      </c>
      <c r="AM6" s="34">
        <f>'SD calculated'!AM6-'Симм отеч'!AM6</f>
        <v>1170.0509824251963</v>
      </c>
      <c r="AN6" s="34">
        <f>'SD calculated'!AN6-'Симм отеч'!AN6</f>
        <v>-17.839722086702807</v>
      </c>
      <c r="AO6" s="34">
        <f>'SD calculated'!AO6-'Симм отеч'!AO6</f>
        <v>-7.4350162042154864</v>
      </c>
      <c r="AP6" s="34">
        <f>'SD calculated'!AP6-'Симм отеч'!AP6</f>
        <v>6.4151429852190631</v>
      </c>
      <c r="AQ6" s="34">
        <f>'SD calculated'!AQ6-'Симм отеч'!AQ6</f>
        <v>-0.4988868733557652</v>
      </c>
      <c r="AR6" s="34">
        <f>'SD calculated'!AR6-'Симм отеч'!AR6</f>
        <v>0.67699352383392186</v>
      </c>
      <c r="AS6" s="34">
        <f>'SD calculated'!AS6-'Симм отеч'!AS6</f>
        <v>6.9547653759316574</v>
      </c>
      <c r="AT6" s="34">
        <f>'SD calculated'!AT6-'Симм отеч'!AT6</f>
        <v>-0.4603034717583192</v>
      </c>
      <c r="AU6" s="34">
        <f>'SD calculated'!AU6-'Симм отеч'!AU6</f>
        <v>-0.1855583640153301</v>
      </c>
      <c r="AV6" s="34">
        <f>'SD calculated'!AV6-'Симм отеч'!AV6</f>
        <v>0</v>
      </c>
      <c r="AW6" s="34">
        <f>'SD calculated'!AW6-'Симм отеч'!AW6</f>
        <v>3.3239721428996527E-3</v>
      </c>
      <c r="AX6" s="34">
        <f>'SD calculated'!AX6-'Симм отеч'!AX6</f>
        <v>223.85748187336725</v>
      </c>
      <c r="AY6" s="34">
        <f>'SD calculated'!AY6-'Симм отеч'!AY6</f>
        <v>126.0257059642741</v>
      </c>
      <c r="AZ6" s="34">
        <f>'SD calculated'!AZ6-'Симм отеч'!AZ6</f>
        <v>-1.3832276590450445</v>
      </c>
      <c r="BA6" s="34">
        <f>'SD calculated'!BA6-'Симм отеч'!BA6</f>
        <v>0.62291326283619419</v>
      </c>
      <c r="BB6" s="34">
        <f>'SD calculated'!BB6-'Симм отеч'!BB6</f>
        <v>8.3232980136789081</v>
      </c>
      <c r="BC6" s="34">
        <f>'SD calculated'!BC6-'Симм отеч'!BC6</f>
        <v>-1.4963886690320578</v>
      </c>
      <c r="BD6" s="34">
        <f>'SD calculated'!BD6-'Симм отеч'!BD6</f>
        <v>-0.5404546835977726</v>
      </c>
      <c r="BE6" s="34">
        <f>'SD calculated'!BE6-'Симм отеч'!BE6</f>
        <v>-6.5430592132267122</v>
      </c>
      <c r="BF6" s="34">
        <f>'SD calculated'!BF6-'Симм отеч'!BF6</f>
        <v>-59.998318340106863</v>
      </c>
      <c r="BG6" s="34">
        <f>'SD calculated'!BG6-'Симм отеч'!BG6</f>
        <v>-0.30484430440078292</v>
      </c>
      <c r="BH6" s="34">
        <f>'SD calculated'!BH6-'Симм отеч'!BH6</f>
        <v>-1.1900870157068368</v>
      </c>
      <c r="BI6" s="34">
        <f>'SD calculated'!BI6-'Симм отеч'!BI6</f>
        <v>3.0433209322802099</v>
      </c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</row>
    <row r="7" spans="1:75" ht="37.5" x14ac:dyDescent="0.25">
      <c r="A7" s="36" t="s">
        <v>147</v>
      </c>
      <c r="B7" s="32" t="s">
        <v>76</v>
      </c>
      <c r="C7" s="38" t="s">
        <v>175</v>
      </c>
      <c r="D7" s="34">
        <f>'SD calculated'!D7-'Симм отеч'!D7</f>
        <v>240.54376986514211</v>
      </c>
      <c r="E7" s="34">
        <f>'SD calculated'!E7-'Симм отеч'!E7</f>
        <v>-1.6929014055866589</v>
      </c>
      <c r="F7" s="34">
        <f>'SD calculated'!F7-'Симм отеч'!F7</f>
        <v>500.12341382225395</v>
      </c>
      <c r="G7" s="34">
        <f>'SD calculated'!G7-'Симм отеч'!G7</f>
        <v>0.34534447943601099</v>
      </c>
      <c r="H7" s="34">
        <f>'SD calculated'!H7-'Симм отеч'!H7</f>
        <v>0.15666825870097659</v>
      </c>
      <c r="I7" s="34">
        <f>'SD calculated'!I7-'Симм отеч'!I7</f>
        <v>0</v>
      </c>
      <c r="J7" s="34">
        <f>'SD calculated'!J7-'Симм отеч'!J7</f>
        <v>-0.14782608785285511</v>
      </c>
      <c r="K7" s="34">
        <f>'SD calculated'!K7-'Симм отеч'!K7</f>
        <v>0.21584572477815253</v>
      </c>
      <c r="L7" s="34">
        <f>'SD calculated'!L7-'Симм отеч'!L7</f>
        <v>-2353.1104687952902</v>
      </c>
      <c r="M7" s="34">
        <f>'SD calculated'!M7-'Симм отеч'!M7</f>
        <v>1.4113877594645448E-2</v>
      </c>
      <c r="N7" s="34">
        <f>'SD calculated'!N7-'Симм отеч'!N7</f>
        <v>2.682771132822654</v>
      </c>
      <c r="O7" s="34">
        <f>'SD calculated'!O7-'Симм отеч'!O7</f>
        <v>0.35201893387519689</v>
      </c>
      <c r="P7" s="34">
        <f>'SD calculated'!P7-'Симм отеч'!P7</f>
        <v>2.5436594597438439E-2</v>
      </c>
      <c r="Q7" s="34">
        <f>'SD calculated'!Q7-'Симм отеч'!Q7</f>
        <v>0.4268795847117679</v>
      </c>
      <c r="R7" s="34">
        <f>'SD calculated'!R7-'Симм отеч'!R7</f>
        <v>0.20017242039101674</v>
      </c>
      <c r="S7" s="34">
        <f>'SD calculated'!S7-'Симм отеч'!S7</f>
        <v>1.2463107969629166</v>
      </c>
      <c r="T7" s="34">
        <f>'SD calculated'!T7-'Симм отеч'!T7</f>
        <v>5.0835924509042405</v>
      </c>
      <c r="U7" s="34">
        <f>'SD calculated'!U7-'Симм отеч'!U7</f>
        <v>135.03014647922734</v>
      </c>
      <c r="V7" s="34">
        <f>'SD calculated'!V7-'Симм отеч'!V7</f>
        <v>12.683416142132071</v>
      </c>
      <c r="W7" s="34">
        <f>'SD calculated'!W7-'Симм отеч'!W7</f>
        <v>2.9068542622634226</v>
      </c>
      <c r="X7" s="34">
        <f>'SD calculated'!X7-'Симм отеч'!X7</f>
        <v>-0.48129570361355678</v>
      </c>
      <c r="Y7" s="34">
        <f>'SD calculated'!Y7-'Симм отеч'!Y7</f>
        <v>3.0126118188364832</v>
      </c>
      <c r="Z7" s="34">
        <f>'SD calculated'!Z7-'Симм отеч'!Z7</f>
        <v>3.6891693037704978</v>
      </c>
      <c r="AA7" s="34">
        <f>'SD calculated'!AA7-'Симм отеч'!AA7</f>
        <v>0.19902691751179338</v>
      </c>
      <c r="AB7" s="34">
        <f>'SD calculated'!AB7-'Симм отеч'!AB7</f>
        <v>-0.29480673255090017</v>
      </c>
      <c r="AC7" s="34">
        <f>'SD calculated'!AC7-'Симм отеч'!AC7</f>
        <v>0.2402322654817306</v>
      </c>
      <c r="AD7" s="34">
        <f>'SD calculated'!AD7-'Симм отеч'!AD7</f>
        <v>0.61966589623950075</v>
      </c>
      <c r="AE7" s="34">
        <f>'SD calculated'!AE7-'Симм отеч'!AE7</f>
        <v>3.0397889301823293E-2</v>
      </c>
      <c r="AF7" s="34">
        <f>'SD calculated'!AF7-'Симм отеч'!AF7</f>
        <v>-0.11058393137455358</v>
      </c>
      <c r="AG7" s="34">
        <f>'SD calculated'!AG7-'Симм отеч'!AG7</f>
        <v>1.6422501366990825</v>
      </c>
      <c r="AH7" s="34">
        <f>'SD calculated'!AH7-'Симм отеч'!AH7</f>
        <v>1.418589362529457</v>
      </c>
      <c r="AI7" s="34">
        <f>'SD calculated'!AI7-'Симм отеч'!AI7</f>
        <v>25.271228927114159</v>
      </c>
      <c r="AJ7" s="34">
        <f>'SD calculated'!AJ7-'Симм отеч'!AJ7</f>
        <v>2.4839342058433909</v>
      </c>
      <c r="AK7" s="34">
        <f>'SD calculated'!AK7-'Симм отеч'!AK7</f>
        <v>87.394561423477796</v>
      </c>
      <c r="AL7" s="34">
        <f>'SD calculated'!AL7-'Симм отеч'!AL7</f>
        <v>0.61181728452988615</v>
      </c>
      <c r="AM7" s="34">
        <f>'SD calculated'!AM7-'Симм отеч'!AM7</f>
        <v>1129.7885707400853</v>
      </c>
      <c r="AN7" s="34">
        <f>'SD calculated'!AN7-'Симм отеч'!AN7</f>
        <v>38.423382003669246</v>
      </c>
      <c r="AO7" s="34">
        <f>'SD calculated'!AO7-'Симм отеч'!AO7</f>
        <v>-45.213214137444083</v>
      </c>
      <c r="AP7" s="34">
        <f>'SD calculated'!AP7-'Симм отеч'!AP7</f>
        <v>55.800853661921224</v>
      </c>
      <c r="AQ7" s="34">
        <f>'SD calculated'!AQ7-'Симм отеч'!AQ7</f>
        <v>-152.74297529654865</v>
      </c>
      <c r="AR7" s="34">
        <f>'SD calculated'!AR7-'Симм отеч'!AR7</f>
        <v>-0.35149342510627313</v>
      </c>
      <c r="AS7" s="34">
        <f>'SD calculated'!AS7-'Симм отеч'!AS7</f>
        <v>60.211412152199159</v>
      </c>
      <c r="AT7" s="34">
        <f>'SD calculated'!AT7-'Симм отеч'!AT7</f>
        <v>1.3534910190728278E-2</v>
      </c>
      <c r="AU7" s="34">
        <f>'SD calculated'!AU7-'Симм отеч'!AU7</f>
        <v>0.78834295901332885</v>
      </c>
      <c r="AV7" s="34">
        <f>'SD calculated'!AV7-'Симм отеч'!AV7</f>
        <v>0</v>
      </c>
      <c r="AW7" s="34">
        <f>'SD calculated'!AW7-'Симм отеч'!AW7</f>
        <v>7.167312460456916E-4</v>
      </c>
      <c r="AX7" s="34">
        <f>'SD calculated'!AX7-'Симм отеч'!AX7</f>
        <v>158.07306463795609</v>
      </c>
      <c r="AY7" s="34">
        <f>'SD calculated'!AY7-'Симм отеч'!AY7</f>
        <v>53.538601214169098</v>
      </c>
      <c r="AZ7" s="34">
        <f>'SD calculated'!AZ7-'Симм отеч'!AZ7</f>
        <v>0.89015102980793337</v>
      </c>
      <c r="BA7" s="34">
        <f>'SD calculated'!BA7-'Симм отеч'!BA7</f>
        <v>-0.27511134967566875</v>
      </c>
      <c r="BB7" s="34">
        <f>'SD calculated'!BB7-'Симм отеч'!BB7</f>
        <v>26.188966648103346</v>
      </c>
      <c r="BC7" s="34">
        <f>'SD calculated'!BC7-'Симм отеч'!BC7</f>
        <v>0.85131581435416592</v>
      </c>
      <c r="BD7" s="34">
        <f>'SD calculated'!BD7-'Симм отеч'!BD7</f>
        <v>0.19306969597598211</v>
      </c>
      <c r="BE7" s="34">
        <f>'SD calculated'!BE7-'Симм отеч'!BE7</f>
        <v>2.3577058464857146</v>
      </c>
      <c r="BF7" s="34">
        <f>'SD calculated'!BF7-'Симм отеч'!BF7</f>
        <v>2.3848646099385089</v>
      </c>
      <c r="BG7" s="34">
        <f>'SD calculated'!BG7-'Симм отеч'!BG7</f>
        <v>-0.43570936821479478</v>
      </c>
      <c r="BH7" s="34">
        <f>'SD calculated'!BH7-'Симм отеч'!BH7</f>
        <v>-0.43656977405755981</v>
      </c>
      <c r="BI7" s="34">
        <f>'SD calculated'!BI7-'Симм отеч'!BI7</f>
        <v>2.1381630950731143</v>
      </c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</row>
    <row r="8" spans="1:75" ht="25" x14ac:dyDescent="0.25">
      <c r="A8" s="36" t="s">
        <v>148</v>
      </c>
      <c r="B8" s="32" t="s">
        <v>77</v>
      </c>
      <c r="C8" s="38" t="s">
        <v>176</v>
      </c>
      <c r="D8" s="34">
        <f>'SD calculated'!D8-'Симм отеч'!D8</f>
        <v>-99.50710974238882</v>
      </c>
      <c r="E8" s="34">
        <f>'SD calculated'!E8-'Симм отеч'!E8</f>
        <v>-23.430662160267289</v>
      </c>
      <c r="F8" s="34">
        <f>'SD calculated'!F8-'Симм отеч'!F8</f>
        <v>-6.2479387300397917</v>
      </c>
      <c r="G8" s="34">
        <f>'SD calculated'!G8-'Симм отеч'!G8</f>
        <v>-1490.3214899126033</v>
      </c>
      <c r="H8" s="34">
        <f>'SD calculated'!H8-'Симм отеч'!H8</f>
        <v>7215.1091770598832</v>
      </c>
      <c r="I8" s="34">
        <f>'SD calculated'!I8-'Симм отеч'!I8</f>
        <v>-0.17874570757274544</v>
      </c>
      <c r="J8" s="34">
        <f>'SD calculated'!J8-'Симм отеч'!J8</f>
        <v>148.97938382730808</v>
      </c>
      <c r="K8" s="34">
        <f>'SD calculated'!K8-'Симм отеч'!K8</f>
        <v>95.25504894763111</v>
      </c>
      <c r="L8" s="34">
        <f>'SD calculated'!L8-'Симм отеч'!L8</f>
        <v>68.62359599979186</v>
      </c>
      <c r="M8" s="34">
        <f>'SD calculated'!M8-'Симм отеч'!M8</f>
        <v>4.2443440011035805E-3</v>
      </c>
      <c r="N8" s="34">
        <f>'SD calculated'!N8-'Симм отеч'!N8</f>
        <v>0.76165590248794413</v>
      </c>
      <c r="O8" s="34">
        <f>'SD calculated'!O8-'Симм отеч'!O8</f>
        <v>1.0411056580485685</v>
      </c>
      <c r="P8" s="34">
        <f>'SD calculated'!P8-'Симм отеч'!P8</f>
        <v>-0.87361311165420652</v>
      </c>
      <c r="Q8" s="34">
        <f>'SD calculated'!Q8-'Симм отеч'!Q8</f>
        <v>0.82462766282199595</v>
      </c>
      <c r="R8" s="34">
        <f>'SD calculated'!R8-'Симм отеч'!R8</f>
        <v>125.98392143718502</v>
      </c>
      <c r="S8" s="34">
        <f>'SD calculated'!S8-'Симм отеч'!S8</f>
        <v>-120.3123718480015</v>
      </c>
      <c r="T8" s="34">
        <f>'SD calculated'!T8-'Симм отеч'!T8</f>
        <v>-8315.5283061171722</v>
      </c>
      <c r="U8" s="34">
        <f>'SD calculated'!U8-'Симм отеч'!U8</f>
        <v>-998.72757637113227</v>
      </c>
      <c r="V8" s="34">
        <f>'SD calculated'!V8-'Симм отеч'!V8</f>
        <v>38.446397343403184</v>
      </c>
      <c r="W8" s="34">
        <f>'SD calculated'!W8-'Симм отеч'!W8</f>
        <v>-85.759556615882502</v>
      </c>
      <c r="X8" s="34">
        <f>'SD calculated'!X8-'Симм отеч'!X8</f>
        <v>-1513.7428128836473</v>
      </c>
      <c r="Y8" s="34">
        <f>'SD calculated'!Y8-'Симм отеч'!Y8</f>
        <v>1095.8881027266818</v>
      </c>
      <c r="Z8" s="34">
        <f>'SD calculated'!Z8-'Симм отеч'!Z8</f>
        <v>161.28648019839693</v>
      </c>
      <c r="AA8" s="34">
        <f>'SD calculated'!AA8-'Симм отеч'!AA8</f>
        <v>1.2889629937236098</v>
      </c>
      <c r="AB8" s="34">
        <f>'SD calculated'!AB8-'Симм отеч'!AB8</f>
        <v>69.043539657429051</v>
      </c>
      <c r="AC8" s="34">
        <f>'SD calculated'!AC8-'Симм отеч'!AC8</f>
        <v>-8.7045859799538974</v>
      </c>
      <c r="AD8" s="34">
        <f>'SD calculated'!AD8-'Симм отеч'!AD8</f>
        <v>-11.81569743701327</v>
      </c>
      <c r="AE8" s="34">
        <f>'SD calculated'!AE8-'Симм отеч'!AE8</f>
        <v>-152.73574173423293</v>
      </c>
      <c r="AF8" s="34">
        <f>'SD calculated'!AF8-'Симм отеч'!AF8</f>
        <v>-12.403683546912589</v>
      </c>
      <c r="AG8" s="34">
        <f>'SD calculated'!AG8-'Симм отеч'!AG8</f>
        <v>109.99606532040542</v>
      </c>
      <c r="AH8" s="34">
        <f>'SD calculated'!AH8-'Симм отеч'!AH8</f>
        <v>32.335410406368368</v>
      </c>
      <c r="AI8" s="34">
        <f>'SD calculated'!AI8-'Симм отеч'!AI8</f>
        <v>-841.17119937649113</v>
      </c>
      <c r="AJ8" s="34">
        <f>'SD calculated'!AJ8-'Симм отеч'!AJ8</f>
        <v>-235.25281744915094</v>
      </c>
      <c r="AK8" s="34">
        <f>'SD calculated'!AK8-'Симм отеч'!AK8</f>
        <v>-51.095138510722336</v>
      </c>
      <c r="AL8" s="34">
        <f>'SD calculated'!AL8-'Симм отеч'!AL8</f>
        <v>-1.3202077855962209</v>
      </c>
      <c r="AM8" s="34">
        <f>'SD calculated'!AM8-'Симм отеч'!AM8</f>
        <v>3364.6999473749711</v>
      </c>
      <c r="AN8" s="34">
        <f>'SD calculated'!AN8-'Симм отеч'!AN8</f>
        <v>84.199296820524182</v>
      </c>
      <c r="AO8" s="34">
        <f>'SD calculated'!AO8-'Симм отеч'!AO8</f>
        <v>-57.025515510068658</v>
      </c>
      <c r="AP8" s="34">
        <f>'SD calculated'!AP8-'Симм отеч'!AP8</f>
        <v>57.801093486702939</v>
      </c>
      <c r="AQ8" s="34">
        <f>'SD calculated'!AQ8-'Симм отеч'!AQ8</f>
        <v>29.857261235826712</v>
      </c>
      <c r="AR8" s="34">
        <f>'SD calculated'!AR8-'Симм отеч'!AR8</f>
        <v>-0.14333898446370341</v>
      </c>
      <c r="AS8" s="34">
        <f>'SD calculated'!AS8-'Симм отеч'!AS8</f>
        <v>44.306705497039161</v>
      </c>
      <c r="AT8" s="34">
        <f>'SD calculated'!AT8-'Симм отеч'!AT8</f>
        <v>-4.0551802759298994</v>
      </c>
      <c r="AU8" s="34">
        <f>'SD calculated'!AU8-'Симм отеч'!AU8</f>
        <v>2.2239884166413972</v>
      </c>
      <c r="AV8" s="34">
        <f>'SD calculated'!AV8-'Симм отеч'!AV8</f>
        <v>0</v>
      </c>
      <c r="AW8" s="34">
        <f>'SD calculated'!AW8-'Симм отеч'!AW8</f>
        <v>6.3052717493841913E-3</v>
      </c>
      <c r="AX8" s="34">
        <f>'SD calculated'!AX8-'Симм отеч'!AX8</f>
        <v>869.63956786387871</v>
      </c>
      <c r="AY8" s="34">
        <f>'SD calculated'!AY8-'Симм отеч'!AY8</f>
        <v>613.12006616204735</v>
      </c>
      <c r="AZ8" s="34">
        <f>'SD calculated'!AZ8-'Симм отеч'!AZ8</f>
        <v>7.0059566067620693</v>
      </c>
      <c r="BA8" s="34">
        <f>'SD calculated'!BA8-'Симм отеч'!BA8</f>
        <v>-6.5899374721251078</v>
      </c>
      <c r="BB8" s="34">
        <f>'SD calculated'!BB8-'Симм отеч'!BB8</f>
        <v>-52.812740848432895</v>
      </c>
      <c r="BC8" s="34">
        <f>'SD calculated'!BC8-'Симм отеч'!BC8</f>
        <v>0.49811413899351464</v>
      </c>
      <c r="BD8" s="34">
        <f>'SD calculated'!BD8-'Симм отеч'!BD8</f>
        <v>-3.2011508657419654</v>
      </c>
      <c r="BE8" s="34">
        <f>'SD calculated'!BE8-'Симм отеч'!BE8</f>
        <v>-5.7708920504096568</v>
      </c>
      <c r="BF8" s="34">
        <f>'SD calculated'!BF8-'Симм отеч'!BF8</f>
        <v>-123.38622372371242</v>
      </c>
      <c r="BG8" s="34">
        <f>'SD calculated'!BG8-'Симм отеч'!BG8</f>
        <v>0.26020759413228944</v>
      </c>
      <c r="BH8" s="34">
        <f>'SD calculated'!BH8-'Симм отеч'!BH8</f>
        <v>-0.63520522449132955</v>
      </c>
      <c r="BI8" s="34">
        <f>'SD calculated'!BI8-'Симм отеч'!BI8</f>
        <v>-15.73678997906481</v>
      </c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</row>
    <row r="9" spans="1:75" ht="37.5" x14ac:dyDescent="0.25">
      <c r="A9" s="36" t="s">
        <v>76</v>
      </c>
      <c r="B9" s="32" t="s">
        <v>78</v>
      </c>
      <c r="C9" s="33" t="s">
        <v>177</v>
      </c>
      <c r="D9" s="34">
        <f>'SD calculated'!D9-'Симм отеч'!D9</f>
        <v>-7.7661191073295299</v>
      </c>
      <c r="E9" s="34">
        <f>'SD calculated'!E9-'Симм отеч'!E9</f>
        <v>10.366723649846588</v>
      </c>
      <c r="F9" s="34">
        <f>'SD calculated'!F9-'Симм отеч'!F9</f>
        <v>1.6862259058873998</v>
      </c>
      <c r="G9" s="34">
        <f>'SD calculated'!G9-'Симм отеч'!G9</f>
        <v>182.37814164307514</v>
      </c>
      <c r="H9" s="34">
        <f>'SD calculated'!H9-'Симм отеч'!H9</f>
        <v>92960.22786026547</v>
      </c>
      <c r="I9" s="34">
        <f>'SD calculated'!I9-'Симм отеч'!I9</f>
        <v>0</v>
      </c>
      <c r="J9" s="34">
        <f>'SD calculated'!J9-'Симм отеч'!J9</f>
        <v>34.159384588618266</v>
      </c>
      <c r="K9" s="34">
        <f>'SD calculated'!K9-'Симм отеч'!K9</f>
        <v>-296.11121943553189</v>
      </c>
      <c r="L9" s="34">
        <f>'SD calculated'!L9-'Симм отеч'!L9</f>
        <v>341.45451404721814</v>
      </c>
      <c r="M9" s="34">
        <f>'SD calculated'!M9-'Симм отеч'!M9</f>
        <v>4.5069715698483434E-2</v>
      </c>
      <c r="N9" s="34">
        <f>'SD calculated'!N9-'Симм отеч'!N9</f>
        <v>4.1444687041015946</v>
      </c>
      <c r="O9" s="34">
        <f>'SD calculated'!O9-'Симм отеч'!O9</f>
        <v>1.9992354456586683</v>
      </c>
      <c r="P9" s="34">
        <f>'SD calculated'!P9-'Симм отеч'!P9</f>
        <v>2.663057978052624</v>
      </c>
      <c r="Q9" s="34">
        <f>'SD calculated'!Q9-'Симм отеч'!Q9</f>
        <v>21.569118876851395</v>
      </c>
      <c r="R9" s="34">
        <f>'SD calculated'!R9-'Симм отеч'!R9</f>
        <v>16.382613051477115</v>
      </c>
      <c r="S9" s="34">
        <f>'SD calculated'!S9-'Симм отеч'!S9</f>
        <v>8.3306370919337169</v>
      </c>
      <c r="T9" s="34">
        <f>'SD calculated'!T9-'Симм отеч'!T9</f>
        <v>-215317.53774951678</v>
      </c>
      <c r="U9" s="34">
        <f>'SD calculated'!U9-'Симм отеч'!U9</f>
        <v>-447.44958122911339</v>
      </c>
      <c r="V9" s="34">
        <f>'SD calculated'!V9-'Симм отеч'!V9</f>
        <v>-3.1202318527562056</v>
      </c>
      <c r="W9" s="34">
        <f>'SD calculated'!W9-'Симм отеч'!W9</f>
        <v>17.899461863434567</v>
      </c>
      <c r="X9" s="34">
        <f>'SD calculated'!X9-'Симм отеч'!X9</f>
        <v>115.70638575256316</v>
      </c>
      <c r="Y9" s="34">
        <f>'SD calculated'!Y9-'Симм отеч'!Y9</f>
        <v>162.00156413355404</v>
      </c>
      <c r="Z9" s="34">
        <f>'SD calculated'!Z9-'Симм отеч'!Z9</f>
        <v>-1055.8646804933992</v>
      </c>
      <c r="AA9" s="34">
        <f>'SD calculated'!AA9-'Симм отеч'!AA9</f>
        <v>32.7842989863125</v>
      </c>
      <c r="AB9" s="34">
        <f>'SD calculated'!AB9-'Симм отеч'!AB9</f>
        <v>299.63723796787286</v>
      </c>
      <c r="AC9" s="34">
        <f>'SD calculated'!AC9-'Симм отеч'!AC9</f>
        <v>0.58048742936449571</v>
      </c>
      <c r="AD9" s="34">
        <f>'SD calculated'!AD9-'Симм отеч'!AD9</f>
        <v>21.817484702941556</v>
      </c>
      <c r="AE9" s="34">
        <f>'SD calculated'!AE9-'Симм отеч'!AE9</f>
        <v>-27.720388883032495</v>
      </c>
      <c r="AF9" s="34">
        <f>'SD calculated'!AF9-'Симм отеч'!AF9</f>
        <v>52.951683323758338</v>
      </c>
      <c r="AG9" s="34">
        <f>'SD calculated'!AG9-'Симм отеч'!AG9</f>
        <v>5.8631277019046486</v>
      </c>
      <c r="AH9" s="34">
        <f>'SD calculated'!AH9-'Симм отеч'!AH9</f>
        <v>72.643927160714313</v>
      </c>
      <c r="AI9" s="34">
        <f>'SD calculated'!AI9-'Симм отеч'!AI9</f>
        <v>-3315.8040643704007</v>
      </c>
      <c r="AJ9" s="34">
        <f>'SD calculated'!AJ9-'Симм отеч'!AJ9</f>
        <v>1959.5347306365884</v>
      </c>
      <c r="AK9" s="34">
        <f>'SD calculated'!AK9-'Симм отеч'!AK9</f>
        <v>-2461.7476833371002</v>
      </c>
      <c r="AL9" s="34">
        <f>'SD calculated'!AL9-'Симм отеч'!AL9</f>
        <v>86.704820964965307</v>
      </c>
      <c r="AM9" s="34">
        <f>'SD calculated'!AM9-'Симм отеч'!AM9</f>
        <v>112480.36663136826</v>
      </c>
      <c r="AN9" s="34">
        <f>'SD calculated'!AN9-'Симм отеч'!AN9</f>
        <v>241.99275421288348</v>
      </c>
      <c r="AO9" s="34">
        <f>'SD calculated'!AO9-'Симм отеч'!AO9</f>
        <v>3.3064248149734681</v>
      </c>
      <c r="AP9" s="34">
        <f>'SD calculated'!AP9-'Симм отеч'!AP9</f>
        <v>420.41000010399512</v>
      </c>
      <c r="AQ9" s="34">
        <f>'SD calculated'!AQ9-'Симм отеч'!AQ9</f>
        <v>-20.588243792691117</v>
      </c>
      <c r="AR9" s="34">
        <f>'SD calculated'!AR9-'Симм отеч'!AR9</f>
        <v>-13.982486632892194</v>
      </c>
      <c r="AS9" s="34">
        <f>'SD calculated'!AS9-'Симм отеч'!AS9</f>
        <v>1157.6379804475678</v>
      </c>
      <c r="AT9" s="34">
        <f>'SD calculated'!AT9-'Симм отеч'!AT9</f>
        <v>23.053206689192891</v>
      </c>
      <c r="AU9" s="34">
        <f>'SD calculated'!AU9-'Симм отеч'!AU9</f>
        <v>-39.50336723382707</v>
      </c>
      <c r="AV9" s="34">
        <f>'SD calculated'!AV9-'Симм отеч'!AV9</f>
        <v>0</v>
      </c>
      <c r="AW9" s="34">
        <f>'SD calculated'!AW9-'Симм отеч'!AW9</f>
        <v>1.0152934280682551E-2</v>
      </c>
      <c r="AX9" s="34">
        <f>'SD calculated'!AX9-'Симм отеч'!AX9</f>
        <v>6036.7430021254904</v>
      </c>
      <c r="AY9" s="34">
        <f>'SD calculated'!AY9-'Симм отеч'!AY9</f>
        <v>4312.3573266472013</v>
      </c>
      <c r="AZ9" s="34">
        <f>'SD calculated'!AZ9-'Симм отеч'!AZ9</f>
        <v>83.063950298216184</v>
      </c>
      <c r="BA9" s="34">
        <f>'SD calculated'!BA9-'Симм отеч'!BA9</f>
        <v>25.928906267682891</v>
      </c>
      <c r="BB9" s="34">
        <f>'SD calculated'!BB9-'Симм отеч'!BB9</f>
        <v>731.2407963692367</v>
      </c>
      <c r="BC9" s="34">
        <f>'SD calculated'!BC9-'Симм отеч'!BC9</f>
        <v>0</v>
      </c>
      <c r="BD9" s="34">
        <f>'SD calculated'!BD9-'Симм отеч'!BD9</f>
        <v>11.55632886739739</v>
      </c>
      <c r="BE9" s="34">
        <f>'SD calculated'!BE9-'Симм отеч'!BE9</f>
        <v>-37.605185381529679</v>
      </c>
      <c r="BF9" s="34">
        <f>'SD calculated'!BF9-'Симм отеч'!BF9</f>
        <v>1061.8932486083638</v>
      </c>
      <c r="BG9" s="34">
        <f>'SD calculated'!BG9-'Симм отеч'!BG9</f>
        <v>0</v>
      </c>
      <c r="BH9" s="34">
        <f>'SD calculated'!BH9-'Симм отеч'!BH9</f>
        <v>11.531815336848048</v>
      </c>
      <c r="BI9" s="34">
        <f>'SD calculated'!BI9-'Симм отеч'!BI9</f>
        <v>27.176214586849056</v>
      </c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</row>
    <row r="10" spans="1:75" ht="12.5" x14ac:dyDescent="0.25">
      <c r="A10" s="36" t="s">
        <v>149</v>
      </c>
      <c r="B10" s="39" t="s">
        <v>79</v>
      </c>
      <c r="C10" s="38" t="s">
        <v>178</v>
      </c>
      <c r="D10" s="34">
        <f>'SD calculated'!D10-'Симм отеч'!D10</f>
        <v>0.3105471947935079</v>
      </c>
      <c r="E10" s="34">
        <f>'SD calculated'!E10-'Симм отеч'!E10</f>
        <v>6.2109438958701576E-3</v>
      </c>
      <c r="F10" s="34">
        <f>'SD calculated'!F10-'Симм отеч'!F10</f>
        <v>4.3476607271091108E-2</v>
      </c>
      <c r="G10" s="34">
        <f>'SD calculated'!G10-'Симм отеч'!G10</f>
        <v>0</v>
      </c>
      <c r="H10" s="34">
        <f>'SD calculated'!H10-'Симм отеч'!H10</f>
        <v>-0.43484213824072016</v>
      </c>
      <c r="I10" s="34">
        <f>'SD calculated'!I10-'Симм отеч'!I10</f>
        <v>0</v>
      </c>
      <c r="J10" s="34">
        <f>'SD calculated'!J10-'Симм отеч'!J10</f>
        <v>0</v>
      </c>
      <c r="K10" s="34">
        <f>'SD calculated'!K10-'Симм отеч'!K10</f>
        <v>0.14285170960501362</v>
      </c>
      <c r="L10" s="34">
        <f>'SD calculated'!L10-'Симм отеч'!L10</f>
        <v>0.93164158438052369</v>
      </c>
      <c r="M10" s="34">
        <f>'SD calculated'!M10-'Симм отеч'!M10</f>
        <v>0</v>
      </c>
      <c r="N10" s="34">
        <f>'SD calculated'!N10-'Симм отеч'!N10</f>
        <v>6.207140619379703E-2</v>
      </c>
      <c r="O10" s="34">
        <f>'SD calculated'!O10-'Симм отеч'!O10</f>
        <v>0</v>
      </c>
      <c r="P10" s="34">
        <f>'SD calculated'!P10-'Симм отеч'!P10</f>
        <v>0.16144650852771947</v>
      </c>
      <c r="Q10" s="34">
        <f>'SD calculated'!Q10-'Симм отеч'!Q10</f>
        <v>0.62105635682211124</v>
      </c>
      <c r="R10" s="34">
        <f>'SD calculated'!R10-'Симм отеч'!R10</f>
        <v>6.8320382854571732E-2</v>
      </c>
      <c r="S10" s="34">
        <f>'SD calculated'!S10-'Симм отеч'!S10</f>
        <v>9.3164158438052355E-2</v>
      </c>
      <c r="T10" s="34">
        <f>'SD calculated'!T10-'Симм отеч'!T10</f>
        <v>-2.4881808348385159E-2</v>
      </c>
      <c r="U10" s="34">
        <f>'SD calculated'!U10-'Симм отеч'!U10</f>
        <v>-0.43003840664631809</v>
      </c>
      <c r="V10" s="34">
        <f>'SD calculated'!V10-'Симм отеч'!V10</f>
        <v>-0.59644077782805827</v>
      </c>
      <c r="W10" s="34">
        <f>'SD calculated'!W10-'Симм отеч'!W10</f>
        <v>0.18007934021533001</v>
      </c>
      <c r="X10" s="34">
        <f>'SD calculated'!X10-'Симм отеч'!X10</f>
        <v>-0.78981675942793572</v>
      </c>
      <c r="Y10" s="34">
        <f>'SD calculated'!Y10-'Симм отеч'!Y10</f>
        <v>-0.84689427020281016</v>
      </c>
      <c r="Z10" s="34">
        <f>'SD calculated'!Z10-'Симм отеч'!Z10</f>
        <v>-4.423929957828733</v>
      </c>
      <c r="AA10" s="34">
        <f>'SD calculated'!AA10-'Симм отеч'!AA10</f>
        <v>0</v>
      </c>
      <c r="AB10" s="34">
        <f>'SD calculated'!AB10-'Симм отеч'!AB10</f>
        <v>-0.94459593088092753</v>
      </c>
      <c r="AC10" s="34">
        <f>'SD calculated'!AC10-'Симм отеч'!AC10</f>
        <v>0.42234418491917075</v>
      </c>
      <c r="AD10" s="34">
        <f>'SD calculated'!AD10-'Симм отеч'!AD10</f>
        <v>-0.29271305116889579</v>
      </c>
      <c r="AE10" s="34">
        <f>'SD calculated'!AE10-'Симм отеч'!AE10</f>
        <v>-0.97629720736365755</v>
      </c>
      <c r="AF10" s="34">
        <f>'SD calculated'!AF10-'Симм отеч'!AF10</f>
        <v>-229.45187114757027</v>
      </c>
      <c r="AG10" s="34">
        <f>'SD calculated'!AG10-'Симм отеч'!AG10</f>
        <v>-0.55974560592640898</v>
      </c>
      <c r="AH10" s="34">
        <f>'SD calculated'!AH10-'Симм отеч'!AH10</f>
        <v>-0.22367004578113492</v>
      </c>
      <c r="AI10" s="34">
        <f>'SD calculated'!AI10-'Симм отеч'!AI10</f>
        <v>-2.2890883352865359</v>
      </c>
      <c r="AJ10" s="34">
        <f>'SD calculated'!AJ10-'Симм отеч'!AJ10</f>
        <v>-0.45980001211891519</v>
      </c>
      <c r="AK10" s="34">
        <f>'SD calculated'!AK10-'Симм отеч'!AK10</f>
        <v>-0.45461595287546785</v>
      </c>
      <c r="AL10" s="34">
        <f>'SD calculated'!AL10-'Симм отеч'!AL10</f>
        <v>-0.33542900314189317</v>
      </c>
      <c r="AM10" s="34">
        <f>'SD calculated'!AM10-'Симм отеч'!AM10</f>
        <v>209.4765047760128</v>
      </c>
      <c r="AN10" s="34">
        <f>'SD calculated'!AN10-'Симм отеч'!AN10</f>
        <v>-0.12429494344721248</v>
      </c>
      <c r="AO10" s="34">
        <f>'SD calculated'!AO10-'Симм отеч'!AO10</f>
        <v>-0.37966626571107653</v>
      </c>
      <c r="AP10" s="34">
        <f>'SD calculated'!AP10-'Симм отеч'!AP10</f>
        <v>-0.48639329488801053</v>
      </c>
      <c r="AQ10" s="34">
        <f>'SD calculated'!AQ10-'Симм отеч'!AQ10</f>
        <v>0.34781285816872887</v>
      </c>
      <c r="AR10" s="34">
        <f>'SD calculated'!AR10-'Симм отеч'!AR10</f>
        <v>0.35402380206459899</v>
      </c>
      <c r="AS10" s="34">
        <f>'SD calculated'!AS10-'Симм отеч'!AS10</f>
        <v>0.75674630340863658</v>
      </c>
      <c r="AT10" s="34">
        <f>'SD calculated'!AT10-'Симм отеч'!AT10</f>
        <v>0.32293104982034371</v>
      </c>
      <c r="AU10" s="34">
        <f>'SD calculated'!AU10-'Симм отеч'!AU10</f>
        <v>-0.42859316157994554</v>
      </c>
      <c r="AV10" s="34">
        <f>'SD calculated'!AV10-'Симм отеч'!AV10</f>
        <v>0</v>
      </c>
      <c r="AW10" s="34">
        <f>'SD calculated'!AW10-'Симм отеч'!AW10</f>
        <v>0</v>
      </c>
      <c r="AX10" s="34">
        <f>'SD calculated'!AX10-'Симм отеч'!AX10</f>
        <v>32.004917829889116</v>
      </c>
      <c r="AY10" s="34">
        <f>'SD calculated'!AY10-'Симм отеч'!AY10</f>
        <v>7.8878987477550995</v>
      </c>
      <c r="AZ10" s="34">
        <f>'SD calculated'!AZ10-'Симм отеч'!AZ10</f>
        <v>0.29187633034099281</v>
      </c>
      <c r="BA10" s="34">
        <f>'SD calculated'!BA10-'Симм отеч'!BA10</f>
        <v>-1.9777424524300358</v>
      </c>
      <c r="BB10" s="34">
        <f>'SD calculated'!BB10-'Симм отеч'!BB10</f>
        <v>-0.62208324147453453</v>
      </c>
      <c r="BC10" s="34">
        <f>'SD calculated'!BC10-'Симм отеч'!BC10</f>
        <v>0</v>
      </c>
      <c r="BD10" s="34">
        <f>'SD calculated'!BD10-'Симм отеч'!BD10</f>
        <v>-0.32315924640977123</v>
      </c>
      <c r="BE10" s="34">
        <f>'SD calculated'!BE10-'Симм отеч'!BE10</f>
        <v>-0.32956035413016416</v>
      </c>
      <c r="BF10" s="34">
        <f>'SD calculated'!BF10-'Симм отеч'!BF10</f>
        <v>-0.24234091023364979</v>
      </c>
      <c r="BG10" s="34">
        <f>'SD calculated'!BG10-'Симм отеч'!BG10</f>
        <v>0</v>
      </c>
      <c r="BH10" s="34">
        <f>'SD calculated'!BH10-'Симм отеч'!BH10</f>
        <v>-0.16777155071830352</v>
      </c>
      <c r="BI10" s="34">
        <f>'SD calculated'!BI10-'Симм отеч'!BI10</f>
        <v>0.13035375628346424</v>
      </c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</row>
    <row r="11" spans="1:75" ht="12.5" x14ac:dyDescent="0.25">
      <c r="A11" s="36" t="s">
        <v>150</v>
      </c>
      <c r="B11" s="39" t="s">
        <v>80</v>
      </c>
      <c r="C11" s="33" t="s">
        <v>179</v>
      </c>
      <c r="D11" s="34">
        <f>'SD calculated'!D11-'Симм отеч'!D11</f>
        <v>0.48015918192983698</v>
      </c>
      <c r="E11" s="34">
        <f>'SD calculated'!E11-'Симм отеч'!E11</f>
        <v>-0.35590078066468289</v>
      </c>
      <c r="F11" s="34">
        <f>'SD calculated'!F11-'Симм отеч'!F11</f>
        <v>0.37499669881588377</v>
      </c>
      <c r="G11" s="34">
        <f>'SD calculated'!G11-'Симм отеч'!G11</f>
        <v>-5.1698230908323524</v>
      </c>
      <c r="H11" s="34">
        <f>'SD calculated'!H11-'Симм отеч'!H11</f>
        <v>1.898750599153544</v>
      </c>
      <c r="I11" s="34">
        <f>'SD calculated'!I11-'Симм отеч'!I11</f>
        <v>0</v>
      </c>
      <c r="J11" s="34">
        <f>'SD calculated'!J11-'Симм отеч'!J11</f>
        <v>154.09686305842524</v>
      </c>
      <c r="K11" s="34">
        <f>'SD calculated'!K11-'Симм отеч'!K11</f>
        <v>-80.816439633381776</v>
      </c>
      <c r="L11" s="34">
        <f>'SD calculated'!L11-'Симм отеч'!L11</f>
        <v>0.24382420332234411</v>
      </c>
      <c r="M11" s="34">
        <f>'SD calculated'!M11-'Симм отеч'!M11</f>
        <v>0</v>
      </c>
      <c r="N11" s="34">
        <f>'SD calculated'!N11-'Симм отеч'!N11</f>
        <v>0.29623542998644647</v>
      </c>
      <c r="O11" s="34">
        <f>'SD calculated'!O11-'Симм отеч'!O11</f>
        <v>0.9419781661401665</v>
      </c>
      <c r="P11" s="34">
        <f>'SD calculated'!P11-'Симм отеч'!P11</f>
        <v>9.7643623584507434E-3</v>
      </c>
      <c r="Q11" s="34">
        <f>'SD calculated'!Q11-'Симм отеч'!Q11</f>
        <v>12.456511163465731</v>
      </c>
      <c r="R11" s="34">
        <f>'SD calculated'!R11-'Симм отеч'!R11</f>
        <v>4.205569496481826</v>
      </c>
      <c r="S11" s="34">
        <f>'SD calculated'!S11-'Симм отеч'!S11</f>
        <v>-0.59989820812442152</v>
      </c>
      <c r="T11" s="34">
        <f>'SD calculated'!T11-'Симм отеч'!T11</f>
        <v>-686.97135755883642</v>
      </c>
      <c r="U11" s="34">
        <f>'SD calculated'!U11-'Симм отеч'!U11</f>
        <v>-465.34994775061614</v>
      </c>
      <c r="V11" s="34">
        <f>'SD calculated'!V11-'Симм отеч'!V11</f>
        <v>22.516735522568645</v>
      </c>
      <c r="W11" s="34">
        <f>'SD calculated'!W11-'Симм отеч'!W11</f>
        <v>-29.630021325996836</v>
      </c>
      <c r="X11" s="34">
        <f>'SD calculated'!X11-'Симм отеч'!X11</f>
        <v>-3414.3880008542619</v>
      </c>
      <c r="Y11" s="34">
        <f>'SD calculated'!Y11-'Симм отеч'!Y11</f>
        <v>2324.2042953005066</v>
      </c>
      <c r="Z11" s="34">
        <f>'SD calculated'!Z11-'Симм отеч'!Z11</f>
        <v>182.63307805293763</v>
      </c>
      <c r="AA11" s="34">
        <f>'SD calculated'!AA11-'Симм отеч'!AA11</f>
        <v>3.4616091925565959E-2</v>
      </c>
      <c r="AB11" s="34">
        <f>'SD calculated'!AB11-'Симм отеч'!AB11</f>
        <v>87.463759809094825</v>
      </c>
      <c r="AC11" s="34">
        <f>'SD calculated'!AC11-'Симм отеч'!AC11</f>
        <v>-1.7620037741203212</v>
      </c>
      <c r="AD11" s="34">
        <f>'SD calculated'!AD11-'Симм отеч'!AD11</f>
        <v>-0.63394172252948522</v>
      </c>
      <c r="AE11" s="34">
        <f>'SD calculated'!AE11-'Симм отеч'!AE11</f>
        <v>-220.14840674370885</v>
      </c>
      <c r="AF11" s="34">
        <f>'SD calculated'!AF11-'Симм отеч'!AF11</f>
        <v>45.642378319852213</v>
      </c>
      <c r="AG11" s="34">
        <f>'SD calculated'!AG11-'Симм отеч'!AG11</f>
        <v>167.23232543582549</v>
      </c>
      <c r="AH11" s="34">
        <f>'SD calculated'!AH11-'Симм отеч'!AH11</f>
        <v>89.713767592893987</v>
      </c>
      <c r="AI11" s="34">
        <f>'SD calculated'!AI11-'Симм отеч'!AI11</f>
        <v>-436.03692145084506</v>
      </c>
      <c r="AJ11" s="34">
        <f>'SD calculated'!AJ11-'Симм отеч'!AJ11</f>
        <v>-13.973203389998154</v>
      </c>
      <c r="AK11" s="34">
        <f>'SD calculated'!AK11-'Симм отеч'!AK11</f>
        <v>-2.1984350058556856</v>
      </c>
      <c r="AL11" s="34">
        <f>'SD calculated'!AL11-'Симм отеч'!AL11</f>
        <v>0.92494876183824903</v>
      </c>
      <c r="AM11" s="34">
        <f>'SD calculated'!AM11-'Симм отеч'!AM11</f>
        <v>1786.178750231199</v>
      </c>
      <c r="AN11" s="34">
        <f>'SD calculated'!AN11-'Симм отеч'!AN11</f>
        <v>17.17222661264486</v>
      </c>
      <c r="AO11" s="34">
        <f>'SD calculated'!AO11-'Симм отеч'!AO11</f>
        <v>-43.420577964572487</v>
      </c>
      <c r="AP11" s="34">
        <f>'SD calculated'!AP11-'Симм отеч'!AP11</f>
        <v>-7.8137170447353697</v>
      </c>
      <c r="AQ11" s="34">
        <f>'SD calculated'!AQ11-'Симм отеч'!AQ11</f>
        <v>38.976176980334216</v>
      </c>
      <c r="AR11" s="34">
        <f>'SD calculated'!AR11-'Симм отеч'!AR11</f>
        <v>0.31342370504599176</v>
      </c>
      <c r="AS11" s="34">
        <f>'SD calculated'!AS11-'Симм отеч'!AS11</f>
        <v>1.1877553372889622</v>
      </c>
      <c r="AT11" s="34">
        <f>'SD calculated'!AT11-'Симм отеч'!AT11</f>
        <v>-1.5533003827990308</v>
      </c>
      <c r="AU11" s="34">
        <f>'SD calculated'!AU11-'Симм отеч'!AU11</f>
        <v>-3.7718885192396403</v>
      </c>
      <c r="AV11" s="34">
        <f>'SD calculated'!AV11-'Симм отеч'!AV11</f>
        <v>0</v>
      </c>
      <c r="AW11" s="34">
        <f>'SD calculated'!AW11-'Симм отеч'!AW11</f>
        <v>1.2592949904090617E-4</v>
      </c>
      <c r="AX11" s="34">
        <f>'SD calculated'!AX11-'Симм отеч'!AX11</f>
        <v>431.61108591643745</v>
      </c>
      <c r="AY11" s="34">
        <f>'SD calculated'!AY11-'Симм отеч'!AY11</f>
        <v>128.7081161040123</v>
      </c>
      <c r="AZ11" s="34">
        <f>'SD calculated'!AZ11-'Симм отеч'!AZ11</f>
        <v>4.1182144752908698</v>
      </c>
      <c r="BA11" s="34">
        <f>'SD calculated'!BA11-'Симм отеч'!BA11</f>
        <v>-2.9613629924234637</v>
      </c>
      <c r="BB11" s="34">
        <f>'SD calculated'!BB11-'Симм отеч'!BB11</f>
        <v>-70.352580152505197</v>
      </c>
      <c r="BC11" s="34">
        <f>'SD calculated'!BC11-'Симм отеч'!BC11</f>
        <v>0</v>
      </c>
      <c r="BD11" s="34">
        <f>'SD calculated'!BD11-'Симм отеч'!BD11</f>
        <v>-0.14615652658855649</v>
      </c>
      <c r="BE11" s="34">
        <f>'SD calculated'!BE11-'Симм отеч'!BE11</f>
        <v>8.1406918378309072</v>
      </c>
      <c r="BF11" s="34">
        <f>'SD calculated'!BF11-'Симм отеч'!BF11</f>
        <v>-6.3156819988783681</v>
      </c>
      <c r="BG11" s="34">
        <f>'SD calculated'!BG11-'Симм отеч'!BG11</f>
        <v>0</v>
      </c>
      <c r="BH11" s="34">
        <f>'SD calculated'!BH11-'Симм отеч'!BH11</f>
        <v>1.4674527299446112</v>
      </c>
      <c r="BI11" s="34">
        <f>'SD calculated'!BI11-'Симм отеч'!BI11</f>
        <v>-5.8750102355677765</v>
      </c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</row>
    <row r="12" spans="1:75" ht="25" x14ac:dyDescent="0.25">
      <c r="A12" s="36" t="s">
        <v>151</v>
      </c>
      <c r="B12" s="32" t="s">
        <v>81</v>
      </c>
      <c r="C12" s="38" t="s">
        <v>180</v>
      </c>
      <c r="D12" s="34">
        <f>'SD calculated'!D12-'Симм отеч'!D12</f>
        <v>-23.678581590853128</v>
      </c>
      <c r="E12" s="34">
        <f>'SD calculated'!E12-'Симм отеч'!E12</f>
        <v>-0.5770649842932869</v>
      </c>
      <c r="F12" s="34">
        <f>'SD calculated'!F12-'Симм отеч'!F12</f>
        <v>-7.2374027919652093</v>
      </c>
      <c r="G12" s="34">
        <f>'SD calculated'!G12-'Симм отеч'!G12</f>
        <v>-10.924635706561389</v>
      </c>
      <c r="H12" s="34">
        <f>'SD calculated'!H12-'Симм отеч'!H12</f>
        <v>-67.480675879056434</v>
      </c>
      <c r="I12" s="34">
        <f>'SD calculated'!I12-'Симм отеч'!I12</f>
        <v>0</v>
      </c>
      <c r="J12" s="34">
        <f>'SD calculated'!J12-'Симм отеч'!J12</f>
        <v>-16.317453777839432</v>
      </c>
      <c r="K12" s="34">
        <f>'SD calculated'!K12-'Симм отеч'!K12</f>
        <v>-126.31149987395929</v>
      </c>
      <c r="L12" s="34">
        <f>'SD calculated'!L12-'Симм отеч'!L12</f>
        <v>-14.286852581418316</v>
      </c>
      <c r="M12" s="34">
        <f>'SD calculated'!M12-'Симм отеч'!M12</f>
        <v>1.1757194703192499E-3</v>
      </c>
      <c r="N12" s="34">
        <f>'SD calculated'!N12-'Симм отеч'!N12</f>
        <v>44.055334894913244</v>
      </c>
      <c r="O12" s="34">
        <f>'SD calculated'!O12-'Симм отеч'!O12</f>
        <v>12.976996452556691</v>
      </c>
      <c r="P12" s="34">
        <f>'SD calculated'!P12-'Симм отеч'!P12</f>
        <v>1.5533512748007166</v>
      </c>
      <c r="Q12" s="34">
        <f>'SD calculated'!Q12-'Симм отеч'!Q12</f>
        <v>318.41265733607543</v>
      </c>
      <c r="R12" s="34">
        <f>'SD calculated'!R12-'Симм отеч'!R12</f>
        <v>74.623761655677868</v>
      </c>
      <c r="S12" s="34">
        <f>'SD calculated'!S12-'Симм отеч'!S12</f>
        <v>4.2918012956092682</v>
      </c>
      <c r="T12" s="34">
        <f>'SD calculated'!T12-'Симм отеч'!T12</f>
        <v>3.9916813252066277</v>
      </c>
      <c r="U12" s="34">
        <f>'SD calculated'!U12-'Симм отеч'!U12</f>
        <v>-515.55967499926919</v>
      </c>
      <c r="V12" s="34">
        <f>'SD calculated'!V12-'Симм отеч'!V12</f>
        <v>-30.07318508559149</v>
      </c>
      <c r="W12" s="34">
        <f>'SD calculated'!W12-'Симм отеч'!W12</f>
        <v>-255.63897535228898</v>
      </c>
      <c r="X12" s="34">
        <f>'SD calculated'!X12-'Симм отеч'!X12</f>
        <v>-18.833702711576734</v>
      </c>
      <c r="Y12" s="34">
        <f>'SD calculated'!Y12-'Симм отеч'!Y12</f>
        <v>-11.199094933407878</v>
      </c>
      <c r="Z12" s="34">
        <f>'SD calculated'!Z12-'Симм отеч'!Z12</f>
        <v>-13.365809969619932</v>
      </c>
      <c r="AA12" s="34">
        <f>'SD calculated'!AA12-'Симм отеч'!AA12</f>
        <v>0.51952748199208876</v>
      </c>
      <c r="AB12" s="34">
        <f>'SD calculated'!AB12-'Симм отеч'!AB12</f>
        <v>0.16272129850804617</v>
      </c>
      <c r="AC12" s="34">
        <f>'SD calculated'!AC12-'Симм отеч'!AC12</f>
        <v>-3.1788737907624807</v>
      </c>
      <c r="AD12" s="34">
        <f>'SD calculated'!AD12-'Симм отеч'!AD12</f>
        <v>7.2596044720642396</v>
      </c>
      <c r="AE12" s="34">
        <f>'SD calculated'!AE12-'Симм отеч'!AE12</f>
        <v>-9.2317774081640849</v>
      </c>
      <c r="AF12" s="34">
        <f>'SD calculated'!AF12-'Симм отеч'!AF12</f>
        <v>76.960165582099307</v>
      </c>
      <c r="AG12" s="34">
        <f>'SD calculated'!AG12-'Симм отеч'!AG12</f>
        <v>-1165.0662422739551</v>
      </c>
      <c r="AH12" s="34">
        <f>'SD calculated'!AH12-'Симм отеч'!AH12</f>
        <v>15.307021155413722</v>
      </c>
      <c r="AI12" s="34">
        <f>'SD calculated'!AI12-'Симм отеч'!AI12</f>
        <v>-34.225965568728498</v>
      </c>
      <c r="AJ12" s="34">
        <f>'SD calculated'!AJ12-'Симм отеч'!AJ12</f>
        <v>-11.327164394171803</v>
      </c>
      <c r="AK12" s="34">
        <f>'SD calculated'!AK12-'Симм отеч'!AK12</f>
        <v>-829.30522980807291</v>
      </c>
      <c r="AL12" s="34">
        <f>'SD calculated'!AL12-'Симм отеч'!AL12</f>
        <v>-18.059086077082185</v>
      </c>
      <c r="AM12" s="34">
        <f>'SD calculated'!AM12-'Симм отеч'!AM12</f>
        <v>2085.5830248530219</v>
      </c>
      <c r="AN12" s="34">
        <f>'SD calculated'!AN12-'Симм отеч'!AN12</f>
        <v>15.315834504550196</v>
      </c>
      <c r="AO12" s="34">
        <f>'SD calculated'!AO12-'Симм отеч'!AO12</f>
        <v>-25.986508529277557</v>
      </c>
      <c r="AP12" s="34">
        <f>'SD calculated'!AP12-'Симм отеч'!AP12</f>
        <v>-72.164436232997559</v>
      </c>
      <c r="AQ12" s="34">
        <f>'SD calculated'!AQ12-'Симм отеч'!AQ12</f>
        <v>1.1312920250292322</v>
      </c>
      <c r="AR12" s="34">
        <f>'SD calculated'!AR12-'Симм отеч'!AR12</f>
        <v>-0.76204510351862353</v>
      </c>
      <c r="AS12" s="34">
        <f>'SD calculated'!AS12-'Симм отеч'!AS12</f>
        <v>-78.241657967762876</v>
      </c>
      <c r="AT12" s="34">
        <f>'SD calculated'!AT12-'Симм отеч'!AT12</f>
        <v>-1.4088637460264231</v>
      </c>
      <c r="AU12" s="34">
        <f>'SD calculated'!AU12-'Симм отеч'!AU12</f>
        <v>-0.17131085458266337</v>
      </c>
      <c r="AV12" s="34">
        <f>'SD calculated'!AV12-'Симм отеч'!AV12</f>
        <v>0</v>
      </c>
      <c r="AW12" s="34">
        <f>'SD calculated'!AW12-'Симм отеч'!AW12</f>
        <v>5.0773613342238129E-2</v>
      </c>
      <c r="AX12" s="34">
        <f>'SD calculated'!AX12-'Симм отеч'!AX12</f>
        <v>485.01132700689845</v>
      </c>
      <c r="AY12" s="34">
        <f>'SD calculated'!AY12-'Симм отеч'!AY12</f>
        <v>211.10635558896695</v>
      </c>
      <c r="AZ12" s="34">
        <f>'SD calculated'!AZ12-'Симм отеч'!AZ12</f>
        <v>0.74311030163071479</v>
      </c>
      <c r="BA12" s="34">
        <f>'SD calculated'!BA12-'Симм отеч'!BA12</f>
        <v>12.5064037949561</v>
      </c>
      <c r="BB12" s="34">
        <f>'SD calculated'!BB12-'Симм отеч'!BB12</f>
        <v>19.052871431445851</v>
      </c>
      <c r="BC12" s="34">
        <f>'SD calculated'!BC12-'Симм отеч'!BC12</f>
        <v>0.19092105654137015</v>
      </c>
      <c r="BD12" s="34">
        <f>'SD calculated'!BD12-'Симм отеч'!BD12</f>
        <v>1.0733423674045497</v>
      </c>
      <c r="BE12" s="34">
        <f>'SD calculated'!BE12-'Симм отеч'!BE12</f>
        <v>2.015662693074475</v>
      </c>
      <c r="BF12" s="34">
        <f>'SD calculated'!BF12-'Симм отеч'!BF12</f>
        <v>-17.399382494511201</v>
      </c>
      <c r="BG12" s="34">
        <f>'SD calculated'!BG12-'Симм отеч'!BG12</f>
        <v>0.34719721442567675</v>
      </c>
      <c r="BH12" s="34">
        <f>'SD calculated'!BH12-'Симм отеч'!BH12</f>
        <v>0.89905183527245924</v>
      </c>
      <c r="BI12" s="34">
        <f>'SD calculated'!BI12-'Симм отеч'!BI12</f>
        <v>1.8701862563571012</v>
      </c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</row>
    <row r="13" spans="1:75" ht="12.5" x14ac:dyDescent="0.25">
      <c r="A13" s="36" t="s">
        <v>152</v>
      </c>
      <c r="B13" s="39" t="s">
        <v>82</v>
      </c>
      <c r="C13" s="38" t="s">
        <v>181</v>
      </c>
      <c r="D13" s="34">
        <f>'SD calculated'!D13-'Симм отеч'!D13</f>
        <v>-9764.8427585342142</v>
      </c>
      <c r="E13" s="34">
        <f>'SD calculated'!E13-'Симм отеч'!E13</f>
        <v>-49.809996069830547</v>
      </c>
      <c r="F13" s="34">
        <f>'SD calculated'!F13-'Симм отеч'!F13</f>
        <v>-210.28270486405336</v>
      </c>
      <c r="G13" s="34">
        <f>'SD calculated'!G13-'Симм отеч'!G13</f>
        <v>2.2435190935636626</v>
      </c>
      <c r="H13" s="34">
        <f>'SD calculated'!H13-'Симм отеч'!H13</f>
        <v>0.96809282624666082</v>
      </c>
      <c r="I13" s="34">
        <f>'SD calculated'!I13-'Симм отеч'!I13</f>
        <v>0</v>
      </c>
      <c r="J13" s="34">
        <f>'SD calculated'!J13-'Симм отеч'!J13</f>
        <v>1.514537288023817</v>
      </c>
      <c r="K13" s="34">
        <f>'SD calculated'!K13-'Симм отеч'!K13</f>
        <v>1.7737645069753896</v>
      </c>
      <c r="L13" s="34">
        <f>'SD calculated'!L13-'Симм отеч'!L13</f>
        <v>-483.36875705816783</v>
      </c>
      <c r="M13" s="34">
        <f>'SD calculated'!M13-'Симм отеч'!M13</f>
        <v>8.3178949250742207E-2</v>
      </c>
      <c r="N13" s="34">
        <f>'SD calculated'!N13-'Симм отеч'!N13</f>
        <v>7.797301535497013</v>
      </c>
      <c r="O13" s="34">
        <f>'SD calculated'!O13-'Симм отеч'!O13</f>
        <v>-39.639646906183259</v>
      </c>
      <c r="P13" s="34">
        <f>'SD calculated'!P13-'Симм отеч'!P13</f>
        <v>-52.945223269062808</v>
      </c>
      <c r="Q13" s="34">
        <f>'SD calculated'!Q13-'Симм отеч'!Q13</f>
        <v>-13.221233954719224</v>
      </c>
      <c r="R13" s="34">
        <f>'SD calculated'!R13-'Симм отеч'!R13</f>
        <v>-62.469931305798923</v>
      </c>
      <c r="S13" s="34">
        <f>'SD calculated'!S13-'Симм отеч'!S13</f>
        <v>9.1520486977479365</v>
      </c>
      <c r="T13" s="34">
        <f>'SD calculated'!T13-'Симм отеч'!T13</f>
        <v>308.01361712823933</v>
      </c>
      <c r="U13" s="34">
        <f>'SD calculated'!U13-'Симм отеч'!U13</f>
        <v>43.321883299939145</v>
      </c>
      <c r="V13" s="34">
        <f>'SD calculated'!V13-'Симм отеч'!V13</f>
        <v>9.0370368309916103</v>
      </c>
      <c r="W13" s="34">
        <f>'SD calculated'!W13-'Симм отеч'!W13</f>
        <v>-7.5882291817578675</v>
      </c>
      <c r="X13" s="34">
        <f>'SD calculated'!X13-'Симм отеч'!X13</f>
        <v>6.9788531662869673</v>
      </c>
      <c r="Y13" s="34">
        <f>'SD calculated'!Y13-'Симм отеч'!Y13</f>
        <v>-2.6005800984279972</v>
      </c>
      <c r="Z13" s="34">
        <f>'SD calculated'!Z13-'Симм отеч'!Z13</f>
        <v>-0.6218375952230133</v>
      </c>
      <c r="AA13" s="34">
        <f>'SD calculated'!AA13-'Симм отеч'!AA13</f>
        <v>1.1594575959634259</v>
      </c>
      <c r="AB13" s="34">
        <f>'SD calculated'!AB13-'Симм отеч'!AB13</f>
        <v>-4.3041734280867843</v>
      </c>
      <c r="AC13" s="34">
        <f>'SD calculated'!AC13-'Симм отеч'!AC13</f>
        <v>-0.48063958371002613</v>
      </c>
      <c r="AD13" s="34">
        <f>'SD calculated'!AD13-'Симм отеч'!AD13</f>
        <v>-0.48074940562479185</v>
      </c>
      <c r="AE13" s="34">
        <f>'SD calculated'!AE13-'Симм отеч'!AE13</f>
        <v>2.2116942490239353</v>
      </c>
      <c r="AF13" s="34">
        <f>'SD calculated'!AF13-'Симм отеч'!AF13</f>
        <v>0.63544571325036259</v>
      </c>
      <c r="AG13" s="34">
        <f>'SD calculated'!AG13-'Симм отеч'!AG13</f>
        <v>9.2816981645540864E-2</v>
      </c>
      <c r="AH13" s="34">
        <f>'SD calculated'!AH13-'Симм отеч'!AH13</f>
        <v>-3.8539701398888226</v>
      </c>
      <c r="AI13" s="34">
        <f>'SD calculated'!AI13-'Симм отеч'!AI13</f>
        <v>-47.028212200229291</v>
      </c>
      <c r="AJ13" s="34">
        <f>'SD calculated'!AJ13-'Симм отеч'!AJ13</f>
        <v>-17.448052814193801</v>
      </c>
      <c r="AK13" s="34">
        <f>'SD calculated'!AK13-'Симм отеч'!AK13</f>
        <v>-204.34669826380332</v>
      </c>
      <c r="AL13" s="34">
        <f>'SD calculated'!AL13-'Симм отеч'!AL13</f>
        <v>-11.409186937454081</v>
      </c>
      <c r="AM13" s="34">
        <f>'SD calculated'!AM13-'Симм отеч'!AM13</f>
        <v>9146.9606154044341</v>
      </c>
      <c r="AN13" s="34">
        <f>'SD calculated'!AN13-'Симм отеч'!AN13</f>
        <v>-842.64669192166184</v>
      </c>
      <c r="AO13" s="34">
        <f>'SD calculated'!AO13-'Симм отеч'!AO13</f>
        <v>-1374.2485641376843</v>
      </c>
      <c r="AP13" s="34">
        <f>'SD calculated'!AP13-'Симм отеч'!AP13</f>
        <v>-153.13287164574172</v>
      </c>
      <c r="AQ13" s="34">
        <f>'SD calculated'!AQ13-'Симм отеч'!AQ13</f>
        <v>49.825085318038646</v>
      </c>
      <c r="AR13" s="34">
        <f>'SD calculated'!AR13-'Симм отеч'!AR13</f>
        <v>2.4473612860558234</v>
      </c>
      <c r="AS13" s="34">
        <f>'SD calculated'!AS13-'Симм отеч'!AS13</f>
        <v>743.4345695316174</v>
      </c>
      <c r="AT13" s="34">
        <f>'SD calculated'!AT13-'Симм отеч'!AT13</f>
        <v>-0.39091841576257025</v>
      </c>
      <c r="AU13" s="34">
        <f>'SD calculated'!AU13-'Симм отеч'!AU13</f>
        <v>-6.0783059785955906</v>
      </c>
      <c r="AV13" s="34">
        <f>'SD calculated'!AV13-'Симм отеч'!AV13</f>
        <v>2.1714236015483834E-2</v>
      </c>
      <c r="AW13" s="34">
        <f>'SD calculated'!AW13-'Симм отеч'!AW13</f>
        <v>1.0884773087163069E-2</v>
      </c>
      <c r="AX13" s="34">
        <f>'SD calculated'!AX13-'Симм отеч'!AX13</f>
        <v>2511.9052061140846</v>
      </c>
      <c r="AY13" s="34">
        <f>'SD calculated'!AY13-'Симм отеч'!AY13</f>
        <v>621.47814374758639</v>
      </c>
      <c r="AZ13" s="34">
        <f>'SD calculated'!AZ13-'Симм отеч'!AZ13</f>
        <v>-2.2418927464131571</v>
      </c>
      <c r="BA13" s="34">
        <f>'SD calculated'!BA13-'Симм отеч'!BA13</f>
        <v>-0.66222086866349628</v>
      </c>
      <c r="BB13" s="34">
        <f>'SD calculated'!BB13-'Симм отеч'!BB13</f>
        <v>-169.95908693266847</v>
      </c>
      <c r="BC13" s="34">
        <f>'SD calculated'!BC13-'Симм отеч'!BC13</f>
        <v>-1.2299393012799555</v>
      </c>
      <c r="BD13" s="34">
        <f>'SD calculated'!BD13-'Симм отеч'!BD13</f>
        <v>-0.92385651341101038</v>
      </c>
      <c r="BE13" s="34">
        <f>'SD calculated'!BE13-'Симм отеч'!BE13</f>
        <v>9.3296588382945629</v>
      </c>
      <c r="BF13" s="34">
        <f>'SD calculated'!BF13-'Симм отеч'!BF13</f>
        <v>6.3719745244566184</v>
      </c>
      <c r="BG13" s="34">
        <f>'SD calculated'!BG13-'Симм отеч'!BG13</f>
        <v>-16.36041677699518</v>
      </c>
      <c r="BH13" s="34">
        <f>'SD calculated'!BH13-'Симм отеч'!BH13</f>
        <v>12.648932885405884</v>
      </c>
      <c r="BI13" s="34">
        <f>'SD calculated'!BI13-'Симм отеч'!BI13</f>
        <v>39.199952327626875</v>
      </c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</row>
    <row r="14" spans="1:75" ht="12.5" x14ac:dyDescent="0.25">
      <c r="A14" s="36" t="s">
        <v>77</v>
      </c>
      <c r="B14" s="32" t="s">
        <v>83</v>
      </c>
      <c r="C14" s="38" t="s">
        <v>182</v>
      </c>
      <c r="D14" s="34">
        <f>'SD calculated'!D14-'Симм отеч'!D14</f>
        <v>-0.12394010240829956</v>
      </c>
      <c r="E14" s="34">
        <f>'SD calculated'!E14-'Симм отеч'!E14</f>
        <v>1.1022397929957618E-2</v>
      </c>
      <c r="F14" s="34">
        <f>'SD calculated'!F14-'Симм отеч'!F14</f>
        <v>7.3763003129369313E-3</v>
      </c>
      <c r="G14" s="34">
        <f>'SD calculated'!G14-'Симм отеч'!G14</f>
        <v>4.3944810085929677E-4</v>
      </c>
      <c r="H14" s="34">
        <f>'SD calculated'!H14-'Симм отеч'!H14</f>
        <v>5.3249621324153562E-2</v>
      </c>
      <c r="I14" s="34">
        <f>'SD calculated'!I14-'Симм отеч'!I14</f>
        <v>0</v>
      </c>
      <c r="J14" s="34">
        <f>'SD calculated'!J14-'Симм отеч'!J14</f>
        <v>-0.31676951236270101</v>
      </c>
      <c r="K14" s="34">
        <f>'SD calculated'!K14-'Симм отеч'!K14</f>
        <v>8.32167432738561E-2</v>
      </c>
      <c r="L14" s="34">
        <f>'SD calculated'!L14-'Симм отеч'!L14</f>
        <v>-0.76765104400876005</v>
      </c>
      <c r="M14" s="34">
        <f>'SD calculated'!M14-'Симм отеч'!M14</f>
        <v>-11.673352136413087</v>
      </c>
      <c r="N14" s="34">
        <f>'SD calculated'!N14-'Симм отеч'!N14</f>
        <v>1.8371839207469681E-2</v>
      </c>
      <c r="O14" s="34">
        <f>'SD calculated'!O14-'Симм отеч'!O14</f>
        <v>1.6071322517396892E-2</v>
      </c>
      <c r="P14" s="34">
        <f>'SD calculated'!P14-'Симм отеч'!P14</f>
        <v>2.0049041477048285E-4</v>
      </c>
      <c r="Q14" s="34">
        <f>'SD calculated'!Q14-'Симм отеч'!Q14</f>
        <v>1.358393394720417E-2</v>
      </c>
      <c r="R14" s="34">
        <f>'SD calculated'!R14-'Симм отеч'!R14</f>
        <v>3.7863825679657112E-2</v>
      </c>
      <c r="S14" s="34">
        <f>'SD calculated'!S14-'Симм отеч'!S14</f>
        <v>2.4300209413399363E-2</v>
      </c>
      <c r="T14" s="34">
        <f>'SD calculated'!T14-'Симм отеч'!T14</f>
        <v>6.4395938635833191E-2</v>
      </c>
      <c r="U14" s="34">
        <f>'SD calculated'!U14-'Симм отеч'!U14</f>
        <v>-0.39661666069726031</v>
      </c>
      <c r="V14" s="34">
        <f>'SD calculated'!V14-'Симм отеч'!V14</f>
        <v>4.2245875912783573E-2</v>
      </c>
      <c r="W14" s="34">
        <f>'SD calculated'!W14-'Симм отеч'!W14</f>
        <v>2.1567326509675057E-2</v>
      </c>
      <c r="X14" s="34">
        <f>'SD calculated'!X14-'Симм отеч'!X14</f>
        <v>2.0956609279247473E-2</v>
      </c>
      <c r="Y14" s="34">
        <f>'SD calculated'!Y14-'Симм отеч'!Y14</f>
        <v>0.13896010292237981</v>
      </c>
      <c r="Z14" s="34">
        <f>'SD calculated'!Z14-'Симм отеч'!Z14</f>
        <v>3.9812025440051288E-2</v>
      </c>
      <c r="AA14" s="34">
        <f>'SD calculated'!AA14-'Симм отеч'!AA14</f>
        <v>2.8884949765303232E-4</v>
      </c>
      <c r="AB14" s="34">
        <f>'SD calculated'!AB14-'Симм отеч'!AB14</f>
        <v>6.237023784853974E-2</v>
      </c>
      <c r="AC14" s="34">
        <f>'SD calculated'!AC14-'Симм отеч'!AC14</f>
        <v>5.8166050261619401E-4</v>
      </c>
      <c r="AD14" s="34">
        <f>'SD calculated'!AD14-'Симм отеч'!AD14</f>
        <v>2.0786382832099531E-2</v>
      </c>
      <c r="AE14" s="34">
        <f>'SD calculated'!AE14-'Симм отеч'!AE14</f>
        <v>3.2047587896974023E-3</v>
      </c>
      <c r="AF14" s="34">
        <f>'SD calculated'!AF14-'Симм отеч'!AF14</f>
        <v>2.694375134585458E-2</v>
      </c>
      <c r="AG14" s="34">
        <f>'SD calculated'!AG14-'Симм отеч'!AG14</f>
        <v>3.4769554577296552E-2</v>
      </c>
      <c r="AH14" s="34">
        <f>'SD calculated'!AH14-'Симм отеч'!AH14</f>
        <v>6.9469473729666916E-3</v>
      </c>
      <c r="AI14" s="34">
        <f>'SD calculated'!AI14-'Симм отеч'!AI14</f>
        <v>0.5898145623608857</v>
      </c>
      <c r="AJ14" s="34">
        <f>'SD calculated'!AJ14-'Симм отеч'!AJ14</f>
        <v>2.5771672775414405E-2</v>
      </c>
      <c r="AK14" s="34">
        <f>'SD calculated'!AK14-'Симм отеч'!AK14</f>
        <v>-0.43035386335455128</v>
      </c>
      <c r="AL14" s="34">
        <f>'SD calculated'!AL14-'Симм отеч'!AL14</f>
        <v>0.13439808017778973</v>
      </c>
      <c r="AM14" s="34">
        <f>'SD calculated'!AM14-'Симм отеч'!AM14</f>
        <v>5.1021487720694054</v>
      </c>
      <c r="AN14" s="34">
        <f>'SD calculated'!AN14-'Симм отеч'!AN14</f>
        <v>-0.1214897685432712</v>
      </c>
      <c r="AO14" s="34">
        <f>'SD calculated'!AO14-'Симм отеч'!AO14</f>
        <v>-0.79587466612997559</v>
      </c>
      <c r="AP14" s="34">
        <f>'SD calculated'!AP14-'Симм отеч'!AP14</f>
        <v>0.21350353198164757</v>
      </c>
      <c r="AQ14" s="34">
        <f>'SD calculated'!AQ14-'Симм отеч'!AQ14</f>
        <v>1.6189678477060258E-2</v>
      </c>
      <c r="AR14" s="34">
        <f>'SD calculated'!AR14-'Симм отеч'!AR14</f>
        <v>1.0368796676072838E-3</v>
      </c>
      <c r="AS14" s="34">
        <f>'SD calculated'!AS14-'Симм отеч'!AS14</f>
        <v>9.2039169925544506E-2</v>
      </c>
      <c r="AT14" s="34">
        <f>'SD calculated'!AT14-'Симм отеч'!AT14</f>
        <v>0.14925264664511026</v>
      </c>
      <c r="AU14" s="34">
        <f>'SD calculated'!AU14-'Симм отеч'!AU14</f>
        <v>2.7280475244205904E-2</v>
      </c>
      <c r="AV14" s="34">
        <f>'SD calculated'!AV14-'Симм отеч'!AV14</f>
        <v>0</v>
      </c>
      <c r="AW14" s="34">
        <f>'SD calculated'!AW14-'Симм отеч'!AW14</f>
        <v>9.3327178525559793E-6</v>
      </c>
      <c r="AX14" s="34">
        <f>'SD calculated'!AX14-'Симм отеч'!AX14</f>
        <v>5.4385938355236574</v>
      </c>
      <c r="AY14" s="34">
        <f>'SD calculated'!AY14-'Симм отеч'!AY14</f>
        <v>3.3229505188976765</v>
      </c>
      <c r="AZ14" s="34">
        <f>'SD calculated'!AZ14-'Симм отеч'!AZ14</f>
        <v>0.23410669914869675</v>
      </c>
      <c r="BA14" s="34">
        <f>'SD calculated'!BA14-'Симм отеч'!BA14</f>
        <v>6.0363322017778685E-2</v>
      </c>
      <c r="BB14" s="34">
        <f>'SD calculated'!BB14-'Симм отеч'!BB14</f>
        <v>-1.3105597215899891</v>
      </c>
      <c r="BC14" s="34">
        <f>'SD calculated'!BC14-'Симм отеч'!BC14</f>
        <v>0.16640351280020127</v>
      </c>
      <c r="BD14" s="34">
        <f>'SD calculated'!BD14-'Симм отеч'!BD14</f>
        <v>1.6443757059594007E-2</v>
      </c>
      <c r="BE14" s="34">
        <f>'SD calculated'!BE14-'Симм отеч'!BE14</f>
        <v>7.9326937420608701E-2</v>
      </c>
      <c r="BF14" s="34">
        <f>'SD calculated'!BF14-'Симм отеч'!BF14</f>
        <v>5.4460834576907313E-2</v>
      </c>
      <c r="BG14" s="34">
        <f>'SD calculated'!BG14-'Симм отеч'!BG14</f>
        <v>0</v>
      </c>
      <c r="BH14" s="34">
        <f>'SD calculated'!BH14-'Симм отеч'!BH14</f>
        <v>0.22548742882437134</v>
      </c>
      <c r="BI14" s="34">
        <f>'SD calculated'!BI14-'Симм отеч'!BI14</f>
        <v>0.23749967360748414</v>
      </c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</row>
    <row r="15" spans="1:75" ht="12.5" x14ac:dyDescent="0.25">
      <c r="A15" s="36" t="s">
        <v>78</v>
      </c>
      <c r="B15" s="32" t="s">
        <v>84</v>
      </c>
      <c r="C15" s="38" t="s">
        <v>183</v>
      </c>
      <c r="D15" s="34">
        <f>'SD calculated'!D15-'Симм отеч'!D15</f>
        <v>-42.946906491077016</v>
      </c>
      <c r="E15" s="34">
        <f>'SD calculated'!E15-'Симм отеч'!E15</f>
        <v>-0.60686127441080373</v>
      </c>
      <c r="F15" s="34">
        <f>'SD calculated'!F15-'Симм отеч'!F15</f>
        <v>-334.38657875890635</v>
      </c>
      <c r="G15" s="34">
        <f>'SD calculated'!G15-'Симм отеч'!G15</f>
        <v>-1.6905254705387165</v>
      </c>
      <c r="H15" s="34">
        <f>'SD calculated'!H15-'Симм отеч'!H15</f>
        <v>11.208876109314808</v>
      </c>
      <c r="I15" s="34">
        <f>'SD calculated'!I15-'Симм отеч'!I15</f>
        <v>0</v>
      </c>
      <c r="J15" s="34">
        <f>'SD calculated'!J15-'Симм отеч'!J15</f>
        <v>0.82227788919459144</v>
      </c>
      <c r="K15" s="34">
        <f>'SD calculated'!K15-'Симм отеч'!K15</f>
        <v>-0.98742278205190814</v>
      </c>
      <c r="L15" s="34">
        <f>'SD calculated'!L15-'Симм отеч'!L15</f>
        <v>326.09712005143683</v>
      </c>
      <c r="M15" s="34">
        <f>'SD calculated'!M15-'Симм отеч'!M15</f>
        <v>-1.4437004478585607</v>
      </c>
      <c r="N15" s="34">
        <f>'SD calculated'!N15-'Симм отеч'!N15</f>
        <v>-342.38802589240004</v>
      </c>
      <c r="O15" s="34">
        <f>'SD calculated'!O15-'Симм отеч'!O15</f>
        <v>-507.61028220867411</v>
      </c>
      <c r="P15" s="34">
        <f>'SD calculated'!P15-'Симм отеч'!P15</f>
        <v>-52.177852531985877</v>
      </c>
      <c r="Q15" s="34">
        <f>'SD calculated'!Q15-'Симм отеч'!Q15</f>
        <v>-12.626625437114939</v>
      </c>
      <c r="R15" s="34">
        <f>'SD calculated'!R15-'Симм отеч'!R15</f>
        <v>-2.9292583547491233</v>
      </c>
      <c r="S15" s="34">
        <f>'SD calculated'!S15-'Симм отеч'!S15</f>
        <v>2.8769987445260199</v>
      </c>
      <c r="T15" s="34">
        <f>'SD calculated'!T15-'Симм отеч'!T15</f>
        <v>-2.9834887103181416</v>
      </c>
      <c r="U15" s="34">
        <f>'SD calculated'!U15-'Симм отеч'!U15</f>
        <v>-4.3903054704236411</v>
      </c>
      <c r="V15" s="34">
        <f>'SD calculated'!V15-'Симм отеч'!V15</f>
        <v>-44.184970487737246</v>
      </c>
      <c r="W15" s="34">
        <f>'SD calculated'!W15-'Симм отеч'!W15</f>
        <v>1.2514236205857969</v>
      </c>
      <c r="X15" s="34">
        <f>'SD calculated'!X15-'Симм отеч'!X15</f>
        <v>-6.4981764600047995</v>
      </c>
      <c r="Y15" s="34">
        <f>'SD calculated'!Y15-'Симм отеч'!Y15</f>
        <v>-26.542166986110971</v>
      </c>
      <c r="Z15" s="34">
        <f>'SD calculated'!Z15-'Симм отеч'!Z15</f>
        <v>-3.425954615798446</v>
      </c>
      <c r="AA15" s="34">
        <f>'SD calculated'!AA15-'Симм отеч'!AA15</f>
        <v>0.22487700692778612</v>
      </c>
      <c r="AB15" s="34">
        <f>'SD calculated'!AB15-'Симм отеч'!AB15</f>
        <v>2.0150061580295642E-2</v>
      </c>
      <c r="AC15" s="34">
        <f>'SD calculated'!AC15-'Симм отеч'!AC15</f>
        <v>-1.5590732749868792</v>
      </c>
      <c r="AD15" s="34">
        <f>'SD calculated'!AD15-'Симм отеч'!AD15</f>
        <v>-14.725357046894487</v>
      </c>
      <c r="AE15" s="34">
        <f>'SD calculated'!AE15-'Симм отеч'!AE15</f>
        <v>-8.3465177845043854</v>
      </c>
      <c r="AF15" s="34">
        <f>'SD calculated'!AF15-'Симм отеч'!AF15</f>
        <v>-18.788517777513675</v>
      </c>
      <c r="AG15" s="34">
        <f>'SD calculated'!AG15-'Симм отеч'!AG15</f>
        <v>0.65154779452996081</v>
      </c>
      <c r="AH15" s="34">
        <f>'SD calculated'!AH15-'Симм отеч'!AH15</f>
        <v>-1.3685788049797587</v>
      </c>
      <c r="AI15" s="34">
        <f>'SD calculated'!AI15-'Симм отеч'!AI15</f>
        <v>-13.192895707879472</v>
      </c>
      <c r="AJ15" s="34">
        <f>'SD calculated'!AJ15-'Симм отеч'!AJ15</f>
        <v>-2.5629932033789373</v>
      </c>
      <c r="AK15" s="34">
        <f>'SD calculated'!AK15-'Симм отеч'!AK15</f>
        <v>-56.948271506778838</v>
      </c>
      <c r="AL15" s="34">
        <f>'SD calculated'!AL15-'Симм отеч'!AL15</f>
        <v>-92.669095287025755</v>
      </c>
      <c r="AM15" s="34">
        <f>'SD calculated'!AM15-'Симм отеч'!AM15</f>
        <v>984.14156348792744</v>
      </c>
      <c r="AN15" s="34">
        <f>'SD calculated'!AN15-'Симм отеч'!AN15</f>
        <v>-29.169098941888365</v>
      </c>
      <c r="AO15" s="34">
        <f>'SD calculated'!AO15-'Симм отеч'!AO15</f>
        <v>-11.282148996439901</v>
      </c>
      <c r="AP15" s="34">
        <f>'SD calculated'!AP15-'Симм отеч'!AP15</f>
        <v>-0.63383243126500588</v>
      </c>
      <c r="AQ15" s="34">
        <f>'SD calculated'!AQ15-'Симм отеч'!AQ15</f>
        <v>-9.275266894910537</v>
      </c>
      <c r="AR15" s="34">
        <f>'SD calculated'!AR15-'Симм отеч'!AR15</f>
        <v>-1.1603029253157544</v>
      </c>
      <c r="AS15" s="34">
        <f>'SD calculated'!AS15-'Симм отеч'!AS15</f>
        <v>6.0292955050599346</v>
      </c>
      <c r="AT15" s="34">
        <f>'SD calculated'!AT15-'Симм отеч'!AT15</f>
        <v>-0.64999455297794384</v>
      </c>
      <c r="AU15" s="34">
        <f>'SD calculated'!AU15-'Симм отеч'!AU15</f>
        <v>-0.18010021919542396</v>
      </c>
      <c r="AV15" s="34">
        <f>'SD calculated'!AV15-'Симм отеч'!AV15</f>
        <v>0</v>
      </c>
      <c r="AW15" s="34">
        <f>'SD calculated'!AW15-'Симм отеч'!AW15</f>
        <v>0.15632970155171555</v>
      </c>
      <c r="AX15" s="34">
        <f>'SD calculated'!AX15-'Симм отеч'!AX15</f>
        <v>304.28557313106808</v>
      </c>
      <c r="AY15" s="34">
        <f>'SD calculated'!AY15-'Симм отеч'!AY15</f>
        <v>39.060266194235169</v>
      </c>
      <c r="AZ15" s="34">
        <f>'SD calculated'!AZ15-'Симм отеч'!AZ15</f>
        <v>-0.74409247441612436</v>
      </c>
      <c r="BA15" s="34">
        <f>'SD calculated'!BA15-'Симм отеч'!BA15</f>
        <v>1.7228725795068556</v>
      </c>
      <c r="BB15" s="34">
        <f>'SD calculated'!BB15-'Симм отеч'!BB15</f>
        <v>-12.979539828922725</v>
      </c>
      <c r="BC15" s="34">
        <f>'SD calculated'!BC15-'Симм отеч'!BC15</f>
        <v>1.6599855074027801</v>
      </c>
      <c r="BD15" s="34">
        <f>'SD calculated'!BD15-'Симм отеч'!BD15</f>
        <v>-0.41170801858487494</v>
      </c>
      <c r="BE15" s="34">
        <f>'SD calculated'!BE15-'Симм отеч'!BE15</f>
        <v>-2.0481694672480444</v>
      </c>
      <c r="BF15" s="34">
        <f>'SD calculated'!BF15-'Симм отеч'!BF15</f>
        <v>-9.6959032998576333E-2</v>
      </c>
      <c r="BG15" s="34">
        <f>'SD calculated'!BG15-'Симм отеч'!BG15</f>
        <v>-0.61197240904516548</v>
      </c>
      <c r="BH15" s="34">
        <f>'SD calculated'!BH15-'Симм отеч'!BH15</f>
        <v>-8.5628339642255469E-2</v>
      </c>
      <c r="BI15" s="34">
        <f>'SD calculated'!BI15-'Симм отеч'!BI15</f>
        <v>-6.8999400778952236</v>
      </c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</row>
    <row r="16" spans="1:75" ht="12.5" x14ac:dyDescent="0.25">
      <c r="A16" s="36" t="s">
        <v>79</v>
      </c>
      <c r="B16" s="39" t="s">
        <v>85</v>
      </c>
      <c r="C16" s="38" t="s">
        <v>184</v>
      </c>
      <c r="D16" s="34">
        <f>'SD calculated'!D16-'Симм отеч'!D16</f>
        <v>-50.867197647520015</v>
      </c>
      <c r="E16" s="34">
        <f>'SD calculated'!E16-'Симм отеч'!E16</f>
        <v>-16.845506205869157</v>
      </c>
      <c r="F16" s="34">
        <f>'SD calculated'!F16-'Симм отеч'!F16</f>
        <v>-3.0786546456457398</v>
      </c>
      <c r="G16" s="34">
        <f>'SD calculated'!G16-'Симм отеч'!G16</f>
        <v>-5.9462499261330777</v>
      </c>
      <c r="H16" s="34">
        <f>'SD calculated'!H16-'Симм отеч'!H16</f>
        <v>-57.703144116190288</v>
      </c>
      <c r="I16" s="34">
        <f>'SD calculated'!I16-'Симм отеч'!I16</f>
        <v>-0.33977950478944585</v>
      </c>
      <c r="J16" s="34">
        <f>'SD calculated'!J16-'Симм отеч'!J16</f>
        <v>3.4333473641490571</v>
      </c>
      <c r="K16" s="34">
        <f>'SD calculated'!K16-'Симм отеч'!K16</f>
        <v>-2.09083790369192</v>
      </c>
      <c r="L16" s="34">
        <f>'SD calculated'!L16-'Симм отеч'!L16</f>
        <v>33.698003633639928</v>
      </c>
      <c r="M16" s="34">
        <f>'SD calculated'!M16-'Симм отеч'!M16</f>
        <v>-0.18074016778799162</v>
      </c>
      <c r="N16" s="34">
        <f>'SD calculated'!N16-'Симм отеч'!N16</f>
        <v>-1.8039403560131859</v>
      </c>
      <c r="O16" s="34">
        <f>'SD calculated'!O16-'Симм отеч'!O16</f>
        <v>-94.926544090397329</v>
      </c>
      <c r="P16" s="34">
        <f>'SD calculated'!P16-'Симм отеч'!P16</f>
        <v>-14.464594564660672</v>
      </c>
      <c r="Q16" s="34">
        <f>'SD calculated'!Q16-'Симм отеч'!Q16</f>
        <v>12.748184220428868</v>
      </c>
      <c r="R16" s="34">
        <f>'SD calculated'!R16-'Симм отеч'!R16</f>
        <v>-3.8970633353392259</v>
      </c>
      <c r="S16" s="34">
        <f>'SD calculated'!S16-'Симм отеч'!S16</f>
        <v>-2.6471579766612763</v>
      </c>
      <c r="T16" s="34">
        <f>'SD calculated'!T16-'Симм отеч'!T16</f>
        <v>58.824670929901572</v>
      </c>
      <c r="U16" s="34">
        <f>'SD calculated'!U16-'Симм отеч'!U16</f>
        <v>-0.61943327399626469</v>
      </c>
      <c r="V16" s="34">
        <f>'SD calculated'!V16-'Симм отеч'!V16</f>
        <v>-2.367724433411837</v>
      </c>
      <c r="W16" s="34">
        <f>'SD calculated'!W16-'Симм отеч'!W16</f>
        <v>-10.510778861803828</v>
      </c>
      <c r="X16" s="34">
        <f>'SD calculated'!X16-'Симм отеч'!X16</f>
        <v>-37.380690702788115</v>
      </c>
      <c r="Y16" s="34">
        <f>'SD calculated'!Y16-'Симм отеч'!Y16</f>
        <v>-8.3631320090712506</v>
      </c>
      <c r="Z16" s="34">
        <f>'SD calculated'!Z16-'Симм отеч'!Z16</f>
        <v>-40.820452303431011</v>
      </c>
      <c r="AA16" s="34">
        <f>'SD calculated'!AA16-'Симм отеч'!AA16</f>
        <v>8.6818687002150341E-2</v>
      </c>
      <c r="AB16" s="34">
        <f>'SD calculated'!AB16-'Симм отеч'!AB16</f>
        <v>-4.7131952828979422</v>
      </c>
      <c r="AC16" s="34">
        <f>'SD calculated'!AC16-'Симм отеч'!AC16</f>
        <v>-1.8061124337314851</v>
      </c>
      <c r="AD16" s="34">
        <f>'SD calculated'!AD16-'Симм отеч'!AD16</f>
        <v>-4.2716727285705787</v>
      </c>
      <c r="AE16" s="34">
        <f>'SD calculated'!AE16-'Симм отеч'!AE16</f>
        <v>-1.7069602929299776</v>
      </c>
      <c r="AF16" s="34">
        <f>'SD calculated'!AF16-'Симм отеч'!AF16</f>
        <v>-46.496576396627688</v>
      </c>
      <c r="AG16" s="34">
        <f>'SD calculated'!AG16-'Симм отеч'!AG16</f>
        <v>7.6212015141966276</v>
      </c>
      <c r="AH16" s="34">
        <f>'SD calculated'!AH16-'Симм отеч'!AH16</f>
        <v>0.44785619128860077</v>
      </c>
      <c r="AI16" s="34">
        <f>'SD calculated'!AI16-'Симм отеч'!AI16</f>
        <v>0.20714991445879605</v>
      </c>
      <c r="AJ16" s="34">
        <f>'SD calculated'!AJ16-'Симм отеч'!AJ16</f>
        <v>-3.5115834423338441</v>
      </c>
      <c r="AK16" s="34">
        <f>'SD calculated'!AK16-'Симм отеч'!AK16</f>
        <v>-71.933775289327968</v>
      </c>
      <c r="AL16" s="34">
        <f>'SD calculated'!AL16-'Симм отеч'!AL16</f>
        <v>-2.8037818692990868</v>
      </c>
      <c r="AM16" s="34">
        <f>'SD calculated'!AM16-'Симм отеч'!AM16</f>
        <v>309.07978907849815</v>
      </c>
      <c r="AN16" s="34">
        <f>'SD calculated'!AN16-'Симм отеч'!AN16</f>
        <v>-24.757573376904247</v>
      </c>
      <c r="AO16" s="34">
        <f>'SD calculated'!AO16-'Симм отеч'!AO16</f>
        <v>-5.1000341528790614</v>
      </c>
      <c r="AP16" s="34">
        <f>'SD calculated'!AP16-'Симм отеч'!AP16</f>
        <v>-23.9435777438066</v>
      </c>
      <c r="AQ16" s="34">
        <f>'SD calculated'!AQ16-'Симм отеч'!AQ16</f>
        <v>-1.9959921115343207</v>
      </c>
      <c r="AR16" s="34">
        <f>'SD calculated'!AR16-'Симм отеч'!AR16</f>
        <v>-0.12647653415104543</v>
      </c>
      <c r="AS16" s="34">
        <f>'SD calculated'!AS16-'Симм отеч'!AS16</f>
        <v>-0.65387036998913572</v>
      </c>
      <c r="AT16" s="34">
        <f>'SD calculated'!AT16-'Симм отеч'!AT16</f>
        <v>0.33559102243623329</v>
      </c>
      <c r="AU16" s="34">
        <f>'SD calculated'!AU16-'Симм отеч'!AU16</f>
        <v>-0.98083130228023663</v>
      </c>
      <c r="AV16" s="34">
        <f>'SD calculated'!AV16-'Симм отеч'!AV16</f>
        <v>0</v>
      </c>
      <c r="AW16" s="34">
        <f>'SD calculated'!AW16-'Симм отеч'!AW16</f>
        <v>-0.32562710760884706</v>
      </c>
      <c r="AX16" s="34">
        <f>'SD calculated'!AX16-'Симм отеч'!AX16</f>
        <v>111.41837024816994</v>
      </c>
      <c r="AY16" s="34">
        <f>'SD calculated'!AY16-'Симм отеч'!AY16</f>
        <v>47.974309352595952</v>
      </c>
      <c r="AZ16" s="34">
        <f>'SD calculated'!AZ16-'Симм отеч'!AZ16</f>
        <v>-0.97738204658039152</v>
      </c>
      <c r="BA16" s="34">
        <f>'SD calculated'!BA16-'Симм отеч'!BA16</f>
        <v>-1.7814481293825395</v>
      </c>
      <c r="BB16" s="34">
        <f>'SD calculated'!BB16-'Симм отеч'!BB16</f>
        <v>-14.469336092492881</v>
      </c>
      <c r="BC16" s="34">
        <f>'SD calculated'!BC16-'Симм отеч'!BC16</f>
        <v>-0.4867685830759001</v>
      </c>
      <c r="BD16" s="34">
        <f>'SD calculated'!BD16-'Симм отеч'!BD16</f>
        <v>2.9711720427656019E-2</v>
      </c>
      <c r="BE16" s="34">
        <f>'SD calculated'!BE16-'Симм отеч'!BE16</f>
        <v>-1.0132117850848772</v>
      </c>
      <c r="BF16" s="34">
        <f>'SD calculated'!BF16-'Симм отеч'!BF16</f>
        <v>-4.2709682568520293</v>
      </c>
      <c r="BG16" s="34">
        <f>'SD calculated'!BG16-'Симм отеч'!BG16</f>
        <v>-8.7750887041252668E-2</v>
      </c>
      <c r="BH16" s="34">
        <f>'SD calculated'!BH16-'Симм отеч'!BH16</f>
        <v>7.8140377795534732E-3</v>
      </c>
      <c r="BI16" s="34">
        <f>'SD calculated'!BI16-'Симм отеч'!BI16</f>
        <v>-0.84468967439164544</v>
      </c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</row>
    <row r="17" spans="1:75" ht="12.5" x14ac:dyDescent="0.25">
      <c r="A17" s="36" t="s">
        <v>80</v>
      </c>
      <c r="B17" s="39" t="s">
        <v>86</v>
      </c>
      <c r="C17" s="33" t="s">
        <v>185</v>
      </c>
      <c r="D17" s="34">
        <f>'SD calculated'!D17-'Симм отеч'!D17</f>
        <v>0.17247031287052472</v>
      </c>
      <c r="E17" s="34">
        <f>'SD calculated'!E17-'Симм отеч'!E17</f>
        <v>1.3006396652279393</v>
      </c>
      <c r="F17" s="34">
        <f>'SD calculated'!F17-'Симм отеч'!F17</f>
        <v>0.68835806871180094</v>
      </c>
      <c r="G17" s="34">
        <f>'SD calculated'!G17-'Симм отеч'!G17</f>
        <v>0.81341952104027371</v>
      </c>
      <c r="H17" s="34">
        <f>'SD calculated'!H17-'Симм отеч'!H17</f>
        <v>2.0422365802935136</v>
      </c>
      <c r="I17" s="34">
        <f>'SD calculated'!I17-'Симм отеч'!I17</f>
        <v>0</v>
      </c>
      <c r="J17" s="34">
        <f>'SD calculated'!J17-'Симм отеч'!J17</f>
        <v>-9.9924718370342114E-2</v>
      </c>
      <c r="K17" s="34">
        <f>'SD calculated'!K17-'Симм отеч'!K17</f>
        <v>0.38550402299369191</v>
      </c>
      <c r="L17" s="34">
        <f>'SD calculated'!L17-'Симм отеч'!L17</f>
        <v>2.4134894173902008</v>
      </c>
      <c r="M17" s="34">
        <f>'SD calculated'!M17-'Симм отеч'!M17</f>
        <v>8.330989495903403E-5</v>
      </c>
      <c r="N17" s="34">
        <f>'SD calculated'!N17-'Симм отеч'!N17</f>
        <v>1.244647778151112</v>
      </c>
      <c r="O17" s="34">
        <f>'SD calculated'!O17-'Симм отеч'!O17</f>
        <v>-64.214010905399959</v>
      </c>
      <c r="P17" s="34">
        <f>'SD calculated'!P17-'Симм отеч'!P17</f>
        <v>-223.61569191003855</v>
      </c>
      <c r="Q17" s="34">
        <f>'SD calculated'!Q17-'Симм отеч'!Q17</f>
        <v>-6.9380457012028813</v>
      </c>
      <c r="R17" s="34">
        <f>'SD calculated'!R17-'Симм отеч'!R17</f>
        <v>-0.68512254035092024</v>
      </c>
      <c r="S17" s="34">
        <f>'SD calculated'!S17-'Симм отеч'!S17</f>
        <v>0.13113393328312206</v>
      </c>
      <c r="T17" s="34">
        <f>'SD calculated'!T17-'Симм отеч'!T17</f>
        <v>2.9139292651946569</v>
      </c>
      <c r="U17" s="34">
        <f>'SD calculated'!U17-'Симм отеч'!U17</f>
        <v>0.37501454070304963</v>
      </c>
      <c r="V17" s="34">
        <f>'SD calculated'!V17-'Симм отеч'!V17</f>
        <v>-0.18004700902450921</v>
      </c>
      <c r="W17" s="34">
        <f>'SD calculated'!W17-'Симм отеч'!W17</f>
        <v>2.457491576889737</v>
      </c>
      <c r="X17" s="34">
        <f>'SD calculated'!X17-'Симм отеч'!X17</f>
        <v>3.2187503111521885</v>
      </c>
      <c r="Y17" s="34">
        <f>'SD calculated'!Y17-'Симм отеч'!Y17</f>
        <v>4.6059983457994456</v>
      </c>
      <c r="Z17" s="34">
        <f>'SD calculated'!Z17-'Симм отеч'!Z17</f>
        <v>3.8557525681716776</v>
      </c>
      <c r="AA17" s="34">
        <f>'SD calculated'!AA17-'Симм отеч'!AA17</f>
        <v>0.13181821176474484</v>
      </c>
      <c r="AB17" s="34">
        <f>'SD calculated'!AB17-'Симм отеч'!AB17</f>
        <v>0.85499223721789952</v>
      </c>
      <c r="AC17" s="34">
        <f>'SD calculated'!AC17-'Симм отеч'!AC17</f>
        <v>1.0019267088624266</v>
      </c>
      <c r="AD17" s="34">
        <f>'SD calculated'!AD17-'Симм отеч'!AD17</f>
        <v>-6.3121722718419448</v>
      </c>
      <c r="AE17" s="34">
        <f>'SD calculated'!AE17-'Симм отеч'!AE17</f>
        <v>0.11089272331082078</v>
      </c>
      <c r="AF17" s="34">
        <f>'SD calculated'!AF17-'Симм отеч'!AF17</f>
        <v>-2.2015402275149114</v>
      </c>
      <c r="AG17" s="34">
        <f>'SD calculated'!AG17-'Симм отеч'!AG17</f>
        <v>-17.941280492271744</v>
      </c>
      <c r="AH17" s="34">
        <f>'SD calculated'!AH17-'Симм отеч'!AH17</f>
        <v>-0.13305813603305916</v>
      </c>
      <c r="AI17" s="34">
        <f>'SD calculated'!AI17-'Симм отеч'!AI17</f>
        <v>4.129659479374606</v>
      </c>
      <c r="AJ17" s="34">
        <f>'SD calculated'!AJ17-'Симм отеч'!AJ17</f>
        <v>3.207653472687344E-2</v>
      </c>
      <c r="AK17" s="34">
        <f>'SD calculated'!AK17-'Симм отеч'!AK17</f>
        <v>0.20206982358325831</v>
      </c>
      <c r="AL17" s="34">
        <f>'SD calculated'!AL17-'Симм отеч'!AL17</f>
        <v>1.947480905615363</v>
      </c>
      <c r="AM17" s="34">
        <f>'SD calculated'!AM17-'Симм отеч'!AM17</f>
        <v>165.93468852369563</v>
      </c>
      <c r="AN17" s="34">
        <f>'SD calculated'!AN17-'Симм отеч'!AN17</f>
        <v>-0.64419044124136349</v>
      </c>
      <c r="AO17" s="34">
        <f>'SD calculated'!AO17-'Симм отеч'!AO17</f>
        <v>-1.7238853920999802</v>
      </c>
      <c r="AP17" s="34">
        <f>'SD calculated'!AP17-'Симм отеч'!AP17</f>
        <v>-0.35188624335042817</v>
      </c>
      <c r="AQ17" s="34">
        <f>'SD calculated'!AQ17-'Симм отеч'!AQ17</f>
        <v>4.4919143590395713E-2</v>
      </c>
      <c r="AR17" s="34">
        <f>'SD calculated'!AR17-'Симм отеч'!AR17</f>
        <v>3.8403230187640434E-2</v>
      </c>
      <c r="AS17" s="34">
        <f>'SD calculated'!AS17-'Симм отеч'!AS17</f>
        <v>-0.62524635877963064</v>
      </c>
      <c r="AT17" s="34">
        <f>'SD calculated'!AT17-'Симм отеч'!AT17</f>
        <v>-0.90024044769646849</v>
      </c>
      <c r="AU17" s="34">
        <f>'SD calculated'!AU17-'Симм отеч'!AU17</f>
        <v>-3.0804466560407917E-3</v>
      </c>
      <c r="AV17" s="34">
        <f>'SD calculated'!AV17-'Симм отеч'!AV17</f>
        <v>0</v>
      </c>
      <c r="AW17" s="34">
        <f>'SD calculated'!AW17-'Симм отеч'!AW17</f>
        <v>5.7013637284995165E-2</v>
      </c>
      <c r="AX17" s="34">
        <f>'SD calculated'!AX17-'Симм отеч'!AX17</f>
        <v>145.13269873101211</v>
      </c>
      <c r="AY17" s="34">
        <f>'SD calculated'!AY17-'Симм отеч'!AY17</f>
        <v>3.6051079672474149</v>
      </c>
      <c r="AZ17" s="34">
        <f>'SD calculated'!AZ17-'Симм отеч'!AZ17</f>
        <v>1.7018892490377722</v>
      </c>
      <c r="BA17" s="34">
        <f>'SD calculated'!BA17-'Симм отеч'!BA17</f>
        <v>1.3262833183925054</v>
      </c>
      <c r="BB17" s="34">
        <f>'SD calculated'!BB17-'Симм отеч'!BB17</f>
        <v>1.0159810191499155</v>
      </c>
      <c r="BC17" s="34">
        <f>'SD calculated'!BC17-'Симм отеч'!BC17</f>
        <v>1.2517690287933192</v>
      </c>
      <c r="BD17" s="34">
        <f>'SD calculated'!BD17-'Симм отеч'!BD17</f>
        <v>-0.92891057386138698</v>
      </c>
      <c r="BE17" s="34">
        <f>'SD calculated'!BE17-'Симм отеч'!BE17</f>
        <v>-0.13035799857632924</v>
      </c>
      <c r="BF17" s="34">
        <f>'SD calculated'!BF17-'Симм отеч'!BF17</f>
        <v>-0.20783494296402316</v>
      </c>
      <c r="BG17" s="34">
        <f>'SD calculated'!BG17-'Симм отеч'!BG17</f>
        <v>1.4780622782396868</v>
      </c>
      <c r="BH17" s="34">
        <f>'SD calculated'!BH17-'Симм отеч'!BH17</f>
        <v>0.94843442118578736</v>
      </c>
      <c r="BI17" s="34">
        <f>'SD calculated'!BI17-'Симм отеч'!BI17</f>
        <v>0.271440367233867</v>
      </c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</row>
    <row r="18" spans="1:75" ht="37.5" x14ac:dyDescent="0.25">
      <c r="A18" s="36" t="s">
        <v>81</v>
      </c>
      <c r="B18" s="39" t="s">
        <v>87</v>
      </c>
      <c r="C18" s="38" t="s">
        <v>186</v>
      </c>
      <c r="D18" s="34">
        <f>'SD calculated'!D18-'Симм отеч'!D18</f>
        <v>-152.5601968124065</v>
      </c>
      <c r="E18" s="34">
        <f>'SD calculated'!E18-'Симм отеч'!E18</f>
        <v>403.45606313222788</v>
      </c>
      <c r="F18" s="34">
        <f>'SD calculated'!F18-'Симм отеч'!F18</f>
        <v>-7.5258382273390936</v>
      </c>
      <c r="G18" s="34">
        <f>'SD calculated'!G18-'Симм отеч'!G18</f>
        <v>-7.6468640983883347</v>
      </c>
      <c r="H18" s="34">
        <f>'SD calculated'!H18-'Симм отеч'!H18</f>
        <v>32.236895273141869</v>
      </c>
      <c r="I18" s="34">
        <f>'SD calculated'!I18-'Симм отеч'!I18</f>
        <v>0</v>
      </c>
      <c r="J18" s="34">
        <f>'SD calculated'!J18-'Симм отеч'!J18</f>
        <v>-0.58124670738816064</v>
      </c>
      <c r="K18" s="34">
        <f>'SD calculated'!K18-'Симм отеч'!K18</f>
        <v>17.517819048020812</v>
      </c>
      <c r="L18" s="34">
        <f>'SD calculated'!L18-'Симм отеч'!L18</f>
        <v>52.202527904578346</v>
      </c>
      <c r="M18" s="34">
        <f>'SD calculated'!M18-'Симм отеч'!M18</f>
        <v>-7.4017640914739502E-2</v>
      </c>
      <c r="N18" s="34">
        <f>'SD calculated'!N18-'Симм отеч'!N18</f>
        <v>-16.093100263333696</v>
      </c>
      <c r="O18" s="34">
        <f>'SD calculated'!O18-'Симм отеч'!O18</f>
        <v>1.8861605074810335</v>
      </c>
      <c r="P18" s="34">
        <f>'SD calculated'!P18-'Симм отеч'!P18</f>
        <v>0.35594554380907084</v>
      </c>
      <c r="Q18" s="34">
        <f>'SD calculated'!Q18-'Симм отеч'!Q18</f>
        <v>-872.64031936558604</v>
      </c>
      <c r="R18" s="34">
        <f>'SD calculated'!R18-'Симм отеч'!R18</f>
        <v>-81.036206710181887</v>
      </c>
      <c r="S18" s="34">
        <f>'SD calculated'!S18-'Симм отеч'!S18</f>
        <v>-38.83710242868176</v>
      </c>
      <c r="T18" s="34">
        <f>'SD calculated'!T18-'Симм отеч'!T18</f>
        <v>7.2136615521599197</v>
      </c>
      <c r="U18" s="34">
        <f>'SD calculated'!U18-'Симм отеч'!U18</f>
        <v>-4.47321350524021</v>
      </c>
      <c r="V18" s="34">
        <f>'SD calculated'!V18-'Симм отеч'!V18</f>
        <v>-29.972929868607309</v>
      </c>
      <c r="W18" s="34">
        <f>'SD calculated'!W18-'Симм отеч'!W18</f>
        <v>-79.253868244506521</v>
      </c>
      <c r="X18" s="34">
        <f>'SD calculated'!X18-'Симм отеч'!X18</f>
        <v>132.51051620220733</v>
      </c>
      <c r="Y18" s="34">
        <f>'SD calculated'!Y18-'Симм отеч'!Y18</f>
        <v>-113.14972464690754</v>
      </c>
      <c r="Z18" s="34">
        <f>'SD calculated'!Z18-'Симм отеч'!Z18</f>
        <v>-30.356995788713562</v>
      </c>
      <c r="AA18" s="34">
        <f>'SD calculated'!AA18-'Симм отеч'!AA18</f>
        <v>0.84259788072787867</v>
      </c>
      <c r="AB18" s="34">
        <f>'SD calculated'!AB18-'Симм отеч'!AB18</f>
        <v>-39.389037154734297</v>
      </c>
      <c r="AC18" s="34">
        <f>'SD calculated'!AC18-'Симм отеч'!AC18</f>
        <v>11.097857708802053</v>
      </c>
      <c r="AD18" s="34">
        <f>'SD calculated'!AD18-'Симм отеч'!AD18</f>
        <v>-4.6046803948560182</v>
      </c>
      <c r="AE18" s="34">
        <f>'SD calculated'!AE18-'Симм отеч'!AE18</f>
        <v>3.1506536361544022</v>
      </c>
      <c r="AF18" s="34">
        <f>'SD calculated'!AF18-'Симм отеч'!AF18</f>
        <v>-102.16583544654418</v>
      </c>
      <c r="AG18" s="34">
        <f>'SD calculated'!AG18-'Симм отеч'!AG18</f>
        <v>-379.5725550317984</v>
      </c>
      <c r="AH18" s="34">
        <f>'SD calculated'!AH18-'Симм отеч'!AH18</f>
        <v>0.90964669410881172</v>
      </c>
      <c r="AI18" s="34">
        <f>'SD calculated'!AI18-'Симм отеч'!AI18</f>
        <v>40.336531316142214</v>
      </c>
      <c r="AJ18" s="34">
        <f>'SD calculated'!AJ18-'Симм отеч'!AJ18</f>
        <v>-9.468869740561459</v>
      </c>
      <c r="AK18" s="34">
        <f>'SD calculated'!AK18-'Симм отеч'!AK18</f>
        <v>-918.66228948529169</v>
      </c>
      <c r="AL18" s="34">
        <f>'SD calculated'!AL18-'Симм отеч'!AL18</f>
        <v>16.801786755693144</v>
      </c>
      <c r="AM18" s="34">
        <f>'SD calculated'!AM18-'Симм отеч'!AM18</f>
        <v>1701.1097014589905</v>
      </c>
      <c r="AN18" s="34">
        <f>'SD calculated'!AN18-'Симм отеч'!AN18</f>
        <v>-14.786977009819566</v>
      </c>
      <c r="AO18" s="34">
        <f>'SD calculated'!AO18-'Симм отеч'!AO18</f>
        <v>8.4664016356813931</v>
      </c>
      <c r="AP18" s="34">
        <f>'SD calculated'!AP18-'Симм отеч'!AP18</f>
        <v>4.8444115089137085</v>
      </c>
      <c r="AQ18" s="34">
        <f>'SD calculated'!AQ18-'Симм отеч'!AQ18</f>
        <v>-0.64794143675133853</v>
      </c>
      <c r="AR18" s="34">
        <f>'SD calculated'!AR18-'Симм отеч'!AR18</f>
        <v>-0.32971597449216095</v>
      </c>
      <c r="AS18" s="34">
        <f>'SD calculated'!AS18-'Симм отеч'!AS18</f>
        <v>-67.581737852003243</v>
      </c>
      <c r="AT18" s="34">
        <f>'SD calculated'!AT18-'Симм отеч'!AT18</f>
        <v>-0.64893414062939314</v>
      </c>
      <c r="AU18" s="34">
        <f>'SD calculated'!AU18-'Симм отеч'!AU18</f>
        <v>0.37985173020878449</v>
      </c>
      <c r="AV18" s="34">
        <f>'SD calculated'!AV18-'Симм отеч'!AV18</f>
        <v>-1.9394958470436374E-2</v>
      </c>
      <c r="AW18" s="34">
        <f>'SD calculated'!AW18-'Симм отеч'!AW18</f>
        <v>0.28420396689010552</v>
      </c>
      <c r="AX18" s="34">
        <f>'SD calculated'!AX18-'Симм отеч'!AX18</f>
        <v>402.01128282800346</v>
      </c>
      <c r="AY18" s="34">
        <f>'SD calculated'!AY18-'Симм отеч'!AY18</f>
        <v>182.81341569837309</v>
      </c>
      <c r="AZ18" s="34">
        <f>'SD calculated'!AZ18-'Симм отеч'!AZ18</f>
        <v>0.92004944874983607</v>
      </c>
      <c r="BA18" s="34">
        <f>'SD calculated'!BA18-'Симм отеч'!BA18</f>
        <v>6.9560254471904273</v>
      </c>
      <c r="BB18" s="34">
        <f>'SD calculated'!BB18-'Симм отеч'!BB18</f>
        <v>0.630188592997456</v>
      </c>
      <c r="BC18" s="34">
        <f>'SD calculated'!BC18-'Симм отеч'!BC18</f>
        <v>-0.24016076922885077</v>
      </c>
      <c r="BD18" s="34">
        <f>'SD calculated'!BD18-'Симм отеч'!BD18</f>
        <v>-1.6929013977573959</v>
      </c>
      <c r="BE18" s="34">
        <f>'SD calculated'!BE18-'Симм отеч'!BE18</f>
        <v>-1.9640567101064335</v>
      </c>
      <c r="BF18" s="34">
        <f>'SD calculated'!BF18-'Симм отеч'!BF18</f>
        <v>-7.0456543225778603</v>
      </c>
      <c r="BG18" s="34">
        <f>'SD calculated'!BG18-'Симм отеч'!BG18</f>
        <v>0.6497577185828618</v>
      </c>
      <c r="BH18" s="34">
        <f>'SD calculated'!BH18-'Симм отеч'!BH18</f>
        <v>0.86023527762728236</v>
      </c>
      <c r="BI18" s="34">
        <f>'SD calculated'!BI18-'Симм отеч'!BI18</f>
        <v>-19.421822333651221</v>
      </c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</row>
    <row r="19" spans="1:75" ht="12.5" x14ac:dyDescent="0.25">
      <c r="A19" s="36" t="s">
        <v>82</v>
      </c>
      <c r="B19" s="32" t="s">
        <v>88</v>
      </c>
      <c r="C19" s="38" t="s">
        <v>187</v>
      </c>
      <c r="D19" s="34">
        <f>'SD calculated'!D19-'Симм отеч'!D19</f>
        <v>728.23373863235429</v>
      </c>
      <c r="E19" s="34">
        <f>'SD calculated'!E19-'Симм отеч'!E19</f>
        <v>-16.535863056793346</v>
      </c>
      <c r="F19" s="34">
        <f>'SD calculated'!F19-'Симм отеч'!F19</f>
        <v>-83.464703445449459</v>
      </c>
      <c r="G19" s="34">
        <f>'SD calculated'!G19-'Симм отеч'!G19</f>
        <v>1.1076417775795306</v>
      </c>
      <c r="H19" s="34">
        <f>'SD calculated'!H19-'Симм отеч'!H19</f>
        <v>0.3721677230420255</v>
      </c>
      <c r="I19" s="34">
        <f>'SD calculated'!I19-'Симм отеч'!I19</f>
        <v>0</v>
      </c>
      <c r="J19" s="34">
        <f>'SD calculated'!J19-'Симм отеч'!J19</f>
        <v>3.0075983243630162</v>
      </c>
      <c r="K19" s="34">
        <f>'SD calculated'!K19-'Симм отеч'!K19</f>
        <v>5.6746765582196872</v>
      </c>
      <c r="L19" s="34">
        <f>'SD calculated'!L19-'Симм отеч'!L19</f>
        <v>-2063.3638943551632</v>
      </c>
      <c r="M19" s="34">
        <f>'SD calculated'!M19-'Симм отеч'!M19</f>
        <v>-92.808013888676214</v>
      </c>
      <c r="N19" s="34">
        <f>'SD calculated'!N19-'Симм отеч'!N19</f>
        <v>-22.872297250576821</v>
      </c>
      <c r="O19" s="34">
        <f>'SD calculated'!O19-'Симм отеч'!O19</f>
        <v>-14.131237250102032</v>
      </c>
      <c r="P19" s="34">
        <f>'SD calculated'!P19-'Симм отеч'!P19</f>
        <v>-20.073461337221715</v>
      </c>
      <c r="Q19" s="34">
        <f>'SD calculated'!Q19-'Симм отеч'!Q19</f>
        <v>-156.72641639370158</v>
      </c>
      <c r="R19" s="34">
        <f>'SD calculated'!R19-'Симм отеч'!R19</f>
        <v>22.672479494307481</v>
      </c>
      <c r="S19" s="34">
        <f>'SD calculated'!S19-'Симм отеч'!S19</f>
        <v>-607.68670156378357</v>
      </c>
      <c r="T19" s="34">
        <f>'SD calculated'!T19-'Симм отеч'!T19</f>
        <v>329.47756088779261</v>
      </c>
      <c r="U19" s="34">
        <f>'SD calculated'!U19-'Симм отеч'!U19</f>
        <v>-193.60756396223678</v>
      </c>
      <c r="V19" s="34">
        <f>'SD calculated'!V19-'Симм отеч'!V19</f>
        <v>-108.70511667719757</v>
      </c>
      <c r="W19" s="34">
        <f>'SD calculated'!W19-'Симм отеч'!W19</f>
        <v>-196.55110792142477</v>
      </c>
      <c r="X19" s="34">
        <f>'SD calculated'!X19-'Симм отеч'!X19</f>
        <v>-38.027877283071575</v>
      </c>
      <c r="Y19" s="34">
        <f>'SD calculated'!Y19-'Симм отеч'!Y19</f>
        <v>-69.793277191232164</v>
      </c>
      <c r="Z19" s="34">
        <f>'SD calculated'!Z19-'Симм отеч'!Z19</f>
        <v>-79.605302504731071</v>
      </c>
      <c r="AA19" s="34">
        <f>'SD calculated'!AA19-'Симм отеч'!AA19</f>
        <v>-3.1001875766762765</v>
      </c>
      <c r="AB19" s="34">
        <f>'SD calculated'!AB19-'Симм отеч'!AB19</f>
        <v>-11.164742507272422</v>
      </c>
      <c r="AC19" s="34">
        <f>'SD calculated'!AC19-'Симм отеч'!AC19</f>
        <v>-2.3040090108295317</v>
      </c>
      <c r="AD19" s="34">
        <f>'SD calculated'!AD19-'Симм отеч'!AD19</f>
        <v>-35.428419086417421</v>
      </c>
      <c r="AE19" s="34">
        <f>'SD calculated'!AE19-'Симм отеч'!AE19</f>
        <v>2.3238834125405674</v>
      </c>
      <c r="AF19" s="34">
        <f>'SD calculated'!AF19-'Симм отеч'!AF19</f>
        <v>-29.563793946902024</v>
      </c>
      <c r="AG19" s="34">
        <f>'SD calculated'!AG19-'Симм отеч'!AG19</f>
        <v>-154.01125757449518</v>
      </c>
      <c r="AH19" s="34">
        <f>'SD calculated'!AH19-'Симм отеч'!AH19</f>
        <v>-28.248440330898916</v>
      </c>
      <c r="AI19" s="34">
        <f>'SD calculated'!AI19-'Симм отеч'!AI19</f>
        <v>-44.150431781446741</v>
      </c>
      <c r="AJ19" s="34">
        <f>'SD calculated'!AJ19-'Симм отеч'!AJ19</f>
        <v>-2.3707376750031415</v>
      </c>
      <c r="AK19" s="34">
        <f>'SD calculated'!AK19-'Симм отеч'!AK19</f>
        <v>-57.729016019479786</v>
      </c>
      <c r="AL19" s="34">
        <f>'SD calculated'!AL19-'Симм отеч'!AL19</f>
        <v>38.869821974994409</v>
      </c>
      <c r="AM19" s="34">
        <f>'SD calculated'!AM19-'Симм отеч'!AM19</f>
        <v>2334.0429533056158</v>
      </c>
      <c r="AN19" s="34">
        <f>'SD calculated'!AN19-'Симм отеч'!AN19</f>
        <v>-469.84094361083589</v>
      </c>
      <c r="AO19" s="34">
        <f>'SD calculated'!AO19-'Симм отеч'!AO19</f>
        <v>-73.90548741710063</v>
      </c>
      <c r="AP19" s="34">
        <f>'SD calculated'!AP19-'Симм отеч'!AP19</f>
        <v>29.754992909877501</v>
      </c>
      <c r="AQ19" s="34">
        <f>'SD calculated'!AQ19-'Симм отеч'!AQ19</f>
        <v>4.7163541157142532</v>
      </c>
      <c r="AR19" s="34">
        <f>'SD calculated'!AR19-'Симм отеч'!AR19</f>
        <v>-0.5384756232794814</v>
      </c>
      <c r="AS19" s="34">
        <f>'SD calculated'!AS19-'Симм отеч'!AS19</f>
        <v>104.27494012158832</v>
      </c>
      <c r="AT19" s="34">
        <f>'SD calculated'!AT19-'Симм отеч'!AT19</f>
        <v>1.2534342190822372</v>
      </c>
      <c r="AU19" s="34">
        <f>'SD calculated'!AU19-'Симм отеч'!AU19</f>
        <v>-7.0949023967141329</v>
      </c>
      <c r="AV19" s="34">
        <f>'SD calculated'!AV19-'Симм отеч'!AV19</f>
        <v>-0.82396683433103135</v>
      </c>
      <c r="AW19" s="34">
        <f>'SD calculated'!AW19-'Симм отеч'!AW19</f>
        <v>-2.070267273340562</v>
      </c>
      <c r="AX19" s="34">
        <f>'SD calculated'!AX19-'Симм отеч'!AX19</f>
        <v>1119.0109894301941</v>
      </c>
      <c r="AY19" s="34">
        <f>'SD calculated'!AY19-'Симм отеч'!AY19</f>
        <v>229.48438988465392</v>
      </c>
      <c r="AZ19" s="34">
        <f>'SD calculated'!AZ19-'Симм отеч'!AZ19</f>
        <v>-10.324975578862336</v>
      </c>
      <c r="BA19" s="34">
        <f>'SD calculated'!BA19-'Симм отеч'!BA19</f>
        <v>1.1561196487280085</v>
      </c>
      <c r="BB19" s="34">
        <f>'SD calculated'!BB19-'Симм отеч'!BB19</f>
        <v>-234.31874217354198</v>
      </c>
      <c r="BC19" s="34">
        <f>'SD calculated'!BC19-'Симм отеч'!BC19</f>
        <v>0.55251506662716565</v>
      </c>
      <c r="BD19" s="34">
        <f>'SD calculated'!BD19-'Симм отеч'!BD19</f>
        <v>-1.8072292081778869</v>
      </c>
      <c r="BE19" s="34">
        <f>'SD calculated'!BE19-'Симм отеч'!BE19</f>
        <v>-6.3890806653553227</v>
      </c>
      <c r="BF19" s="34">
        <f>'SD calculated'!BF19-'Симм отеч'!BF19</f>
        <v>-5.3102615404846745</v>
      </c>
      <c r="BG19" s="34">
        <f>'SD calculated'!BG19-'Симм отеч'!BG19</f>
        <v>-6.026644336175309</v>
      </c>
      <c r="BH19" s="34">
        <f>'SD calculated'!BH19-'Симм отеч'!BH19</f>
        <v>1.6222110521626973</v>
      </c>
      <c r="BI19" s="34">
        <f>'SD calculated'!BI19-'Симм отеч'!BI19</f>
        <v>-6.1336222904709246</v>
      </c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</row>
    <row r="20" spans="1:75" ht="25" x14ac:dyDescent="0.25">
      <c r="A20" s="36" t="s">
        <v>83</v>
      </c>
      <c r="B20" s="32" t="s">
        <v>89</v>
      </c>
      <c r="C20" s="38" t="s">
        <v>188</v>
      </c>
      <c r="D20" s="34">
        <f>'SD calculated'!D20-'Симм отеч'!D20</f>
        <v>-1.048154630108229</v>
      </c>
      <c r="E20" s="34">
        <f>'SD calculated'!E20-'Симм отеч'!E20</f>
        <v>0.70851671704147634</v>
      </c>
      <c r="F20" s="34">
        <f>'SD calculated'!F20-'Симм отеч'!F20</f>
        <v>2.7311547348555845</v>
      </c>
      <c r="G20" s="34">
        <f>'SD calculated'!G20-'Симм отеч'!G20</f>
        <v>1.1958984823207004</v>
      </c>
      <c r="H20" s="34">
        <f>'SD calculated'!H20-'Симм отеч'!H20</f>
        <v>16.045228953282503</v>
      </c>
      <c r="I20" s="34">
        <f>'SD calculated'!I20-'Симм отеч'!I20</f>
        <v>0</v>
      </c>
      <c r="J20" s="34">
        <f>'SD calculated'!J20-'Симм отеч'!J20</f>
        <v>1.3169918721880336</v>
      </c>
      <c r="K20" s="34">
        <f>'SD calculated'!K20-'Симм отеч'!K20</f>
        <v>0.35449736981242097</v>
      </c>
      <c r="L20" s="34">
        <f>'SD calculated'!L20-'Симм отеч'!L20</f>
        <v>-138.55366979233168</v>
      </c>
      <c r="M20" s="34">
        <f>'SD calculated'!M20-'Симм отеч'!M20</f>
        <v>-2.2080808098745877</v>
      </c>
      <c r="N20" s="34">
        <f>'SD calculated'!N20-'Симм отеч'!N20</f>
        <v>-1.4709367770354618</v>
      </c>
      <c r="O20" s="34">
        <f>'SD calculated'!O20-'Симм отеч'!O20</f>
        <v>-3.8944453899709117</v>
      </c>
      <c r="P20" s="34">
        <f>'SD calculated'!P20-'Симм отеч'!P20</f>
        <v>-1.0406562601825158</v>
      </c>
      <c r="Q20" s="34">
        <f>'SD calculated'!Q20-'Симм отеч'!Q20</f>
        <v>9.2021952993960099</v>
      </c>
      <c r="R20" s="34">
        <f>'SD calculated'!R20-'Симм отеч'!R20</f>
        <v>310.57263458640932</v>
      </c>
      <c r="S20" s="34">
        <f>'SD calculated'!S20-'Симм отеч'!S20</f>
        <v>-1454.0328956933372</v>
      </c>
      <c r="T20" s="34">
        <f>'SD calculated'!T20-'Симм отеч'!T20</f>
        <v>888.24093498590219</v>
      </c>
      <c r="U20" s="34">
        <f>'SD calculated'!U20-'Симм отеч'!U20</f>
        <v>-43.577679043052512</v>
      </c>
      <c r="V20" s="34">
        <f>'SD calculated'!V20-'Симм отеч'!V20</f>
        <v>55.710120429730068</v>
      </c>
      <c r="W20" s="34">
        <f>'SD calculated'!W20-'Симм отеч'!W20</f>
        <v>1.0491130549413299</v>
      </c>
      <c r="X20" s="34">
        <f>'SD calculated'!X20-'Симм отеч'!X20</f>
        <v>2.5611890019738439</v>
      </c>
      <c r="Y20" s="34">
        <f>'SD calculated'!Y20-'Симм отеч'!Y20</f>
        <v>-4.0433108550989232</v>
      </c>
      <c r="Z20" s="34">
        <f>'SD calculated'!Z20-'Симм отеч'!Z20</f>
        <v>-12.056058592775571</v>
      </c>
      <c r="AA20" s="34">
        <f>'SD calculated'!AA20-'Симм отеч'!AA20</f>
        <v>-0.90778820006072181</v>
      </c>
      <c r="AB20" s="34">
        <f>'SD calculated'!AB20-'Симм отеч'!AB20</f>
        <v>3.2469910547364407</v>
      </c>
      <c r="AC20" s="34">
        <f>'SD calculated'!AC20-'Симм отеч'!AC20</f>
        <v>-2.0171191296811202</v>
      </c>
      <c r="AD20" s="34">
        <f>'SD calculated'!AD20-'Симм отеч'!AD20</f>
        <v>-1.877455081767323</v>
      </c>
      <c r="AE20" s="34">
        <f>'SD calculated'!AE20-'Симм отеч'!AE20</f>
        <v>1.9113570474573578</v>
      </c>
      <c r="AF20" s="34">
        <f>'SD calculated'!AF20-'Симм отеч'!AF20</f>
        <v>-4.5775437727043595</v>
      </c>
      <c r="AG20" s="34">
        <f>'SD calculated'!AG20-'Симм отеч'!AG20</f>
        <v>7.0993772471065597</v>
      </c>
      <c r="AH20" s="34">
        <f>'SD calculated'!AH20-'Симм отеч'!AH20</f>
        <v>-0.18608452498131101</v>
      </c>
      <c r="AI20" s="34">
        <f>'SD calculated'!AI20-'Симм отеч'!AI20</f>
        <v>7.4398862171013889</v>
      </c>
      <c r="AJ20" s="34">
        <f>'SD calculated'!AJ20-'Симм отеч'!AJ20</f>
        <v>1.3765182968022032</v>
      </c>
      <c r="AK20" s="34">
        <f>'SD calculated'!AK20-'Симм отеч'!AK20</f>
        <v>-50.393347255654589</v>
      </c>
      <c r="AL20" s="34">
        <f>'SD calculated'!AL20-'Симм отеч'!AL20</f>
        <v>-35.898529340724963</v>
      </c>
      <c r="AM20" s="34">
        <f>'SD calculated'!AM20-'Симм отеч'!AM20</f>
        <v>-957.78215004655794</v>
      </c>
      <c r="AN20" s="34">
        <f>'SD calculated'!AN20-'Симм отеч'!AN20</f>
        <v>-792.76033514253868</v>
      </c>
      <c r="AO20" s="34">
        <f>'SD calculated'!AO20-'Симм отеч'!AO20</f>
        <v>-64.601017857517036</v>
      </c>
      <c r="AP20" s="34">
        <f>'SD calculated'!AP20-'Симм отеч'!AP20</f>
        <v>1.2683555710364089</v>
      </c>
      <c r="AQ20" s="34">
        <f>'SD calculated'!AQ20-'Симм отеч'!AQ20</f>
        <v>-4.0474573940869618E-2</v>
      </c>
      <c r="AR20" s="34">
        <f>'SD calculated'!AR20-'Симм отеч'!AR20</f>
        <v>-1.2184725113348236</v>
      </c>
      <c r="AS20" s="34">
        <f>'SD calculated'!AS20-'Симм отеч'!AS20</f>
        <v>69.380731031497589</v>
      </c>
      <c r="AT20" s="34">
        <f>'SD calculated'!AT20-'Симм отеч'!AT20</f>
        <v>-6.9593204785464877</v>
      </c>
      <c r="AU20" s="34">
        <f>'SD calculated'!AU20-'Симм отеч'!AU20</f>
        <v>-24.51325954467211</v>
      </c>
      <c r="AV20" s="34">
        <f>'SD calculated'!AV20-'Симм отеч'!AV20</f>
        <v>9.6365981997223571E-2</v>
      </c>
      <c r="AW20" s="34">
        <f>'SD calculated'!AW20-'Симм отеч'!AW20</f>
        <v>-0.74966711612580639</v>
      </c>
      <c r="AX20" s="34">
        <f>'SD calculated'!AX20-'Симм отеч'!AX20</f>
        <v>2261.80714145413</v>
      </c>
      <c r="AY20" s="34">
        <f>'SD calculated'!AY20-'Симм отеч'!AY20</f>
        <v>175.23382975051595</v>
      </c>
      <c r="AZ20" s="34">
        <f>'SD calculated'!AZ20-'Симм отеч'!AZ20</f>
        <v>-62.412591817111661</v>
      </c>
      <c r="BA20" s="34">
        <f>'SD calculated'!BA20-'Симм отеч'!BA20</f>
        <v>-4.4183949461364591</v>
      </c>
      <c r="BB20" s="34">
        <f>'SD calculated'!BB20-'Симм отеч'!BB20</f>
        <v>-43.242767687041123</v>
      </c>
      <c r="BC20" s="34">
        <f>'SD calculated'!BC20-'Симм отеч'!BC20</f>
        <v>0.44045440301852068</v>
      </c>
      <c r="BD20" s="34">
        <f>'SD calculated'!BD20-'Симм отеч'!BD20</f>
        <v>-3.4293594413302344</v>
      </c>
      <c r="BE20" s="34">
        <f>'SD calculated'!BE20-'Симм отеч'!BE20</f>
        <v>-6.2577765642890881</v>
      </c>
      <c r="BF20" s="34">
        <f>'SD calculated'!BF20-'Симм отеч'!BF20</f>
        <v>1.403740698482693</v>
      </c>
      <c r="BG20" s="34">
        <f>'SD calculated'!BG20-'Симм отеч'!BG20</f>
        <v>-57.141390404066442</v>
      </c>
      <c r="BH20" s="34">
        <f>'SD calculated'!BH20-'Симм отеч'!BH20</f>
        <v>-14.772144180149553</v>
      </c>
      <c r="BI20" s="34">
        <f>'SD calculated'!BI20-'Симм отеч'!BI20</f>
        <v>-5.3103467810341272</v>
      </c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</row>
    <row r="21" spans="1:75" ht="25" x14ac:dyDescent="0.25">
      <c r="A21" s="36" t="s">
        <v>84</v>
      </c>
      <c r="B21" s="39" t="s">
        <v>90</v>
      </c>
      <c r="C21" s="38" t="s">
        <v>189</v>
      </c>
      <c r="D21" s="34">
        <f>'SD calculated'!D21-'Симм отеч'!D21</f>
        <v>-7141.9789080877817</v>
      </c>
      <c r="E21" s="34">
        <f>'SD calculated'!E21-'Симм отеч'!E21</f>
        <v>-394.11162309212159</v>
      </c>
      <c r="F21" s="34">
        <f>'SD calculated'!F21-'Симм отеч'!F21</f>
        <v>-11091.993207473268</v>
      </c>
      <c r="G21" s="34">
        <f>'SD calculated'!G21-'Симм отеч'!G21</f>
        <v>-537.87639776082506</v>
      </c>
      <c r="H21" s="34">
        <f>'SD calculated'!H21-'Симм отеч'!H21</f>
        <v>83895.565940262415</v>
      </c>
      <c r="I21" s="34">
        <f>'SD calculated'!I21-'Симм отеч'!I21</f>
        <v>0.10771733236941827</v>
      </c>
      <c r="J21" s="34">
        <f>'SD calculated'!J21-'Симм отеч'!J21</f>
        <v>281.88069810586239</v>
      </c>
      <c r="K21" s="34">
        <f>'SD calculated'!K21-'Симм отеч'!K21</f>
        <v>-533.08360945185996</v>
      </c>
      <c r="L21" s="34">
        <f>'SD calculated'!L21-'Симм отеч'!L21</f>
        <v>16998.602403971621</v>
      </c>
      <c r="M21" s="34">
        <f>'SD calculated'!M21-'Симм отеч'!M21</f>
        <v>-2.0551776525601895</v>
      </c>
      <c r="N21" s="34">
        <f>'SD calculated'!N21-'Симм отеч'!N21</f>
        <v>34.776094299473812</v>
      </c>
      <c r="O21" s="34">
        <f>'SD calculated'!O21-'Симм отеч'!O21</f>
        <v>15.314805027853083</v>
      </c>
      <c r="P21" s="34">
        <f>'SD calculated'!P21-'Симм отеч'!P21</f>
        <v>-14.558972311682055</v>
      </c>
      <c r="Q21" s="34">
        <f>'SD calculated'!Q21-'Симм отеч'!Q21</f>
        <v>-87.583672203174501</v>
      </c>
      <c r="R21" s="34">
        <f>'SD calculated'!R21-'Симм отеч'!R21</f>
        <v>586.34226879997368</v>
      </c>
      <c r="S21" s="34">
        <f>'SD calculated'!S21-'Симм отеч'!S21</f>
        <v>-275.34253569866587</v>
      </c>
      <c r="T21" s="34">
        <f>'SD calculated'!T21-'Симм отеч'!T21</f>
        <v>-124636.41961969796</v>
      </c>
      <c r="U21" s="34">
        <f>'SD calculated'!U21-'Симм отеч'!U21</f>
        <v>-5396.1623318893835</v>
      </c>
      <c r="V21" s="34">
        <f>'SD calculated'!V21-'Симм отеч'!V21</f>
        <v>-375.85431019939551</v>
      </c>
      <c r="W21" s="34">
        <f>'SD calculated'!W21-'Симм отеч'!W21</f>
        <v>-41.581309776454873</v>
      </c>
      <c r="X21" s="34">
        <f>'SD calculated'!X21-'Симм отеч'!X21</f>
        <v>-1852.3393324889475</v>
      </c>
      <c r="Y21" s="34">
        <f>'SD calculated'!Y21-'Симм отеч'!Y21</f>
        <v>697.79917526468034</v>
      </c>
      <c r="Z21" s="34">
        <f>'SD calculated'!Z21-'Симм отеч'!Z21</f>
        <v>-266.91433772192249</v>
      </c>
      <c r="AA21" s="34">
        <f>'SD calculated'!AA21-'Симм отеч'!AA21</f>
        <v>12.497882185445803</v>
      </c>
      <c r="AB21" s="34">
        <f>'SD calculated'!AB21-'Симм отеч'!AB21</f>
        <v>78.853486749060721</v>
      </c>
      <c r="AC21" s="34">
        <f>'SD calculated'!AC21-'Симм отеч'!AC21</f>
        <v>-107.67513659163001</v>
      </c>
      <c r="AD21" s="34">
        <f>'SD calculated'!AD21-'Симм отеч'!AD21</f>
        <v>-21.509637902144959</v>
      </c>
      <c r="AE21" s="34">
        <f>'SD calculated'!AE21-'Симм отеч'!AE21</f>
        <v>32.259182501860778</v>
      </c>
      <c r="AF21" s="34">
        <f>'SD calculated'!AF21-'Симм отеч'!AF21</f>
        <v>-217.98450235837845</v>
      </c>
      <c r="AG21" s="34">
        <f>'SD calculated'!AG21-'Симм отеч'!AG21</f>
        <v>-161.35094640154148</v>
      </c>
      <c r="AH21" s="34">
        <f>'SD calculated'!AH21-'Симм отеч'!AH21</f>
        <v>140.70027323399017</v>
      </c>
      <c r="AI21" s="34">
        <f>'SD calculated'!AI21-'Симм отеч'!AI21</f>
        <v>2380.3728701757354</v>
      </c>
      <c r="AJ21" s="34">
        <f>'SD calculated'!AJ21-'Симм отеч'!AJ21</f>
        <v>-1369.3335077979382</v>
      </c>
      <c r="AK21" s="34">
        <f>'SD calculated'!AK21-'Симм отеч'!AK21</f>
        <v>-2395.5363710299134</v>
      </c>
      <c r="AL21" s="34">
        <f>'SD calculated'!AL21-'Симм отеч'!AL21</f>
        <v>-337.97738153249338</v>
      </c>
      <c r="AM21" s="34">
        <f>'SD calculated'!AM21-'Симм отеч'!AM21</f>
        <v>50324.962018156555</v>
      </c>
      <c r="AN21" s="34">
        <f>'SD calculated'!AN21-'Симм отеч'!AN21</f>
        <v>-1635.7560769374468</v>
      </c>
      <c r="AO21" s="34">
        <f>'SD calculated'!AO21-'Симм отеч'!AO21</f>
        <v>-86.298959038037083</v>
      </c>
      <c r="AP21" s="34">
        <f>'SD calculated'!AP21-'Симм отеч'!AP21</f>
        <v>-5888.6810150261736</v>
      </c>
      <c r="AQ21" s="34">
        <f>'SD calculated'!AQ21-'Симм отеч'!AQ21</f>
        <v>-598.0147506758185</v>
      </c>
      <c r="AR21" s="34">
        <f>'SD calculated'!AR21-'Симм отеч'!AR21</f>
        <v>-1157.2666656591173</v>
      </c>
      <c r="AS21" s="34">
        <f>'SD calculated'!AS21-'Симм отеч'!AS21</f>
        <v>428.80554495433171</v>
      </c>
      <c r="AT21" s="34">
        <f>'SD calculated'!AT21-'Симм отеч'!AT21</f>
        <v>-1.2391041121800299</v>
      </c>
      <c r="AU21" s="34">
        <f>'SD calculated'!AU21-'Симм отеч'!AU21</f>
        <v>0.95129364232161606</v>
      </c>
      <c r="AV21" s="34">
        <f>'SD calculated'!AV21-'Симм отеч'!AV21</f>
        <v>-0.30578224882947325</v>
      </c>
      <c r="AW21" s="34">
        <f>'SD calculated'!AW21-'Симм отеч'!AW21</f>
        <v>2.1981181796263627E-2</v>
      </c>
      <c r="AX21" s="34">
        <f>'SD calculated'!AX21-'Симм отеч'!AX21</f>
        <v>6526.2048729122107</v>
      </c>
      <c r="AY21" s="34">
        <f>'SD calculated'!AY21-'Симм отеч'!AY21</f>
        <v>4946.3657385385377</v>
      </c>
      <c r="AZ21" s="34">
        <f>'SD calculated'!AZ21-'Симм отеч'!AZ21</f>
        <v>-11.957335474041884</v>
      </c>
      <c r="BA21" s="34">
        <f>'SD calculated'!BA21-'Симм отеч'!BA21</f>
        <v>47.525540608729443</v>
      </c>
      <c r="BB21" s="34">
        <f>'SD calculated'!BB21-'Симм отеч'!BB21</f>
        <v>215.17886659982469</v>
      </c>
      <c r="BC21" s="34">
        <f>'SD calculated'!BC21-'Симм отеч'!BC21</f>
        <v>0.29421322621055879</v>
      </c>
      <c r="BD21" s="34">
        <f>'SD calculated'!BD21-'Симм отеч'!BD21</f>
        <v>-0.28543292631638906</v>
      </c>
      <c r="BE21" s="34">
        <f>'SD calculated'!BE21-'Симм отеч'!BE21</f>
        <v>82.680537783920954</v>
      </c>
      <c r="BF21" s="34">
        <f>'SD calculated'!BF21-'Симм отеч'!BF21</f>
        <v>-980.94049151581021</v>
      </c>
      <c r="BG21" s="34">
        <f>'SD calculated'!BG21-'Симм отеч'!BG21</f>
        <v>-6.0636683789651897</v>
      </c>
      <c r="BH21" s="34">
        <f>'SD calculated'!BH21-'Симм отеч'!BH21</f>
        <v>12.497233481617513</v>
      </c>
      <c r="BI21" s="34">
        <f>'SD calculated'!BI21-'Симм отеч'!BI21</f>
        <v>-106.5285278836966</v>
      </c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</row>
    <row r="22" spans="1:75" ht="37.5" x14ac:dyDescent="0.25">
      <c r="A22" s="36" t="s">
        <v>85</v>
      </c>
      <c r="B22" s="39" t="s">
        <v>91</v>
      </c>
      <c r="C22" s="38" t="s">
        <v>190</v>
      </c>
      <c r="D22" s="34">
        <f>'SD calculated'!D22-'Симм отеч'!D22</f>
        <v>-7562.3502923133201</v>
      </c>
      <c r="E22" s="34">
        <f>'SD calculated'!E22-'Симм отеч'!E22</f>
        <v>182.99642474276629</v>
      </c>
      <c r="F22" s="34">
        <f>'SD calculated'!F22-'Симм отеч'!F22</f>
        <v>-3.6619623336525251</v>
      </c>
      <c r="G22" s="34">
        <f>'SD calculated'!G22-'Симм отеч'!G22</f>
        <v>-15.782629637843343</v>
      </c>
      <c r="H22" s="34">
        <f>'SD calculated'!H22-'Симм отеч'!H22</f>
        <v>5715.1833850505463</v>
      </c>
      <c r="I22" s="34">
        <f>'SD calculated'!I22-'Симм отеч'!I22</f>
        <v>0.77444424362914788</v>
      </c>
      <c r="J22" s="34">
        <f>'SD calculated'!J22-'Симм отеч'!J22</f>
        <v>68.9005557784551</v>
      </c>
      <c r="K22" s="34">
        <f>'SD calculated'!K22-'Симм отеч'!K22</f>
        <v>70.698026668363809</v>
      </c>
      <c r="L22" s="34">
        <f>'SD calculated'!L22-'Симм отеч'!L22</f>
        <v>6015.1084506443149</v>
      </c>
      <c r="M22" s="34">
        <f>'SD calculated'!M22-'Симм отеч'!M22</f>
        <v>-22.284885161380771</v>
      </c>
      <c r="N22" s="34">
        <f>'SD calculated'!N22-'Симм отеч'!N22</f>
        <v>-345.94329137402201</v>
      </c>
      <c r="O22" s="34">
        <f>'SD calculated'!O22-'Симм отеч'!O22</f>
        <v>-84.15705014365426</v>
      </c>
      <c r="P22" s="34">
        <f>'SD calculated'!P22-'Симм отеч'!P22</f>
        <v>-61.105195157830394</v>
      </c>
      <c r="Q22" s="34">
        <f>'SD calculated'!Q22-'Симм отеч'!Q22</f>
        <v>-287.81152908036893</v>
      </c>
      <c r="R22" s="34">
        <f>'SD calculated'!R22-'Симм отеч'!R22</f>
        <v>-662.07725673514688</v>
      </c>
      <c r="S22" s="34">
        <f>'SD calculated'!S22-'Симм отеч'!S22</f>
        <v>-80.738655231925804</v>
      </c>
      <c r="T22" s="34">
        <f>'SD calculated'!T22-'Симм отеч'!T22</f>
        <v>-6987.8004062374093</v>
      </c>
      <c r="U22" s="34">
        <f>'SD calculated'!U22-'Симм отеч'!U22</f>
        <v>-2518.913220064569</v>
      </c>
      <c r="V22" s="34">
        <f>'SD calculated'!V22-'Симм отеч'!V22</f>
        <v>-3576.0768468135793</v>
      </c>
      <c r="W22" s="34">
        <f>'SD calculated'!W22-'Симм отеч'!W22</f>
        <v>-736.48133370447613</v>
      </c>
      <c r="X22" s="34">
        <f>'SD calculated'!X22-'Симм отеч'!X22</f>
        <v>-487.33665059639316</v>
      </c>
      <c r="Y22" s="34">
        <f>'SD calculated'!Y22-'Симм отеч'!Y22</f>
        <v>-199.47565323891649</v>
      </c>
      <c r="Z22" s="34">
        <f>'SD calculated'!Z22-'Симм отеч'!Z22</f>
        <v>-686.03556917007154</v>
      </c>
      <c r="AA22" s="34">
        <f>'SD calculated'!AA22-'Симм отеч'!AA22</f>
        <v>-27.135623244093779</v>
      </c>
      <c r="AB22" s="34">
        <f>'SD calculated'!AB22-'Симм отеч'!AB22</f>
        <v>-435.75600123267577</v>
      </c>
      <c r="AC22" s="34">
        <f>'SD calculated'!AC22-'Симм отеч'!AC22</f>
        <v>-101.21890703138752</v>
      </c>
      <c r="AD22" s="34">
        <f>'SD calculated'!AD22-'Симм отеч'!AD22</f>
        <v>-187.80533267581905</v>
      </c>
      <c r="AE22" s="34">
        <f>'SD calculated'!AE22-'Симм отеч'!AE22</f>
        <v>-13.595037467059228</v>
      </c>
      <c r="AF22" s="34">
        <f>'SD calculated'!AF22-'Симм отеч'!AF22</f>
        <v>-463.42646901035187</v>
      </c>
      <c r="AG22" s="34">
        <f>'SD calculated'!AG22-'Симм отеч'!AG22</f>
        <v>-63.724342981347945</v>
      </c>
      <c r="AH22" s="34">
        <f>'SD calculated'!AH22-'Симм отеч'!AH22</f>
        <v>-20.837409540314979</v>
      </c>
      <c r="AI22" s="34">
        <f>'SD calculated'!AI22-'Симм отеч'!AI22</f>
        <v>91.886687054829508</v>
      </c>
      <c r="AJ22" s="34">
        <f>'SD calculated'!AJ22-'Симм отеч'!AJ22</f>
        <v>-2.5959814296550121</v>
      </c>
      <c r="AK22" s="34">
        <f>'SD calculated'!AK22-'Симм отеч'!AK22</f>
        <v>-24.999504283801798</v>
      </c>
      <c r="AL22" s="34">
        <f>'SD calculated'!AL22-'Симм отеч'!AL22</f>
        <v>-345.80658650591977</v>
      </c>
      <c r="AM22" s="34">
        <f>'SD calculated'!AM22-'Симм отеч'!AM22</f>
        <v>10593.362559013534</v>
      </c>
      <c r="AN22" s="34">
        <f>'SD calculated'!AN22-'Симм отеч'!AN22</f>
        <v>-132.82476587783003</v>
      </c>
      <c r="AO22" s="34">
        <f>'SD calculated'!AO22-'Симм отеч'!AO22</f>
        <v>-4.4515377275783976</v>
      </c>
      <c r="AP22" s="34">
        <f>'SD calculated'!AP22-'Симм отеч'!AP22</f>
        <v>53.729280318757446</v>
      </c>
      <c r="AQ22" s="34">
        <f>'SD calculated'!AQ22-'Симм отеч'!AQ22</f>
        <v>2.7702193328182716</v>
      </c>
      <c r="AR22" s="34">
        <f>'SD calculated'!AR22-'Симм отеч'!AR22</f>
        <v>-2.2314615090376151</v>
      </c>
      <c r="AS22" s="34">
        <f>'SD calculated'!AS22-'Симм отеч'!AS22</f>
        <v>235.45962426790766</v>
      </c>
      <c r="AT22" s="34">
        <f>'SD calculated'!AT22-'Симм отеч'!AT22</f>
        <v>2.6389295763493124</v>
      </c>
      <c r="AU22" s="34">
        <f>'SD calculated'!AU22-'Симм отеч'!AU22</f>
        <v>2.0131384822220895</v>
      </c>
      <c r="AV22" s="34">
        <f>'SD calculated'!AV22-'Симм отеч'!AV22</f>
        <v>-0.72615130386883209</v>
      </c>
      <c r="AW22" s="34">
        <f>'SD calculated'!AW22-'Симм отеч'!AW22</f>
        <v>0.71255682293770661</v>
      </c>
      <c r="AX22" s="34">
        <f>'SD calculated'!AX22-'Симм отеч'!AX22</f>
        <v>2321.0760552304964</v>
      </c>
      <c r="AY22" s="34">
        <f>'SD calculated'!AY22-'Симм отеч'!AY22</f>
        <v>809.04272405465804</v>
      </c>
      <c r="AZ22" s="34">
        <f>'SD calculated'!AZ22-'Симм отеч'!AZ22</f>
        <v>-8.1397730113740181</v>
      </c>
      <c r="BA22" s="34">
        <f>'SD calculated'!BA22-'Симм отеч'!BA22</f>
        <v>47.653370263451507</v>
      </c>
      <c r="BB22" s="34">
        <f>'SD calculated'!BB22-'Симм отеч'!BB22</f>
        <v>-19.939923509346045</v>
      </c>
      <c r="BC22" s="34">
        <f>'SD calculated'!BC22-'Симм отеч'!BC22</f>
        <v>-1.8640785517673066</v>
      </c>
      <c r="BD22" s="34">
        <f>'SD calculated'!BD22-'Симм отеч'!BD22</f>
        <v>1.2357293382397074</v>
      </c>
      <c r="BE22" s="34">
        <f>'SD calculated'!BE22-'Симм отеч'!BE22</f>
        <v>-6.3600375829701079</v>
      </c>
      <c r="BF22" s="34">
        <f>'SD calculated'!BF22-'Симм отеч'!BF22</f>
        <v>18.032584659367785</v>
      </c>
      <c r="BG22" s="34">
        <f>'SD calculated'!BG22-'Симм отеч'!BG22</f>
        <v>0.77757771540541398</v>
      </c>
      <c r="BH22" s="34">
        <f>'SD calculated'!BH22-'Симм отеч'!BH22</f>
        <v>-2.5955801606719433</v>
      </c>
      <c r="BI22" s="34">
        <f>'SD calculated'!BI22-'Симм отеч'!BI22</f>
        <v>-21.985391627576973</v>
      </c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</row>
    <row r="23" spans="1:75" ht="12.5" x14ac:dyDescent="0.25">
      <c r="A23" s="36" t="s">
        <v>86</v>
      </c>
      <c r="B23" s="39" t="s">
        <v>92</v>
      </c>
      <c r="C23" s="38" t="s">
        <v>191</v>
      </c>
      <c r="D23" s="34">
        <f>'SD calculated'!D23-'Симм отеч'!D23</f>
        <v>725.50921677104907</v>
      </c>
      <c r="E23" s="34">
        <f>'SD calculated'!E23-'Симм отеч'!E23</f>
        <v>-4.4809353041056283</v>
      </c>
      <c r="F23" s="34">
        <f>'SD calculated'!F23-'Симм отеч'!F23</f>
        <v>104.10573233738364</v>
      </c>
      <c r="G23" s="34">
        <f>'SD calculated'!G23-'Симм отеч'!G23</f>
        <v>-44.885849423884792</v>
      </c>
      <c r="H23" s="34">
        <f>'SD calculated'!H23-'Симм отеч'!H23</f>
        <v>-117.76092248269015</v>
      </c>
      <c r="I23" s="34">
        <f>'SD calculated'!I23-'Симм отеч'!I23</f>
        <v>5.3135731068136849E-2</v>
      </c>
      <c r="J23" s="34">
        <f>'SD calculated'!J23-'Симм отеч'!J23</f>
        <v>14.215514844703875</v>
      </c>
      <c r="K23" s="34">
        <f>'SD calculated'!K23-'Симм отеч'!K23</f>
        <v>-2.3278260554727694</v>
      </c>
      <c r="L23" s="34">
        <f>'SD calculated'!L23-'Симм отеч'!L23</f>
        <v>-1821.9703748079992</v>
      </c>
      <c r="M23" s="34">
        <f>'SD calculated'!M23-'Симм отеч'!M23</f>
        <v>-16.362777167956438</v>
      </c>
      <c r="N23" s="34">
        <f>'SD calculated'!N23-'Симм отеч'!N23</f>
        <v>-25.577129949422442</v>
      </c>
      <c r="O23" s="34">
        <f>'SD calculated'!O23-'Симм отеч'!O23</f>
        <v>-11.414596323271581</v>
      </c>
      <c r="P23" s="34">
        <f>'SD calculated'!P23-'Симм отеч'!P23</f>
        <v>-11.364492061147644</v>
      </c>
      <c r="Q23" s="34">
        <f>'SD calculated'!Q23-'Симм отеч'!Q23</f>
        <v>-83.762027385871988</v>
      </c>
      <c r="R23" s="34">
        <f>'SD calculated'!R23-'Симм отеч'!R23</f>
        <v>-214.07433925782925</v>
      </c>
      <c r="S23" s="34">
        <f>'SD calculated'!S23-'Симм отеч'!S23</f>
        <v>0.99231152018228386</v>
      </c>
      <c r="T23" s="34">
        <f>'SD calculated'!T23-'Симм отеч'!T23</f>
        <v>363.8623706966921</v>
      </c>
      <c r="U23" s="34">
        <f>'SD calculated'!U23-'Симм отеч'!U23</f>
        <v>-92.246798137975929</v>
      </c>
      <c r="V23" s="34">
        <f>'SD calculated'!V23-'Симм отеч'!V23</f>
        <v>-459.24179900716263</v>
      </c>
      <c r="W23" s="34">
        <f>'SD calculated'!W23-'Симм отеч'!W23</f>
        <v>-107.32861012573449</v>
      </c>
      <c r="X23" s="34">
        <f>'SD calculated'!X23-'Симм отеч'!X23</f>
        <v>71.098787997359977</v>
      </c>
      <c r="Y23" s="34">
        <f>'SD calculated'!Y23-'Симм отеч'!Y23</f>
        <v>-170.53768642135856</v>
      </c>
      <c r="Z23" s="34">
        <f>'SD calculated'!Z23-'Симм отеч'!Z23</f>
        <v>-836.61725262059736</v>
      </c>
      <c r="AA23" s="34">
        <f>'SD calculated'!AA23-'Симм отеч'!AA23</f>
        <v>-23.344726351026793</v>
      </c>
      <c r="AB23" s="34">
        <f>'SD calculated'!AB23-'Симм отеч'!AB23</f>
        <v>-192.56613229276991</v>
      </c>
      <c r="AC23" s="34">
        <f>'SD calculated'!AC23-'Симм отеч'!AC23</f>
        <v>-35.566659010495187</v>
      </c>
      <c r="AD23" s="34">
        <f>'SD calculated'!AD23-'Симм отеч'!AD23</f>
        <v>-24.622608887533488</v>
      </c>
      <c r="AE23" s="34">
        <f>'SD calculated'!AE23-'Симм отеч'!AE23</f>
        <v>-122.53719922118034</v>
      </c>
      <c r="AF23" s="34">
        <f>'SD calculated'!AF23-'Симм отеч'!AF23</f>
        <v>-98.573462987197672</v>
      </c>
      <c r="AG23" s="34">
        <f>'SD calculated'!AG23-'Симм отеч'!AG23</f>
        <v>-163.3805707585725</v>
      </c>
      <c r="AH23" s="34">
        <f>'SD calculated'!AH23-'Симм отеч'!AH23</f>
        <v>-4.2204135865465275</v>
      </c>
      <c r="AI23" s="34">
        <f>'SD calculated'!AI23-'Симм отеч'!AI23</f>
        <v>92.67207081764036</v>
      </c>
      <c r="AJ23" s="34">
        <f>'SD calculated'!AJ23-'Симм отеч'!AJ23</f>
        <v>-23.42493873268495</v>
      </c>
      <c r="AK23" s="34">
        <f>'SD calculated'!AK23-'Симм отеч'!AK23</f>
        <v>-1482.6237264722586</v>
      </c>
      <c r="AL23" s="34">
        <f>'SD calculated'!AL23-'Симм отеч'!AL23</f>
        <v>98.495423563168515</v>
      </c>
      <c r="AM23" s="34">
        <f>'SD calculated'!AM23-'Симм отеч'!AM23</f>
        <v>3786.3797523412904</v>
      </c>
      <c r="AN23" s="34">
        <f>'SD calculated'!AN23-'Симм отеч'!AN23</f>
        <v>-647.07208256224476</v>
      </c>
      <c r="AO23" s="34">
        <f>'SD calculated'!AO23-'Симм отеч'!AO23</f>
        <v>-34.087608918092428</v>
      </c>
      <c r="AP23" s="34">
        <f>'SD calculated'!AP23-'Симм отеч'!AP23</f>
        <v>-127.54646303474146</v>
      </c>
      <c r="AQ23" s="34">
        <f>'SD calculated'!AQ23-'Симм отеч'!AQ23</f>
        <v>3.6591239005338707</v>
      </c>
      <c r="AR23" s="34">
        <f>'SD calculated'!AR23-'Симм отеч'!AR23</f>
        <v>-4.5092068331835264</v>
      </c>
      <c r="AS23" s="34">
        <f>'SD calculated'!AS23-'Симм отеч'!AS23</f>
        <v>113.19059119471467</v>
      </c>
      <c r="AT23" s="34">
        <f>'SD calculated'!AT23-'Симм отеч'!AT23</f>
        <v>1.0793802700916331</v>
      </c>
      <c r="AU23" s="34">
        <f>'SD calculated'!AU23-'Симм отеч'!AU23</f>
        <v>-0.54381084167070526</v>
      </c>
      <c r="AV23" s="34">
        <f>'SD calculated'!AV23-'Симм отеч'!AV23</f>
        <v>-1.3227564613622462</v>
      </c>
      <c r="AW23" s="34">
        <f>'SD calculated'!AW23-'Симм отеч'!AW23</f>
        <v>0.4574395587834168</v>
      </c>
      <c r="AX23" s="34">
        <f>'SD calculated'!AX23-'Симм отеч'!AX23</f>
        <v>1261.5116228014267</v>
      </c>
      <c r="AY23" s="34">
        <f>'SD calculated'!AY23-'Симм отеч'!AY23</f>
        <v>414.12287312764272</v>
      </c>
      <c r="AZ23" s="34">
        <f>'SD calculated'!AZ23-'Симм отеч'!AZ23</f>
        <v>-0.16866159969163164</v>
      </c>
      <c r="BA23" s="34">
        <f>'SD calculated'!BA23-'Симм отеч'!BA23</f>
        <v>-1.6190494522168137</v>
      </c>
      <c r="BB23" s="34">
        <f>'SD calculated'!BB23-'Симм отеч'!BB23</f>
        <v>-33.157814522284752</v>
      </c>
      <c r="BC23" s="34">
        <f>'SD calculated'!BC23-'Симм отеч'!BC23</f>
        <v>-1.1459355896586203</v>
      </c>
      <c r="BD23" s="34">
        <f>'SD calculated'!BD23-'Симм отеч'!BD23</f>
        <v>0.49542841595393838</v>
      </c>
      <c r="BE23" s="34">
        <f>'SD calculated'!BE23-'Симм отеч'!BE23</f>
        <v>-0.22829983992755842</v>
      </c>
      <c r="BF23" s="34">
        <f>'SD calculated'!BF23-'Симм отеч'!BF23</f>
        <v>-16.666090143573911</v>
      </c>
      <c r="BG23" s="34">
        <f>'SD calculated'!BG23-'Симм отеч'!BG23</f>
        <v>-1.8305883599004318</v>
      </c>
      <c r="BH23" s="34">
        <f>'SD calculated'!BH23-'Симм отеч'!BH23</f>
        <v>0.98063741497810497</v>
      </c>
      <c r="BI23" s="34">
        <f>'SD calculated'!BI23-'Симм отеч'!BI23</f>
        <v>-4.1691903133628898</v>
      </c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</row>
    <row r="24" spans="1:75" ht="25" x14ac:dyDescent="0.25">
      <c r="A24" s="36" t="s">
        <v>87</v>
      </c>
      <c r="B24" s="39" t="s">
        <v>93</v>
      </c>
      <c r="C24" s="38" t="s">
        <v>192</v>
      </c>
      <c r="D24" s="34">
        <f>'SD calculated'!D24-'Симм отеч'!D24</f>
        <v>-126.98724922209522</v>
      </c>
      <c r="E24" s="34">
        <f>'SD calculated'!E24-'Симм отеч'!E24</f>
        <v>0.65773517522774227</v>
      </c>
      <c r="F24" s="34">
        <f>'SD calculated'!F24-'Симм отеч'!F24</f>
        <v>10.031815170878588</v>
      </c>
      <c r="G24" s="34">
        <f>'SD calculated'!G24-'Симм отеч'!G24</f>
        <v>-9.8838372454824821</v>
      </c>
      <c r="H24" s="34">
        <f>'SD calculated'!H24-'Симм отеч'!H24</f>
        <v>-512.08500113412993</v>
      </c>
      <c r="I24" s="34">
        <f>'SD calculated'!I24-'Симм отеч'!I24</f>
        <v>-0.28827037773359621</v>
      </c>
      <c r="J24" s="34">
        <f>'SD calculated'!J24-'Симм отеч'!J24</f>
        <v>42.266236671341062</v>
      </c>
      <c r="K24" s="34">
        <f>'SD calculated'!K24-'Симм отеч'!K24</f>
        <v>-37.393482042221422</v>
      </c>
      <c r="L24" s="34">
        <f>'SD calculated'!L24-'Симм отеч'!L24</f>
        <v>-623.1421276251167</v>
      </c>
      <c r="M24" s="34">
        <f>'SD calculated'!M24-'Симм отеч'!M24</f>
        <v>1.000053260287628</v>
      </c>
      <c r="N24" s="34">
        <f>'SD calculated'!N24-'Симм отеч'!N24</f>
        <v>3.3102591242954844</v>
      </c>
      <c r="O24" s="34">
        <f>'SD calculated'!O24-'Симм отеч'!O24</f>
        <v>-0.87228928204203982</v>
      </c>
      <c r="P24" s="34">
        <f>'SD calculated'!P24-'Симм отеч'!P24</f>
        <v>-1.5536696990583536</v>
      </c>
      <c r="Q24" s="34">
        <f>'SD calculated'!Q24-'Симм отеч'!Q24</f>
        <v>-50.234638010149865</v>
      </c>
      <c r="R24" s="34">
        <f>'SD calculated'!R24-'Симм отеч'!R24</f>
        <v>0.32619448822964614</v>
      </c>
      <c r="S24" s="34">
        <f>'SD calculated'!S24-'Симм отеч'!S24</f>
        <v>17.384768299155795</v>
      </c>
      <c r="T24" s="34">
        <f>'SD calculated'!T24-'Симм отеч'!T24</f>
        <v>497.21460401299873</v>
      </c>
      <c r="U24" s="34">
        <f>'SD calculated'!U24-'Симм отеч'!U24</f>
        <v>-75.215458556533122</v>
      </c>
      <c r="V24" s="34">
        <f>'SD calculated'!V24-'Симм отеч'!V24</f>
        <v>-159.6474254135328</v>
      </c>
      <c r="W24" s="34">
        <f>'SD calculated'!W24-'Симм отеч'!W24</f>
        <v>-1429.8573670041369</v>
      </c>
      <c r="X24" s="34">
        <f>'SD calculated'!X24-'Симм отеч'!X24</f>
        <v>-83.757172392619395</v>
      </c>
      <c r="Y24" s="34">
        <f>'SD calculated'!Y24-'Симм отеч'!Y24</f>
        <v>-174.94435530089504</v>
      </c>
      <c r="Z24" s="34">
        <f>'SD calculated'!Z24-'Симм отеч'!Z24</f>
        <v>-249.8359851127916</v>
      </c>
      <c r="AA24" s="34">
        <f>'SD calculated'!AA24-'Симм отеч'!AA24</f>
        <v>-6.224838827900399</v>
      </c>
      <c r="AB24" s="34">
        <f>'SD calculated'!AB24-'Симм отеч'!AB24</f>
        <v>-36.881552798769917</v>
      </c>
      <c r="AC24" s="34">
        <f>'SD calculated'!AC24-'Симм отеч'!AC24</f>
        <v>58.969274794629655</v>
      </c>
      <c r="AD24" s="34">
        <f>'SD calculated'!AD24-'Симм отеч'!AD24</f>
        <v>-29.852313664322537</v>
      </c>
      <c r="AE24" s="34">
        <f>'SD calculated'!AE24-'Симм отеч'!AE24</f>
        <v>-37.382774555167089</v>
      </c>
      <c r="AF24" s="34">
        <f>'SD calculated'!AF24-'Симм отеч'!AF24</f>
        <v>-119.87696046373549</v>
      </c>
      <c r="AG24" s="34">
        <f>'SD calculated'!AG24-'Симм отеч'!AG24</f>
        <v>-42.308449395058688</v>
      </c>
      <c r="AH24" s="34">
        <f>'SD calculated'!AH24-'Симм отеч'!AH24</f>
        <v>-34.040258999373918</v>
      </c>
      <c r="AI24" s="34">
        <f>'SD calculated'!AI24-'Симм отеч'!AI24</f>
        <v>-62.389769334476114</v>
      </c>
      <c r="AJ24" s="34">
        <f>'SD calculated'!AJ24-'Симм отеч'!AJ24</f>
        <v>-5.8531002375693788</v>
      </c>
      <c r="AK24" s="34">
        <f>'SD calculated'!AK24-'Симм отеч'!AK24</f>
        <v>-5549.6364035370061</v>
      </c>
      <c r="AL24" s="34">
        <f>'SD calculated'!AL24-'Симм отеч'!AL24</f>
        <v>44.554361877608017</v>
      </c>
      <c r="AM24" s="34">
        <f>'SD calculated'!AM24-'Симм отеч'!AM24</f>
        <v>7152.799246743125</v>
      </c>
      <c r="AN24" s="34">
        <f>'SD calculated'!AN24-'Симм отеч'!AN24</f>
        <v>-26.781269725539914</v>
      </c>
      <c r="AO24" s="34">
        <f>'SD calculated'!AO24-'Симм отеч'!AO24</f>
        <v>-22.394580484167591</v>
      </c>
      <c r="AP24" s="34">
        <f>'SD calculated'!AP24-'Симм отеч'!AP24</f>
        <v>-134.03201388368689</v>
      </c>
      <c r="AQ24" s="34">
        <f>'SD calculated'!AQ24-'Симм отеч'!AQ24</f>
        <v>-3.1002199909041792</v>
      </c>
      <c r="AR24" s="34">
        <f>'SD calculated'!AR24-'Симм отеч'!AR24</f>
        <v>-0.46813215755010162</v>
      </c>
      <c r="AS24" s="34">
        <f>'SD calculated'!AS24-'Симм отеч'!AS24</f>
        <v>-221.27656544981619</v>
      </c>
      <c r="AT24" s="34">
        <f>'SD calculated'!AT24-'Симм отеч'!AT24</f>
        <v>0.84109597715084305</v>
      </c>
      <c r="AU24" s="34">
        <f>'SD calculated'!AU24-'Симм отеч'!AU24</f>
        <v>1.4636902296648415</v>
      </c>
      <c r="AV24" s="34">
        <f>'SD calculated'!AV24-'Симм отеч'!AV24</f>
        <v>-1.0969747923521815</v>
      </c>
      <c r="AW24" s="34">
        <f>'SD calculated'!AW24-'Симм отеч'!AW24</f>
        <v>0.2462431696325551</v>
      </c>
      <c r="AX24" s="34">
        <f>'SD calculated'!AX24-'Симм отеч'!AX24</f>
        <v>1467.1958051379661</v>
      </c>
      <c r="AY24" s="34">
        <f>'SD calculated'!AY24-'Симм отеч'!AY24</f>
        <v>764.71809421060971</v>
      </c>
      <c r="AZ24" s="34">
        <f>'SD calculated'!AZ24-'Симм отеч'!AZ24</f>
        <v>-0.9628927845857902</v>
      </c>
      <c r="BA24" s="34">
        <f>'SD calculated'!BA24-'Симм отеч'!BA24</f>
        <v>-50.938953206846008</v>
      </c>
      <c r="BB24" s="34">
        <f>'SD calculated'!BB24-'Симм отеч'!BB24</f>
        <v>-72.761308656107758</v>
      </c>
      <c r="BC24" s="34">
        <f>'SD calculated'!BC24-'Симм отеч'!BC24</f>
        <v>-0.39701746945502236</v>
      </c>
      <c r="BD24" s="34">
        <f>'SD calculated'!BD24-'Симм отеч'!BD24</f>
        <v>-0.3429601791224286</v>
      </c>
      <c r="BE24" s="34">
        <f>'SD calculated'!BE24-'Симм отеч'!BE24</f>
        <v>2.5174756353567318</v>
      </c>
      <c r="BF24" s="34">
        <f>'SD calculated'!BF24-'Симм отеч'!BF24</f>
        <v>-18.733595354568024</v>
      </c>
      <c r="BG24" s="34">
        <f>'SD calculated'!BG24-'Симм отеч'!BG24</f>
        <v>-8.4283747285917343</v>
      </c>
      <c r="BH24" s="34">
        <f>'SD calculated'!BH24-'Симм отеч'!BH24</f>
        <v>-4.5473883980606615</v>
      </c>
      <c r="BI24" s="34">
        <f>'SD calculated'!BI24-'Симм отеч'!BI24</f>
        <v>-7.0899564848348291</v>
      </c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</row>
    <row r="25" spans="1:75" ht="12.5" x14ac:dyDescent="0.25">
      <c r="A25" s="36" t="s">
        <v>88</v>
      </c>
      <c r="B25" s="32" t="s">
        <v>94</v>
      </c>
      <c r="C25" s="38" t="s">
        <v>193</v>
      </c>
      <c r="D25" s="34">
        <f>'SD calculated'!D25-'Симм отеч'!D25</f>
        <v>-99.300205401479616</v>
      </c>
      <c r="E25" s="34">
        <f>'SD calculated'!E25-'Симм отеч'!E25</f>
        <v>-21.364383097320285</v>
      </c>
      <c r="F25" s="34">
        <f>'SD calculated'!F25-'Симм отеч'!F25</f>
        <v>-7.5135901546858577</v>
      </c>
      <c r="G25" s="34">
        <f>'SD calculated'!G25-'Симм отеч'!G25</f>
        <v>-38.408495669717468</v>
      </c>
      <c r="H25" s="34">
        <f>'SD calculated'!H25-'Симм отеч'!H25</f>
        <v>-3359.3111508140646</v>
      </c>
      <c r="I25" s="34">
        <f>'SD calculated'!I25-'Симм отеч'!I25</f>
        <v>3.2170612687508537E-2</v>
      </c>
      <c r="J25" s="34">
        <f>'SD calculated'!J25-'Симм отеч'!J25</f>
        <v>344.26281863248732</v>
      </c>
      <c r="K25" s="34">
        <f>'SD calculated'!K25-'Симм отеч'!K25</f>
        <v>119.776085282856</v>
      </c>
      <c r="L25" s="34">
        <f>'SD calculated'!L25-'Симм отеч'!L25</f>
        <v>-69.142394541624526</v>
      </c>
      <c r="M25" s="34">
        <f>'SD calculated'!M25-'Симм отеч'!M25</f>
        <v>-10.505066382311497</v>
      </c>
      <c r="N25" s="34">
        <f>'SD calculated'!N25-'Симм отеч'!N25</f>
        <v>28.947873485010348</v>
      </c>
      <c r="O25" s="34">
        <f>'SD calculated'!O25-'Симм отеч'!O25</f>
        <v>-4.3417130650620734</v>
      </c>
      <c r="P25" s="34">
        <f>'SD calculated'!P25-'Симм отеч'!P25</f>
        <v>3.1084121340704485E-2</v>
      </c>
      <c r="Q25" s="34">
        <f>'SD calculated'!Q25-'Симм отеч'!Q25</f>
        <v>167.34200229260477</v>
      </c>
      <c r="R25" s="34">
        <f>'SD calculated'!R25-'Симм отеч'!R25</f>
        <v>158.32575169539496</v>
      </c>
      <c r="S25" s="34">
        <f>'SD calculated'!S25-'Симм отеч'!S25</f>
        <v>-168.77415093214688</v>
      </c>
      <c r="T25" s="34">
        <f>'SD calculated'!T25-'Симм отеч'!T25</f>
        <v>4244.292532777974</v>
      </c>
      <c r="U25" s="34">
        <f>'SD calculated'!U25-'Симм отеч'!U25</f>
        <v>1299.5238947218531</v>
      </c>
      <c r="V25" s="34">
        <f>'SD calculated'!V25-'Симм отеч'!V25</f>
        <v>-55.942883640151194</v>
      </c>
      <c r="W25" s="34">
        <f>'SD calculated'!W25-'Симм отеч'!W25</f>
        <v>145.17952182333102</v>
      </c>
      <c r="X25" s="34">
        <f>'SD calculated'!X25-'Симм отеч'!X25</f>
        <v>-2119.8057230523555</v>
      </c>
      <c r="Y25" s="34">
        <f>'SD calculated'!Y25-'Симм отеч'!Y25</f>
        <v>-11260.976664947113</v>
      </c>
      <c r="Z25" s="34">
        <f>'SD calculated'!Z25-'Симм отеч'!Z25</f>
        <v>-4656.2737891345751</v>
      </c>
      <c r="AA25" s="34">
        <f>'SD calculated'!AA25-'Симм отеч'!AA25</f>
        <v>-8.3083701977895998</v>
      </c>
      <c r="AB25" s="34">
        <f>'SD calculated'!AB25-'Симм отеч'!AB25</f>
        <v>-4837.2678631818271</v>
      </c>
      <c r="AC25" s="34">
        <f>'SD calculated'!AC25-'Симм отеч'!AC25</f>
        <v>191.11874304434332</v>
      </c>
      <c r="AD25" s="34">
        <f>'SD calculated'!AD25-'Симм отеч'!AD25</f>
        <v>134.71488212634176</v>
      </c>
      <c r="AE25" s="34">
        <f>'SD calculated'!AE25-'Симм отеч'!AE25</f>
        <v>-62.521194592147367</v>
      </c>
      <c r="AF25" s="34">
        <f>'SD calculated'!AF25-'Симм отеч'!AF25</f>
        <v>-2439.2858673013689</v>
      </c>
      <c r="AG25" s="34">
        <f>'SD calculated'!AG25-'Симм отеч'!AG25</f>
        <v>-1122.307431143523</v>
      </c>
      <c r="AH25" s="34">
        <f>'SD calculated'!AH25-'Симм отеч'!AH25</f>
        <v>-2395.0098048185027</v>
      </c>
      <c r="AI25" s="34">
        <f>'SD calculated'!AI25-'Симм отеч'!AI25</f>
        <v>619.93323872533801</v>
      </c>
      <c r="AJ25" s="34">
        <f>'SD calculated'!AJ25-'Симм отеч'!AJ25</f>
        <v>-106.25820050494917</v>
      </c>
      <c r="AK25" s="34">
        <f>'SD calculated'!AK25-'Симм отеч'!AK25</f>
        <v>-3261.7517874140758</v>
      </c>
      <c r="AL25" s="34">
        <f>'SD calculated'!AL25-'Симм отеч'!AL25</f>
        <v>-33.486605127268376</v>
      </c>
      <c r="AM25" s="34">
        <f>'SD calculated'!AM25-'Симм отеч'!AM25</f>
        <v>21845.957607343618</v>
      </c>
      <c r="AN25" s="34">
        <f>'SD calculated'!AN25-'Симм отеч'!AN25</f>
        <v>-105.00034182384525</v>
      </c>
      <c r="AO25" s="34">
        <f>'SD calculated'!AO25-'Симм отеч'!AO25</f>
        <v>45.528450064540948</v>
      </c>
      <c r="AP25" s="34">
        <f>'SD calculated'!AP25-'Симм отеч'!AP25</f>
        <v>-249.91343292675811</v>
      </c>
      <c r="AQ25" s="34">
        <f>'SD calculated'!AQ25-'Симм отеч'!AQ25</f>
        <v>6.2083814381113598</v>
      </c>
      <c r="AR25" s="34">
        <f>'SD calculated'!AR25-'Симм отеч'!AR25</f>
        <v>3.6403576078147495</v>
      </c>
      <c r="AS25" s="34">
        <f>'SD calculated'!AS25-'Симм отеч'!AS25</f>
        <v>-68.310258948676164</v>
      </c>
      <c r="AT25" s="34">
        <f>'SD calculated'!AT25-'Симм отеч'!AT25</f>
        <v>1.6917528302762719</v>
      </c>
      <c r="AU25" s="34">
        <f>'SD calculated'!AU25-'Симм отеч'!AU25</f>
        <v>4.8697332116871905</v>
      </c>
      <c r="AV25" s="34">
        <f>'SD calculated'!AV25-'Симм отеч'!AV25</f>
        <v>0</v>
      </c>
      <c r="AW25" s="34">
        <f>'SD calculated'!AW25-'Симм отеч'!AW25</f>
        <v>0.68613016962255502</v>
      </c>
      <c r="AX25" s="34">
        <f>'SD calculated'!AX25-'Симм отеч'!AX25</f>
        <v>4846.3306775392939</v>
      </c>
      <c r="AY25" s="34">
        <f>'SD calculated'!AY25-'Симм отеч'!AY25</f>
        <v>1764.8641331085437</v>
      </c>
      <c r="AZ25" s="34">
        <f>'SD calculated'!AZ25-'Симм отеч'!AZ25</f>
        <v>35.224444885401681</v>
      </c>
      <c r="BA25" s="34">
        <f>'SD calculated'!BA25-'Симм отеч'!BA25</f>
        <v>177.20649023641636</v>
      </c>
      <c r="BB25" s="34">
        <f>'SD calculated'!BB25-'Симм отеч'!BB25</f>
        <v>448.9745187698245</v>
      </c>
      <c r="BC25" s="34">
        <f>'SD calculated'!BC25-'Симм отеч'!BC25</f>
        <v>1.4329386475556021</v>
      </c>
      <c r="BD25" s="34">
        <f>'SD calculated'!BD25-'Симм отеч'!BD25</f>
        <v>0.16698691192880233</v>
      </c>
      <c r="BE25" s="34">
        <f>'SD calculated'!BE25-'Симм отеч'!BE25</f>
        <v>-15.311910144702665</v>
      </c>
      <c r="BF25" s="34">
        <f>'SD calculated'!BF25-'Симм отеч'!BF25</f>
        <v>-70.99656948773918</v>
      </c>
      <c r="BG25" s="34">
        <f>'SD calculated'!BG25-'Симм отеч'!BG25</f>
        <v>0.86456733569877997</v>
      </c>
      <c r="BH25" s="34">
        <f>'SD calculated'!BH25-'Симм отеч'!BH25</f>
        <v>11.034546503632015</v>
      </c>
      <c r="BI25" s="34">
        <f>'SD calculated'!BI25-'Симм отеч'!BI25</f>
        <v>26.227532500138295</v>
      </c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</row>
    <row r="26" spans="1:75" ht="25" x14ac:dyDescent="0.25">
      <c r="A26" s="36" t="s">
        <v>89</v>
      </c>
      <c r="B26" s="32" t="s">
        <v>95</v>
      </c>
      <c r="C26" s="38" t="s">
        <v>194</v>
      </c>
      <c r="D26" s="34">
        <f>'SD calculated'!D26-'Симм отеч'!D26</f>
        <v>-171.49828381897987</v>
      </c>
      <c r="E26" s="34">
        <f>'SD calculated'!E26-'Симм отеч'!E26</f>
        <v>-43.049490338781311</v>
      </c>
      <c r="F26" s="34">
        <f>'SD calculated'!F26-'Симм отеч'!F26</f>
        <v>81.832771393439884</v>
      </c>
      <c r="G26" s="34">
        <f>'SD calculated'!G26-'Симм отеч'!G26</f>
        <v>-41.661537277513617</v>
      </c>
      <c r="H26" s="34">
        <f>'SD calculated'!H26-'Симм отеч'!H26</f>
        <v>-174.54903547435788</v>
      </c>
      <c r="I26" s="34">
        <f>'SD calculated'!I26-'Симм отеч'!I26</f>
        <v>-0.17874570757274544</v>
      </c>
      <c r="J26" s="34">
        <f>'SD calculated'!J26-'Симм отеч'!J26</f>
        <v>-11.472486365146779</v>
      </c>
      <c r="K26" s="34">
        <f>'SD calculated'!K26-'Симм отеч'!K26</f>
        <v>-7.2278472843788677</v>
      </c>
      <c r="L26" s="34">
        <f>'SD calculated'!L26-'Симм отеч'!L26</f>
        <v>-649.70434450594257</v>
      </c>
      <c r="M26" s="34">
        <f>'SD calculated'!M26-'Симм отеч'!M26</f>
        <v>-1.3631388147216796</v>
      </c>
      <c r="N26" s="34">
        <f>'SD calculated'!N26-'Симм отеч'!N26</f>
        <v>-3.7748829193157576</v>
      </c>
      <c r="O26" s="34">
        <f>'SD calculated'!O26-'Симм отеч'!O26</f>
        <v>-18.971891281441287</v>
      </c>
      <c r="P26" s="34">
        <f>'SD calculated'!P26-'Симм отеч'!P26</f>
        <v>-13.410820299009117</v>
      </c>
      <c r="Q26" s="34">
        <f>'SD calculated'!Q26-'Симм отеч'!Q26</f>
        <v>-10.035799688458155</v>
      </c>
      <c r="R26" s="34">
        <f>'SD calculated'!R26-'Симм отеч'!R26</f>
        <v>50.735524390287992</v>
      </c>
      <c r="S26" s="34">
        <f>'SD calculated'!S26-'Симм отеч'!S26</f>
        <v>-67.681051180933707</v>
      </c>
      <c r="T26" s="34">
        <f>'SD calculated'!T26-'Симм отеч'!T26</f>
        <v>368.51648265451922</v>
      </c>
      <c r="U26" s="34">
        <f>'SD calculated'!U26-'Симм отеч'!U26</f>
        <v>-52.564502676107622</v>
      </c>
      <c r="V26" s="34">
        <f>'SD calculated'!V26-'Симм отеч'!V26</f>
        <v>-26.975276720780812</v>
      </c>
      <c r="W26" s="34">
        <f>'SD calculated'!W26-'Симм отеч'!W26</f>
        <v>40.308656064564275</v>
      </c>
      <c r="X26" s="34">
        <f>'SD calculated'!X26-'Симм отеч'!X26</f>
        <v>231.35087819118235</v>
      </c>
      <c r="Y26" s="34">
        <f>'SD calculated'!Y26-'Симм отеч'!Y26</f>
        <v>-884.89500821572437</v>
      </c>
      <c r="Z26" s="34">
        <f>'SD calculated'!Z26-'Симм отеч'!Z26</f>
        <v>-2330.5902020112699</v>
      </c>
      <c r="AA26" s="34">
        <f>'SD calculated'!AA26-'Симм отеч'!AA26</f>
        <v>-15.519037774082904</v>
      </c>
      <c r="AB26" s="34">
        <f>'SD calculated'!AB26-'Симм отеч'!AB26</f>
        <v>-124.96945444913399</v>
      </c>
      <c r="AC26" s="34">
        <f>'SD calculated'!AC26-'Симм отеч'!AC26</f>
        <v>-28.77439090837197</v>
      </c>
      <c r="AD26" s="34">
        <f>'SD calculated'!AD26-'Симм отеч'!AD26</f>
        <v>-117.29112007062304</v>
      </c>
      <c r="AE26" s="34">
        <f>'SD calculated'!AE26-'Симм отеч'!AE26</f>
        <v>-34.766652197722578</v>
      </c>
      <c r="AF26" s="34">
        <f>'SD calculated'!AF26-'Симм отеч'!AF26</f>
        <v>-1034.5609486746616</v>
      </c>
      <c r="AG26" s="34">
        <f>'SD calculated'!AG26-'Симм отеч'!AG26</f>
        <v>-63.623117136384735</v>
      </c>
      <c r="AH26" s="34">
        <f>'SD calculated'!AH26-'Симм отеч'!AH26</f>
        <v>-18.723700001990551</v>
      </c>
      <c r="AI26" s="34">
        <f>'SD calculated'!AI26-'Симм отеч'!AI26</f>
        <v>9.9731772654013184</v>
      </c>
      <c r="AJ26" s="34">
        <f>'SD calculated'!AJ26-'Симм отеч'!AJ26</f>
        <v>-106.35670780336</v>
      </c>
      <c r="AK26" s="34">
        <f>'SD calculated'!AK26-'Симм отеч'!AK26</f>
        <v>-2680.7408634524327</v>
      </c>
      <c r="AL26" s="34">
        <f>'SD calculated'!AL26-'Симм отеч'!AL26</f>
        <v>-21.477256674889304</v>
      </c>
      <c r="AM26" s="34">
        <f>'SD calculated'!AM26-'Симм отеч'!AM26</f>
        <v>6190.3612997594009</v>
      </c>
      <c r="AN26" s="34">
        <f>'SD calculated'!AN26-'Симм отеч'!AN26</f>
        <v>13.695710226339088</v>
      </c>
      <c r="AO26" s="34">
        <f>'SD calculated'!AO26-'Симм отеч'!AO26</f>
        <v>-10.343946567971784</v>
      </c>
      <c r="AP26" s="34">
        <f>'SD calculated'!AP26-'Симм отеч'!AP26</f>
        <v>-22.561771480332027</v>
      </c>
      <c r="AQ26" s="34">
        <f>'SD calculated'!AQ26-'Симм отеч'!AQ26</f>
        <v>-11.026615483043571</v>
      </c>
      <c r="AR26" s="34">
        <f>'SD calculated'!AR26-'Симм отеч'!AR26</f>
        <v>-1.7438181095651544</v>
      </c>
      <c r="AS26" s="34">
        <f>'SD calculated'!AS26-'Симм отеч'!AS26</f>
        <v>-98.585376454137077</v>
      </c>
      <c r="AT26" s="34">
        <f>'SD calculated'!AT26-'Симм отеч'!AT26</f>
        <v>-3.5490288698277936</v>
      </c>
      <c r="AU26" s="34">
        <f>'SD calculated'!AU26-'Симм отеч'!AU26</f>
        <v>-0.56931458034324578</v>
      </c>
      <c r="AV26" s="34">
        <f>'SD calculated'!AV26-'Симм отеч'!AV26</f>
        <v>-0.86813457607954092</v>
      </c>
      <c r="AW26" s="34">
        <f>'SD calculated'!AW26-'Симм отеч'!AW26</f>
        <v>0.13579220972464867</v>
      </c>
      <c r="AX26" s="34">
        <f>'SD calculated'!AX26-'Симм отеч'!AX26</f>
        <v>1655.0516306952777</v>
      </c>
      <c r="AY26" s="34">
        <f>'SD calculated'!AY26-'Симм отеч'!AY26</f>
        <v>668.80012105740684</v>
      </c>
      <c r="AZ26" s="34">
        <f>'SD calculated'!AZ26-'Симм отеч'!AZ26</f>
        <v>-12.047202341263642</v>
      </c>
      <c r="BA26" s="34">
        <f>'SD calculated'!BA26-'Симм отеч'!BA26</f>
        <v>-179.75435134524196</v>
      </c>
      <c r="BB26" s="34">
        <f>'SD calculated'!BB26-'Симм отеч'!BB26</f>
        <v>-130.89803259866767</v>
      </c>
      <c r="BC26" s="34">
        <f>'SD calculated'!BC26-'Симм отеч'!BC26</f>
        <v>-2.1965496003394946</v>
      </c>
      <c r="BD26" s="34">
        <f>'SD calculated'!BD26-'Симм отеч'!BD26</f>
        <v>-3.0280435124492442</v>
      </c>
      <c r="BE26" s="34">
        <f>'SD calculated'!BE26-'Симм отеч'!BE26</f>
        <v>-2.2458217575737081</v>
      </c>
      <c r="BF26" s="34">
        <f>'SD calculated'!BF26-'Симм отеч'!BF26</f>
        <v>-66.750973613002202</v>
      </c>
      <c r="BG26" s="34">
        <f>'SD calculated'!BG26-'Симм отеч'!BG26</f>
        <v>-4.1815919080654567</v>
      </c>
      <c r="BH26" s="34">
        <f>'SD calculated'!BH26-'Симм отеч'!BH26</f>
        <v>-2.8541303433192695</v>
      </c>
      <c r="BI26" s="34">
        <f>'SD calculated'!BI26-'Симм отеч'!BI26</f>
        <v>-5.1497470422062861</v>
      </c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</row>
    <row r="27" spans="1:75" ht="37.5" x14ac:dyDescent="0.25">
      <c r="A27" s="36" t="s">
        <v>153</v>
      </c>
      <c r="B27" s="39" t="s">
        <v>96</v>
      </c>
      <c r="C27" s="38" t="s">
        <v>195</v>
      </c>
      <c r="D27" s="34">
        <f>'SD calculated'!D27-'Симм отеч'!D27</f>
        <v>-2252.1086210280046</v>
      </c>
      <c r="E27" s="34">
        <f>'SD calculated'!E27-'Симм отеч'!E27</f>
        <v>-187.25772402939492</v>
      </c>
      <c r="F27" s="34">
        <f>'SD calculated'!F27-'Симм отеч'!F27</f>
        <v>-1200.8280297471738</v>
      </c>
      <c r="G27" s="34">
        <f>'SD calculated'!G27-'Симм отеч'!G27</f>
        <v>-357.06124029248895</v>
      </c>
      <c r="H27" s="34">
        <f>'SD calculated'!H27-'Симм отеч'!H27</f>
        <v>-1369.1452646019679</v>
      </c>
      <c r="I27" s="34">
        <f>'SD calculated'!I27-'Симм отеч'!I27</f>
        <v>0.3316464847279974</v>
      </c>
      <c r="J27" s="34">
        <f>'SD calculated'!J27-'Симм отеч'!J27</f>
        <v>-152.82497983481699</v>
      </c>
      <c r="K27" s="34">
        <f>'SD calculated'!K27-'Симм отеч'!K27</f>
        <v>-198.29989772850786</v>
      </c>
      <c r="L27" s="34">
        <f>'SD calculated'!L27-'Симм отеч'!L27</f>
        <v>2777.61592131219</v>
      </c>
      <c r="M27" s="34">
        <f>'SD calculated'!M27-'Симм отеч'!M27</f>
        <v>-2.7658729177869645</v>
      </c>
      <c r="N27" s="34">
        <f>'SD calculated'!N27-'Симм отеч'!N27</f>
        <v>-15.500492686397934</v>
      </c>
      <c r="O27" s="34">
        <f>'SD calculated'!O27-'Симм отеч'!O27</f>
        <v>-11.182357420336189</v>
      </c>
      <c r="P27" s="34">
        <f>'SD calculated'!P27-'Симм отеч'!P27</f>
        <v>-2.5068665545289406</v>
      </c>
      <c r="Q27" s="34">
        <f>'SD calculated'!Q27-'Симм отеч'!Q27</f>
        <v>80.64542019942246</v>
      </c>
      <c r="R27" s="34">
        <f>'SD calculated'!R27-'Симм отеч'!R27</f>
        <v>-122.97719718477219</v>
      </c>
      <c r="S27" s="34">
        <f>'SD calculated'!S27-'Симм отеч'!S27</f>
        <v>-22.616427088270484</v>
      </c>
      <c r="T27" s="34">
        <f>'SD calculated'!T27-'Симм отеч'!T27</f>
        <v>1499.0504057909584</v>
      </c>
      <c r="U27" s="34">
        <f>'SD calculated'!U27-'Симм отеч'!U27</f>
        <v>-107.83212289163566</v>
      </c>
      <c r="V27" s="34">
        <f>'SD calculated'!V27-'Симм отеч'!V27</f>
        <v>-113.05981237288961</v>
      </c>
      <c r="W27" s="34">
        <f>'SD calculated'!W27-'Симм отеч'!W27</f>
        <v>-267.60591848290642</v>
      </c>
      <c r="X27" s="34">
        <f>'SD calculated'!X27-'Симм отеч'!X27</f>
        <v>-714.16035992230172</v>
      </c>
      <c r="Y27" s="34">
        <f>'SD calculated'!Y27-'Симм отеч'!Y27</f>
        <v>-101.35826798256858</v>
      </c>
      <c r="Z27" s="34">
        <f>'SD calculated'!Z27-'Симм отеч'!Z27</f>
        <v>-3132.5103866182617</v>
      </c>
      <c r="AA27" s="34">
        <f>'SD calculated'!AA27-'Симм отеч'!AA27</f>
        <v>18.66373595556712</v>
      </c>
      <c r="AB27" s="34">
        <f>'SD calculated'!AB27-'Симм отеч'!AB27</f>
        <v>-303.46729189472808</v>
      </c>
      <c r="AC27" s="34">
        <f>'SD calculated'!AC27-'Симм отеч'!AC27</f>
        <v>-48.585749434678291</v>
      </c>
      <c r="AD27" s="34">
        <f>'SD calculated'!AD27-'Симм отеч'!AD27</f>
        <v>-220.06633631806471</v>
      </c>
      <c r="AE27" s="34">
        <f>'SD calculated'!AE27-'Симм отеч'!AE27</f>
        <v>-115.28102658335411</v>
      </c>
      <c r="AF27" s="34">
        <f>'SD calculated'!AF27-'Симм отеч'!AF27</f>
        <v>-1128.4744384396108</v>
      </c>
      <c r="AG27" s="34">
        <f>'SD calculated'!AG27-'Симм отеч'!AG27</f>
        <v>-33.097275866711698</v>
      </c>
      <c r="AH27" s="34">
        <f>'SD calculated'!AH27-'Симм отеч'!AH27</f>
        <v>-2.6402614621147222</v>
      </c>
      <c r="AI27" s="34">
        <f>'SD calculated'!AI27-'Симм отеч'!AI27</f>
        <v>-241.35510284813063</v>
      </c>
      <c r="AJ27" s="34">
        <f>'SD calculated'!AJ27-'Симм отеч'!AJ27</f>
        <v>-36.775512969499232</v>
      </c>
      <c r="AK27" s="34">
        <f>'SD calculated'!AK27-'Симм отеч'!AK27</f>
        <v>-845.5399741865258</v>
      </c>
      <c r="AL27" s="34">
        <f>'SD calculated'!AL27-'Симм отеч'!AL27</f>
        <v>-34.220631134739051</v>
      </c>
      <c r="AM27" s="34">
        <f>'SD calculated'!AM27-'Симм отеч'!AM27</f>
        <v>6896.7316784180548</v>
      </c>
      <c r="AN27" s="34">
        <f>'SD calculated'!AN27-'Симм отеч'!AN27</f>
        <v>-532.45227029136186</v>
      </c>
      <c r="AO27" s="34">
        <f>'SD calculated'!AO27-'Симм отеч'!AO27</f>
        <v>-34.127624722555538</v>
      </c>
      <c r="AP27" s="34">
        <f>'SD calculated'!AP27-'Симм отеч'!AP27</f>
        <v>-481.04159135467489</v>
      </c>
      <c r="AQ27" s="34">
        <f>'SD calculated'!AQ27-'Симм отеч'!AQ27</f>
        <v>-53.955508054904385</v>
      </c>
      <c r="AR27" s="34">
        <f>'SD calculated'!AR27-'Симм отеч'!AR27</f>
        <v>-21.644738750475199</v>
      </c>
      <c r="AS27" s="34">
        <f>'SD calculated'!AS27-'Симм отеч'!AS27</f>
        <v>168.57630882610465</v>
      </c>
      <c r="AT27" s="34">
        <f>'SD calculated'!AT27-'Симм отеч'!AT27</f>
        <v>-8.6312018294752306</v>
      </c>
      <c r="AU27" s="34">
        <f>'SD calculated'!AU27-'Симм отеч'!AU27</f>
        <v>1.2867879900518773</v>
      </c>
      <c r="AV27" s="34">
        <f>'SD calculated'!AV27-'Симм отеч'!AV27</f>
        <v>0.34057141200516128</v>
      </c>
      <c r="AW27" s="34">
        <f>'SD calculated'!AW27-'Симм отеч'!AW27</f>
        <v>-0.29785187371219735</v>
      </c>
      <c r="AX27" s="34">
        <f>'SD calculated'!AX27-'Симм отеч'!AX27</f>
        <v>2121.1347697742967</v>
      </c>
      <c r="AY27" s="34">
        <f>'SD calculated'!AY27-'Симм отеч'!AY27</f>
        <v>1189.1867204073783</v>
      </c>
      <c r="AZ27" s="34">
        <f>'SD calculated'!AZ27-'Симм отеч'!AZ27</f>
        <v>-36.181047911695259</v>
      </c>
      <c r="BA27" s="34">
        <f>'SD calculated'!BA27-'Симм отеч'!BA27</f>
        <v>-32.253305081281724</v>
      </c>
      <c r="BB27" s="34">
        <f>'SD calculated'!BB27-'Симм отеч'!BB27</f>
        <v>-100.11864990775757</v>
      </c>
      <c r="BC27" s="34">
        <f>'SD calculated'!BC27-'Симм отеч'!BC27</f>
        <v>-0.7185522125200805</v>
      </c>
      <c r="BD27" s="34">
        <f>'SD calculated'!BD27-'Симм отеч'!BD27</f>
        <v>-6.9657330004001778</v>
      </c>
      <c r="BE27" s="34">
        <f>'SD calculated'!BE27-'Симм отеч'!BE27</f>
        <v>-7.3378590096099288</v>
      </c>
      <c r="BF27" s="34">
        <f>'SD calculated'!BF27-'Симм отеч'!BF27</f>
        <v>-40.828907408798841</v>
      </c>
      <c r="BG27" s="34">
        <f>'SD calculated'!BG27-'Симм отеч'!BG27</f>
        <v>1.9954323995127936</v>
      </c>
      <c r="BH27" s="34">
        <f>'SD calculated'!BH27-'Симм отеч'!BH27</f>
        <v>-2.8128022192111075</v>
      </c>
      <c r="BI27" s="34">
        <f>'SD calculated'!BI27-'Симм отеч'!BI27</f>
        <v>-13.086314818734991</v>
      </c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</row>
    <row r="28" spans="1:75" ht="25" x14ac:dyDescent="0.25">
      <c r="A28" s="36" t="s">
        <v>154</v>
      </c>
      <c r="B28" s="39" t="s">
        <v>97</v>
      </c>
      <c r="C28" s="38" t="s">
        <v>196</v>
      </c>
      <c r="D28" s="34">
        <f>'SD calculated'!D28-'Симм отеч'!D28</f>
        <v>-1.2097969369585044</v>
      </c>
      <c r="E28" s="34">
        <f>'SD calculated'!E28-'Симм отеч'!E28</f>
        <v>-1.9086078341021278</v>
      </c>
      <c r="F28" s="34">
        <f>'SD calculated'!F28-'Симм отеч'!F28</f>
        <v>-1.3096454146780325</v>
      </c>
      <c r="G28" s="34">
        <f>'SD calculated'!G28-'Симм отеч'!G28</f>
        <v>-0.12540388310090478</v>
      </c>
      <c r="H28" s="34">
        <f>'SD calculated'!H28-'Симм отеч'!H28</f>
        <v>-4.9339761422780199</v>
      </c>
      <c r="I28" s="34">
        <f>'SD calculated'!I28-'Симм отеч'!I28</f>
        <v>0</v>
      </c>
      <c r="J28" s="34">
        <f>'SD calculated'!J28-'Симм отеч'!J28</f>
        <v>-0.30126793899520621</v>
      </c>
      <c r="K28" s="34">
        <f>'SD calculated'!K28-'Симм отеч'!K28</f>
        <v>-1.0421520666079545</v>
      </c>
      <c r="L28" s="34">
        <f>'SD calculated'!L28-'Симм отеч'!L28</f>
        <v>-0.20920746852215899</v>
      </c>
      <c r="M28" s="34">
        <f>'SD calculated'!M28-'Симм отеч'!M28</f>
        <v>-1.8464482177823704E-2</v>
      </c>
      <c r="N28" s="34">
        <f>'SD calculated'!N28-'Симм отеч'!N28</f>
        <v>-1.4331862279894583</v>
      </c>
      <c r="O28" s="34">
        <f>'SD calculated'!O28-'Симм отеч'!O28</f>
        <v>-0.68242313973207991</v>
      </c>
      <c r="P28" s="34">
        <f>'SD calculated'!P28-'Симм отеч'!P28</f>
        <v>1.0011265076288094</v>
      </c>
      <c r="Q28" s="34">
        <f>'SD calculated'!Q28-'Симм отеч'!Q28</f>
        <v>4.6171314362428912</v>
      </c>
      <c r="R28" s="34">
        <f>'SD calculated'!R28-'Симм отеч'!R28</f>
        <v>-2.6345853620092932</v>
      </c>
      <c r="S28" s="34">
        <f>'SD calculated'!S28-'Симм отеч'!S28</f>
        <v>0.14511786731927145</v>
      </c>
      <c r="T28" s="34">
        <f>'SD calculated'!T28-'Симм отеч'!T28</f>
        <v>27.048530472132221</v>
      </c>
      <c r="U28" s="34">
        <f>'SD calculated'!U28-'Симм отеч'!U28</f>
        <v>1.2726299312534195</v>
      </c>
      <c r="V28" s="34">
        <f>'SD calculated'!V28-'Симм отеч'!V28</f>
        <v>-0.90728765676133172</v>
      </c>
      <c r="W28" s="34">
        <f>'SD calculated'!W28-'Симм отеч'!W28</f>
        <v>2.0931735374361722</v>
      </c>
      <c r="X28" s="34">
        <f>'SD calculated'!X28-'Симм отеч'!X28</f>
        <v>7.8987354893499173E-2</v>
      </c>
      <c r="Y28" s="34">
        <f>'SD calculated'!Y28-'Симм отеч'!Y28</f>
        <v>2.9346130257792851</v>
      </c>
      <c r="Z28" s="34">
        <f>'SD calculated'!Z28-'Симм отеч'!Z28</f>
        <v>-4.0113769698442354</v>
      </c>
      <c r="AA28" s="34">
        <f>'SD calculated'!AA28-'Симм отеч'!AA28</f>
        <v>-58.021804126039797</v>
      </c>
      <c r="AB28" s="34">
        <f>'SD calculated'!AB28-'Симм отеч'!AB28</f>
        <v>-3.1050063610596226</v>
      </c>
      <c r="AC28" s="34">
        <f>'SD calculated'!AC28-'Симм отеч'!AC28</f>
        <v>-2.6608820478546988</v>
      </c>
      <c r="AD28" s="34">
        <f>'SD calculated'!AD28-'Симм отеч'!AD28</f>
        <v>-4.4484262684474345</v>
      </c>
      <c r="AE28" s="34">
        <f>'SD calculated'!AE28-'Симм отеч'!AE28</f>
        <v>3.1943603157710925</v>
      </c>
      <c r="AF28" s="34">
        <f>'SD calculated'!AF28-'Симм отеч'!AF28</f>
        <v>-8.7373950421029463</v>
      </c>
      <c r="AG28" s="34">
        <f>'SD calculated'!AG28-'Симм отеч'!AG28</f>
        <v>-1.1716502170581045</v>
      </c>
      <c r="AH28" s="34">
        <f>'SD calculated'!AH28-'Симм отеч'!AH28</f>
        <v>0.27798047034115125</v>
      </c>
      <c r="AI28" s="34">
        <f>'SD calculated'!AI28-'Симм отеч'!AI28</f>
        <v>-1.7556421840360201</v>
      </c>
      <c r="AJ28" s="34">
        <f>'SD calculated'!AJ28-'Симм отеч'!AJ28</f>
        <v>0.44022736615952951</v>
      </c>
      <c r="AK28" s="34">
        <f>'SD calculated'!AK28-'Симм отеч'!AK28</f>
        <v>-11.163663206028559</v>
      </c>
      <c r="AL28" s="34">
        <f>'SD calculated'!AL28-'Симм отеч'!AL28</f>
        <v>0.3133788301878262</v>
      </c>
      <c r="AM28" s="34">
        <f>'SD calculated'!AM28-'Симм отеч'!AM28</f>
        <v>134.0317316369825</v>
      </c>
      <c r="AN28" s="34">
        <f>'SD calculated'!AN28-'Симм отеч'!AN28</f>
        <v>-36.314717788894882</v>
      </c>
      <c r="AO28" s="34">
        <f>'SD calculated'!AO28-'Симм отеч'!AO28</f>
        <v>0.68161119300077644</v>
      </c>
      <c r="AP28" s="34">
        <f>'SD calculated'!AP28-'Симм отеч'!AP28</f>
        <v>-1.562411389465808</v>
      </c>
      <c r="AQ28" s="34">
        <f>'SD calculated'!AQ28-'Симм отеч'!AQ28</f>
        <v>-0.4861516962456407</v>
      </c>
      <c r="AR28" s="34">
        <f>'SD calculated'!AR28-'Симм отеч'!AR28</f>
        <v>-0.18755185432399912</v>
      </c>
      <c r="AS28" s="34">
        <f>'SD calculated'!AS28-'Симм отеч'!AS28</f>
        <v>-5.304987550391246</v>
      </c>
      <c r="AT28" s="34">
        <f>'SD calculated'!AT28-'Симм отеч'!AT28</f>
        <v>-0.44653973922919477</v>
      </c>
      <c r="AU28" s="34">
        <f>'SD calculated'!AU28-'Симм отеч'!AU28</f>
        <v>-0.55939824712811514</v>
      </c>
      <c r="AV28" s="34">
        <f>'SD calculated'!AV28-'Симм отеч'!AV28</f>
        <v>0.6795628161827949</v>
      </c>
      <c r="AW28" s="34">
        <f>'SD calculated'!AW28-'Симм отеч'!AW28</f>
        <v>1.0773608140141953</v>
      </c>
      <c r="AX28" s="34">
        <f>'SD calculated'!AX28-'Симм отеч'!AX28</f>
        <v>74.39940433255552</v>
      </c>
      <c r="AY28" s="34">
        <f>'SD calculated'!AY28-'Симм отеч'!AY28</f>
        <v>9.6622741797699447</v>
      </c>
      <c r="AZ28" s="34">
        <f>'SD calculated'!AZ28-'Симм отеч'!AZ28</f>
        <v>-71.983351810811655</v>
      </c>
      <c r="BA28" s="34">
        <f>'SD calculated'!BA28-'Симм отеч'!BA28</f>
        <v>-6.7456786262930564</v>
      </c>
      <c r="BB28" s="34">
        <f>'SD calculated'!BB28-'Симм отеч'!BB28</f>
        <v>-16.848713955545009</v>
      </c>
      <c r="BC28" s="34">
        <f>'SD calculated'!BC28-'Симм отеч'!BC28</f>
        <v>-1.2142689274940039</v>
      </c>
      <c r="BD28" s="34">
        <f>'SD calculated'!BD28-'Симм отеч'!BD28</f>
        <v>0.7609920203076399</v>
      </c>
      <c r="BE28" s="34">
        <f>'SD calculated'!BE28-'Симм отеч'!BE28</f>
        <v>0.19063932088315028</v>
      </c>
      <c r="BF28" s="34">
        <f>'SD calculated'!BF28-'Симм отеч'!BF28</f>
        <v>-0.33471612288446551</v>
      </c>
      <c r="BG28" s="34">
        <f>'SD calculated'!BG28-'Симм отеч'!BG28</f>
        <v>0.78138404914473369</v>
      </c>
      <c r="BH28" s="34">
        <f>'SD calculated'!BH28-'Симм отеч'!BH28</f>
        <v>8.3620661464522072E-2</v>
      </c>
      <c r="BI28" s="34">
        <f>'SD calculated'!BI28-'Симм отеч'!BI28</f>
        <v>1.4500545640750317E-2</v>
      </c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</row>
    <row r="29" spans="1:75" ht="25" x14ac:dyDescent="0.25">
      <c r="A29" s="36" t="s">
        <v>92</v>
      </c>
      <c r="B29" s="39" t="s">
        <v>98</v>
      </c>
      <c r="C29" s="38" t="s">
        <v>197</v>
      </c>
      <c r="D29" s="34">
        <f>'SD calculated'!D29-'Симм отеч'!D29</f>
        <v>-118.18446625498518</v>
      </c>
      <c r="E29" s="34">
        <f>'SD calculated'!E29-'Симм отеч'!E29</f>
        <v>-20.21760117927542</v>
      </c>
      <c r="F29" s="34">
        <f>'SD calculated'!F29-'Симм отеч'!F29</f>
        <v>-21.483142483426938</v>
      </c>
      <c r="G29" s="34">
        <f>'SD calculated'!G29-'Симм отеч'!G29</f>
        <v>-26.422306590996413</v>
      </c>
      <c r="H29" s="34">
        <f>'SD calculated'!H29-'Симм отеч'!H29</f>
        <v>-998.50306949385413</v>
      </c>
      <c r="I29" s="34">
        <f>'SD calculated'!I29-'Симм отеч'!I29</f>
        <v>-0.33977950478944585</v>
      </c>
      <c r="J29" s="34">
        <f>'SD calculated'!J29-'Симм отеч'!J29</f>
        <v>-4.438431169483124</v>
      </c>
      <c r="K29" s="34">
        <f>'SD calculated'!K29-'Симм отеч'!K29</f>
        <v>-15.332997043084333</v>
      </c>
      <c r="L29" s="34">
        <f>'SD calculated'!L29-'Симм отеч'!L29</f>
        <v>105.24830019396995</v>
      </c>
      <c r="M29" s="34">
        <f>'SD calculated'!M29-'Симм отеч'!M29</f>
        <v>0.99358567453567992</v>
      </c>
      <c r="N29" s="34">
        <f>'SD calculated'!N29-'Симм отеч'!N29</f>
        <v>1.3519443182765372</v>
      </c>
      <c r="O29" s="34">
        <f>'SD calculated'!O29-'Симм отеч'!O29</f>
        <v>1.9637232157604174</v>
      </c>
      <c r="P29" s="34">
        <f>'SD calculated'!P29-'Симм отеч'!P29</f>
        <v>-0.59607874858165388</v>
      </c>
      <c r="Q29" s="34">
        <f>'SD calculated'!Q29-'Симм отеч'!Q29</f>
        <v>17.751523921187072</v>
      </c>
      <c r="R29" s="34">
        <f>'SD calculated'!R29-'Симм отеч'!R29</f>
        <v>14.557957063217202</v>
      </c>
      <c r="S29" s="34">
        <f>'SD calculated'!S29-'Симм отеч'!S29</f>
        <v>-6.5340422678518166</v>
      </c>
      <c r="T29" s="34">
        <f>'SD calculated'!T29-'Симм отеч'!T29</f>
        <v>984.49920836810588</v>
      </c>
      <c r="U29" s="34">
        <f>'SD calculated'!U29-'Симм отеч'!U29</f>
        <v>-28.518203650755368</v>
      </c>
      <c r="V29" s="34">
        <f>'SD calculated'!V29-'Симм отеч'!V29</f>
        <v>-40.162286866991167</v>
      </c>
      <c r="W29" s="34">
        <f>'SD calculated'!W29-'Симм отеч'!W29</f>
        <v>-2.5145802382462534</v>
      </c>
      <c r="X29" s="34">
        <f>'SD calculated'!X29-'Симм отеч'!X29</f>
        <v>-25.592537285989238</v>
      </c>
      <c r="Y29" s="34">
        <f>'SD calculated'!Y29-'Симм отеч'!Y29</f>
        <v>47.228307040010804</v>
      </c>
      <c r="Z29" s="34">
        <f>'SD calculated'!Z29-'Симм отеч'!Z29</f>
        <v>-993.11808033558918</v>
      </c>
      <c r="AA29" s="34">
        <f>'SD calculated'!AA29-'Симм отеч'!AA29</f>
        <v>-25.746507391828914</v>
      </c>
      <c r="AB29" s="34">
        <f>'SD calculated'!AB29-'Симм отеч'!AB29</f>
        <v>-646.94617499006927</v>
      </c>
      <c r="AC29" s="34">
        <f>'SD calculated'!AC29-'Симм отеч'!AC29</f>
        <v>-177.98269170140065</v>
      </c>
      <c r="AD29" s="34">
        <f>'SD calculated'!AD29-'Симм отеч'!AD29</f>
        <v>-181.99869920273522</v>
      </c>
      <c r="AE29" s="34">
        <f>'SD calculated'!AE29-'Симм отеч'!AE29</f>
        <v>-69.380480880794494</v>
      </c>
      <c r="AF29" s="34">
        <f>'SD calculated'!AF29-'Симм отеч'!AF29</f>
        <v>-720.5394205941775</v>
      </c>
      <c r="AG29" s="34">
        <f>'SD calculated'!AG29-'Симм отеч'!AG29</f>
        <v>-14.572869029254093</v>
      </c>
      <c r="AH29" s="34">
        <f>'SD calculated'!AH29-'Симм отеч'!AH29</f>
        <v>21.505939250851611</v>
      </c>
      <c r="AI29" s="34">
        <f>'SD calculated'!AI29-'Симм отеч'!AI29</f>
        <v>-370.27491884758274</v>
      </c>
      <c r="AJ29" s="34">
        <f>'SD calculated'!AJ29-'Симм отеч'!AJ29</f>
        <v>79.639405023972358</v>
      </c>
      <c r="AK29" s="34">
        <f>'SD calculated'!AK29-'Симм отеч'!AK29</f>
        <v>-865.42268138102372</v>
      </c>
      <c r="AL29" s="34">
        <f>'SD calculated'!AL29-'Симм отеч'!AL29</f>
        <v>-14.18677837515088</v>
      </c>
      <c r="AM29" s="34">
        <f>'SD calculated'!AM29-'Симм отеч'!AM29</f>
        <v>3309.5110088905758</v>
      </c>
      <c r="AN29" s="34">
        <f>'SD calculated'!AN29-'Симм отеч'!AN29</f>
        <v>-87.615355850319247</v>
      </c>
      <c r="AO29" s="34">
        <f>'SD calculated'!AO29-'Симм отеч'!AO29</f>
        <v>-12.200928556880058</v>
      </c>
      <c r="AP29" s="34">
        <f>'SD calculated'!AP29-'Симм отеч'!AP29</f>
        <v>-286.17256725635889</v>
      </c>
      <c r="AQ29" s="34">
        <f>'SD calculated'!AQ29-'Симм отеч'!AQ29</f>
        <v>-13.496281832747911</v>
      </c>
      <c r="AR29" s="34">
        <f>'SD calculated'!AR29-'Симм отеч'!AR29</f>
        <v>-31.651964885837515</v>
      </c>
      <c r="AS29" s="34">
        <f>'SD calculated'!AS29-'Симм отеч'!AS29</f>
        <v>-104.73831310232435</v>
      </c>
      <c r="AT29" s="34">
        <f>'SD calculated'!AT29-'Симм отеч'!AT29</f>
        <v>-11.88694956098243</v>
      </c>
      <c r="AU29" s="34">
        <f>'SD calculated'!AU29-'Симм отеч'!AU29</f>
        <v>-2.232338238453849</v>
      </c>
      <c r="AV29" s="34">
        <f>'SD calculated'!AV29-'Симм отеч'!AV29</f>
        <v>-2.2218823836374924</v>
      </c>
      <c r="AW29" s="34">
        <f>'SD calculated'!AW29-'Симм отеч'!AW29</f>
        <v>-1.7540878156978579E-3</v>
      </c>
      <c r="AX29" s="34">
        <f>'SD calculated'!AX29-'Симм отеч'!AX29</f>
        <v>1066.6745752189627</v>
      </c>
      <c r="AY29" s="34">
        <f>'SD calculated'!AY29-'Симм отеч'!AY29</f>
        <v>514.47538933695239</v>
      </c>
      <c r="AZ29" s="34">
        <f>'SD calculated'!AZ29-'Симм отеч'!AZ29</f>
        <v>-54.151860539684549</v>
      </c>
      <c r="BA29" s="34">
        <f>'SD calculated'!BA29-'Симм отеч'!BA29</f>
        <v>-111.52966045671928</v>
      </c>
      <c r="BB29" s="34">
        <f>'SD calculated'!BB29-'Симм отеч'!BB29</f>
        <v>-99.500516152530508</v>
      </c>
      <c r="BC29" s="34">
        <f>'SD calculated'!BC29-'Симм отеч'!BC29</f>
        <v>0.17217860336131707</v>
      </c>
      <c r="BD29" s="34">
        <f>'SD calculated'!BD29-'Симм отеч'!BD29</f>
        <v>-3.1980064336792111</v>
      </c>
      <c r="BE29" s="34">
        <f>'SD calculated'!BE29-'Симм отеч'!BE29</f>
        <v>2.6382551133552852</v>
      </c>
      <c r="BF29" s="34">
        <f>'SD calculated'!BF29-'Симм отеч'!BF29</f>
        <v>51.845003633066653</v>
      </c>
      <c r="BG29" s="34">
        <f>'SD calculated'!BG29-'Симм отеч'!BG29</f>
        <v>-1.4811073452311518</v>
      </c>
      <c r="BH29" s="34">
        <f>'SD calculated'!BH29-'Симм отеч'!BH29</f>
        <v>-10.629026289347621</v>
      </c>
      <c r="BI29" s="34">
        <f>'SD calculated'!BI29-'Симм отеч'!BI29</f>
        <v>-1.3389663857121832</v>
      </c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</row>
    <row r="30" spans="1:75" ht="25" x14ac:dyDescent="0.25">
      <c r="A30" s="36" t="s">
        <v>93</v>
      </c>
      <c r="B30" s="39" t="s">
        <v>99</v>
      </c>
      <c r="C30" s="38" t="s">
        <v>198</v>
      </c>
      <c r="D30" s="34">
        <f>'SD calculated'!D30-'Симм отеч'!D30</f>
        <v>-2.5576237200800449</v>
      </c>
      <c r="E30" s="34">
        <f>'SD calculated'!E30-'Симм отеч'!E30</f>
        <v>-8.0234387406286771</v>
      </c>
      <c r="F30" s="34">
        <f>'SD calculated'!F30-'Симм отеч'!F30</f>
        <v>-0.50785627129690081</v>
      </c>
      <c r="G30" s="34">
        <f>'SD calculated'!G30-'Симм отеч'!G30</f>
        <v>-0.16946706260389632</v>
      </c>
      <c r="H30" s="34">
        <f>'SD calculated'!H30-'Симм отеч'!H30</f>
        <v>-5.0507130025734952</v>
      </c>
      <c r="I30" s="34">
        <f>'SD calculated'!I30-'Симм отеч'!I30</f>
        <v>0</v>
      </c>
      <c r="J30" s="34">
        <f>'SD calculated'!J30-'Симм отеч'!J30</f>
        <v>-0.3441293167634818</v>
      </c>
      <c r="K30" s="34">
        <f>'SD calculated'!K30-'Симм отеч'!K30</f>
        <v>-0.9300828839566524</v>
      </c>
      <c r="L30" s="34">
        <f>'SD calculated'!L30-'Симм отеч'!L30</f>
        <v>-6.5365976673816562</v>
      </c>
      <c r="M30" s="34">
        <f>'SD calculated'!M30-'Симм отеч'!M30</f>
        <v>8.4490854444687952E-4</v>
      </c>
      <c r="N30" s="34">
        <f>'SD calculated'!N30-'Симм отеч'!N30</f>
        <v>-0.2526724484953613</v>
      </c>
      <c r="O30" s="34">
        <f>'SD calculated'!O30-'Симм отеч'!O30</f>
        <v>-0.34781680511720658</v>
      </c>
      <c r="P30" s="34">
        <f>'SD calculated'!P30-'Симм отеч'!P30</f>
        <v>0.99445314625080172</v>
      </c>
      <c r="Q30" s="34">
        <f>'SD calculated'!Q30-'Симм отеч'!Q30</f>
        <v>-2.4698169239438368</v>
      </c>
      <c r="R30" s="34">
        <f>'SD calculated'!R30-'Симм отеч'!R30</f>
        <v>49.601426448777829</v>
      </c>
      <c r="S30" s="34">
        <f>'SD calculated'!S30-'Симм отеч'!S30</f>
        <v>-49.675620237839723</v>
      </c>
      <c r="T30" s="34">
        <f>'SD calculated'!T30-'Симм отеч'!T30</f>
        <v>32.421210007253791</v>
      </c>
      <c r="U30" s="34">
        <f>'SD calculated'!U30-'Симм отеч'!U30</f>
        <v>-4.1667653065110812</v>
      </c>
      <c r="V30" s="34">
        <f>'SD calculated'!V30-'Симм отеч'!V30</f>
        <v>-3.6368922817023588</v>
      </c>
      <c r="W30" s="34">
        <f>'SD calculated'!W30-'Симм отеч'!W30</f>
        <v>-2.5796234803690794</v>
      </c>
      <c r="X30" s="34">
        <f>'SD calculated'!X30-'Симм отеч'!X30</f>
        <v>-7.0723678686583185</v>
      </c>
      <c r="Y30" s="34">
        <f>'SD calculated'!Y30-'Симм отеч'!Y30</f>
        <v>11.142520466332513</v>
      </c>
      <c r="Z30" s="34">
        <f>'SD calculated'!Z30-'Симм отеч'!Z30</f>
        <v>-56.379184671958228</v>
      </c>
      <c r="AA30" s="34">
        <f>'SD calculated'!AA30-'Симм отеч'!AA30</f>
        <v>-105.51436628443707</v>
      </c>
      <c r="AB30" s="34">
        <f>'SD calculated'!AB30-'Симм отеч'!AB30</f>
        <v>-12.410814129331811</v>
      </c>
      <c r="AC30" s="34">
        <f>'SD calculated'!AC30-'Симм отеч'!AC30</f>
        <v>-407.0252647200432</v>
      </c>
      <c r="AD30" s="34">
        <f>'SD calculated'!AD30-'Симм отеч'!AD30</f>
        <v>-239.79316143530923</v>
      </c>
      <c r="AE30" s="34">
        <f>'SD calculated'!AE30-'Симм отеч'!AE30</f>
        <v>-2.035582917331908</v>
      </c>
      <c r="AF30" s="34">
        <f>'SD calculated'!AF30-'Симм отеч'!AF30</f>
        <v>-178.15222585845549</v>
      </c>
      <c r="AG30" s="34">
        <f>'SD calculated'!AG30-'Симм отеч'!AG30</f>
        <v>-14.803294145237558</v>
      </c>
      <c r="AH30" s="34">
        <f>'SD calculated'!AH30-'Симм отеч'!AH30</f>
        <v>4.313855537683553</v>
      </c>
      <c r="AI30" s="34">
        <f>'SD calculated'!AI30-'Симм отеч'!AI30</f>
        <v>-12.432111693035893</v>
      </c>
      <c r="AJ30" s="34">
        <f>'SD calculated'!AJ30-'Симм отеч'!AJ30</f>
        <v>2.4060893595903607</v>
      </c>
      <c r="AK30" s="34">
        <f>'SD calculated'!AK30-'Симм отеч'!AK30</f>
        <v>-39.174652399824254</v>
      </c>
      <c r="AL30" s="34">
        <f>'SD calculated'!AL30-'Симм отеч'!AL30</f>
        <v>-1.8291769609759854</v>
      </c>
      <c r="AM30" s="34">
        <f>'SD calculated'!AM30-'Симм отеч'!AM30</f>
        <v>905.46226633075571</v>
      </c>
      <c r="AN30" s="34">
        <f>'SD calculated'!AN30-'Симм отеч'!AN30</f>
        <v>-7.3320539125278401</v>
      </c>
      <c r="AO30" s="34">
        <f>'SD calculated'!AO30-'Симм отеч'!AO30</f>
        <v>-5.768634437585149</v>
      </c>
      <c r="AP30" s="34">
        <f>'SD calculated'!AP30-'Симм отеч'!AP30</f>
        <v>-34.514824111542111</v>
      </c>
      <c r="AQ30" s="34">
        <f>'SD calculated'!AQ30-'Симм отеч'!AQ30</f>
        <v>-0.33131351817850785</v>
      </c>
      <c r="AR30" s="34">
        <f>'SD calculated'!AR30-'Симм отеч'!AR30</f>
        <v>-2.5052089728705482</v>
      </c>
      <c r="AS30" s="34">
        <f>'SD calculated'!AS30-'Симм отеч'!AS30</f>
        <v>10.343420524280134</v>
      </c>
      <c r="AT30" s="34">
        <f>'SD calculated'!AT30-'Симм отеч'!AT30</f>
        <v>-21.678825345563382</v>
      </c>
      <c r="AU30" s="34">
        <f>'SD calculated'!AU30-'Симм отеч'!AU30</f>
        <v>-1.2431668948717061</v>
      </c>
      <c r="AV30" s="34">
        <f>'SD calculated'!AV30-'Симм отеч'!AV30</f>
        <v>-0.41973125371441711</v>
      </c>
      <c r="AW30" s="34">
        <f>'SD calculated'!AW30-'Симм отеч'!AW30</f>
        <v>0.6144648993958377</v>
      </c>
      <c r="AX30" s="34">
        <f>'SD calculated'!AX30-'Симм отеч'!AX30</f>
        <v>463.68116202122792</v>
      </c>
      <c r="AY30" s="34">
        <f>'SD calculated'!AY30-'Симм отеч'!AY30</f>
        <v>54.704401744056796</v>
      </c>
      <c r="AZ30" s="34">
        <f>'SD calculated'!AZ30-'Симм отеч'!AZ30</f>
        <v>-113.27653825695279</v>
      </c>
      <c r="BA30" s="34">
        <f>'SD calculated'!BA30-'Симм отеч'!BA30</f>
        <v>-107.42910682032743</v>
      </c>
      <c r="BB30" s="34">
        <f>'SD calculated'!BB30-'Симм отеч'!BB30</f>
        <v>-72.077122626399614</v>
      </c>
      <c r="BC30" s="34">
        <f>'SD calculated'!BC30-'Симм отеч'!BC30</f>
        <v>-0.48464905764376454</v>
      </c>
      <c r="BD30" s="34">
        <f>'SD calculated'!BD30-'Симм отеч'!BD30</f>
        <v>-0.38293195716943274</v>
      </c>
      <c r="BE30" s="34">
        <f>'SD calculated'!BE30-'Симм отеч'!BE30</f>
        <v>-0.19120213875021363</v>
      </c>
      <c r="BF30" s="34">
        <f>'SD calculated'!BF30-'Симм отеч'!BF30</f>
        <v>-3.3434557860870981</v>
      </c>
      <c r="BG30" s="34">
        <f>'SD calculated'!BG30-'Симм отеч'!BG30</f>
        <v>0.47730101149181792</v>
      </c>
      <c r="BH30" s="34">
        <f>'SD calculated'!BH30-'Симм отеч'!BH30</f>
        <v>-11.128332315113767</v>
      </c>
      <c r="BI30" s="34">
        <f>'SD calculated'!BI30-'Симм отеч'!BI30</f>
        <v>0.81500023352877449</v>
      </c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</row>
    <row r="31" spans="1:75" ht="62.5" x14ac:dyDescent="0.25">
      <c r="A31" s="36" t="s">
        <v>94</v>
      </c>
      <c r="B31" s="39" t="s">
        <v>100</v>
      </c>
      <c r="C31" s="38" t="s">
        <v>199</v>
      </c>
      <c r="D31" s="34">
        <f>'SD calculated'!D31-'Симм отеч'!D31</f>
        <v>-51.062897541605594</v>
      </c>
      <c r="E31" s="34">
        <f>'SD calculated'!E31-'Симм отеч'!E31</f>
        <v>2.5178539685933714</v>
      </c>
      <c r="F31" s="34">
        <f>'SD calculated'!F31-'Симм отеч'!F31</f>
        <v>-145.37573064762967</v>
      </c>
      <c r="G31" s="34">
        <f>'SD calculated'!G31-'Симм отеч'!G31</f>
        <v>-5.3422211080542183</v>
      </c>
      <c r="H31" s="34">
        <f>'SD calculated'!H31-'Симм отеч'!H31</f>
        <v>-439.32365247591588</v>
      </c>
      <c r="I31" s="34">
        <f>'SD calculated'!I31-'Симм отеч'!I31</f>
        <v>-0.39291523585758181</v>
      </c>
      <c r="J31" s="34">
        <f>'SD calculated'!J31-'Симм отеч'!J31</f>
        <v>19.153607214913364</v>
      </c>
      <c r="K31" s="34">
        <f>'SD calculated'!K31-'Симм отеч'!K31</f>
        <v>-3.1643890561713874</v>
      </c>
      <c r="L31" s="34">
        <f>'SD calculated'!L31-'Симм отеч'!L31</f>
        <v>157.10272325008395</v>
      </c>
      <c r="M31" s="34">
        <f>'SD calculated'!M31-'Симм отеч'!M31</f>
        <v>1.9388811174190052E-3</v>
      </c>
      <c r="N31" s="34">
        <f>'SD calculated'!N31-'Симм отеч'!N31</f>
        <v>-3.3680319403212877</v>
      </c>
      <c r="O31" s="34">
        <f>'SD calculated'!O31-'Симм отеч'!O31</f>
        <v>0.27276430387181705</v>
      </c>
      <c r="P31" s="34">
        <f>'SD calculated'!P31-'Симм отеч'!P31</f>
        <v>0.98313744340499554</v>
      </c>
      <c r="Q31" s="34">
        <f>'SD calculated'!Q31-'Симм отеч'!Q31</f>
        <v>-4.2330874898717354</v>
      </c>
      <c r="R31" s="34">
        <f>'SD calculated'!R31-'Симм отеч'!R31</f>
        <v>11.359970749602212</v>
      </c>
      <c r="S31" s="34">
        <f>'SD calculated'!S31-'Симм отеч'!S31</f>
        <v>-6.3651701540717767</v>
      </c>
      <c r="T31" s="34">
        <f>'SD calculated'!T31-'Симм отеч'!T31</f>
        <v>485.48297780474672</v>
      </c>
      <c r="U31" s="34">
        <f>'SD calculated'!U31-'Симм отеч'!U31</f>
        <v>-26.957824711867943</v>
      </c>
      <c r="V31" s="34">
        <f>'SD calculated'!V31-'Симм отеч'!V31</f>
        <v>-6.8723875527045948</v>
      </c>
      <c r="W31" s="34">
        <f>'SD calculated'!W31-'Симм отеч'!W31</f>
        <v>-14.003302275726583</v>
      </c>
      <c r="X31" s="34">
        <f>'SD calculated'!X31-'Симм отеч'!X31</f>
        <v>-21.462527613055045</v>
      </c>
      <c r="Y31" s="34">
        <f>'SD calculated'!Y31-'Симм отеч'!Y31</f>
        <v>-72.168737601899011</v>
      </c>
      <c r="Z31" s="34">
        <f>'SD calculated'!Z31-'Симм отеч'!Z31</f>
        <v>-246.26894621769316</v>
      </c>
      <c r="AA31" s="34">
        <f>'SD calculated'!AA31-'Симм отеч'!AA31</f>
        <v>-0.53846992218592504</v>
      </c>
      <c r="AB31" s="34">
        <f>'SD calculated'!AB31-'Симм отеч'!AB31</f>
        <v>-51.963509930694272</v>
      </c>
      <c r="AC31" s="34">
        <f>'SD calculated'!AC31-'Симм отеч'!AC31</f>
        <v>-58.936035120421366</v>
      </c>
      <c r="AD31" s="34">
        <f>'SD calculated'!AD31-'Симм отеч'!AD31</f>
        <v>-540.97534650089074</v>
      </c>
      <c r="AE31" s="34">
        <f>'SD calculated'!AE31-'Симм отеч'!AE31</f>
        <v>-14.195064886604086</v>
      </c>
      <c r="AF31" s="34">
        <f>'SD calculated'!AF31-'Симм отеч'!AF31</f>
        <v>-641.33694694121368</v>
      </c>
      <c r="AG31" s="34">
        <f>'SD calculated'!AG31-'Симм отеч'!AG31</f>
        <v>-12.845051711105839</v>
      </c>
      <c r="AH31" s="34">
        <f>'SD calculated'!AH31-'Симм отеч'!AH31</f>
        <v>-1.6608167391625557</v>
      </c>
      <c r="AI31" s="34">
        <f>'SD calculated'!AI31-'Симм отеч'!AI31</f>
        <v>-35.213515382748483</v>
      </c>
      <c r="AJ31" s="34">
        <f>'SD calculated'!AJ31-'Симм отеч'!AJ31</f>
        <v>-3.6553577426778929</v>
      </c>
      <c r="AK31" s="34">
        <f>'SD calculated'!AK31-'Симм отеч'!AK31</f>
        <v>-254.47639653497208</v>
      </c>
      <c r="AL31" s="34">
        <f>'SD calculated'!AL31-'Симм отеч'!AL31</f>
        <v>0.95905299986580417</v>
      </c>
      <c r="AM31" s="34">
        <f>'SD calculated'!AM31-'Симм отеч'!AM31</f>
        <v>1540.2195995924499</v>
      </c>
      <c r="AN31" s="34">
        <f>'SD calculated'!AN31-'Симм отеч'!AN31</f>
        <v>-14.790287021144309</v>
      </c>
      <c r="AO31" s="34">
        <f>'SD calculated'!AO31-'Симм отеч'!AO31</f>
        <v>-4.5931210626416714</v>
      </c>
      <c r="AP31" s="34">
        <f>'SD calculated'!AP31-'Симм отеч'!AP31</f>
        <v>-55.489244391817465</v>
      </c>
      <c r="AQ31" s="34">
        <f>'SD calculated'!AQ31-'Симм отеч'!AQ31</f>
        <v>-6.3452295025596044</v>
      </c>
      <c r="AR31" s="34">
        <f>'SD calculated'!AR31-'Симм отеч'!AR31</f>
        <v>-4.462597171203015</v>
      </c>
      <c r="AS31" s="34">
        <f>'SD calculated'!AS31-'Симм отеч'!AS31</f>
        <v>26.581273816573685</v>
      </c>
      <c r="AT31" s="34">
        <f>'SD calculated'!AT31-'Симм отеч'!AT31</f>
        <v>-3.2620888952928908</v>
      </c>
      <c r="AU31" s="34">
        <f>'SD calculated'!AU31-'Симм отеч'!AU31</f>
        <v>-0.64804569498952702</v>
      </c>
      <c r="AV31" s="34">
        <f>'SD calculated'!AV31-'Симм отеч'!AV31</f>
        <v>0</v>
      </c>
      <c r="AW31" s="34">
        <f>'SD calculated'!AW31-'Симм отеч'!AW31</f>
        <v>0.48399288903789994</v>
      </c>
      <c r="AX31" s="34">
        <f>'SD calculated'!AX31-'Симм отеч'!AX31</f>
        <v>747.7796971945811</v>
      </c>
      <c r="AY31" s="34">
        <f>'SD calculated'!AY31-'Симм отеч'!AY31</f>
        <v>174.28625532777573</v>
      </c>
      <c r="AZ31" s="34">
        <f>'SD calculated'!AZ31-'Симм отеч'!AZ31</f>
        <v>-23.530982199891241</v>
      </c>
      <c r="BA31" s="34">
        <f>'SD calculated'!BA31-'Симм отеч'!BA31</f>
        <v>-240.21391290692554</v>
      </c>
      <c r="BB31" s="34">
        <f>'SD calculated'!BB31-'Симм отеч'!BB31</f>
        <v>-121.84361672953673</v>
      </c>
      <c r="BC31" s="34">
        <f>'SD calculated'!BC31-'Симм отеч'!BC31</f>
        <v>-2.0280846405489683</v>
      </c>
      <c r="BD31" s="34">
        <f>'SD calculated'!BD31-'Симм отеч'!BD31</f>
        <v>-4.4167564147951452</v>
      </c>
      <c r="BE31" s="34">
        <f>'SD calculated'!BE31-'Симм отеч'!BE31</f>
        <v>-6.2741055620608677</v>
      </c>
      <c r="BF31" s="34">
        <f>'SD calculated'!BF31-'Симм отеч'!BF31</f>
        <v>-7.7687433614460133</v>
      </c>
      <c r="BG31" s="34">
        <f>'SD calculated'!BG31-'Симм отеч'!BG31</f>
        <v>0.43190303447545375</v>
      </c>
      <c r="BH31" s="34">
        <f>'SD calculated'!BH31-'Симм отеч'!BH31</f>
        <v>-2.4194089043107851</v>
      </c>
      <c r="BI31" s="34">
        <f>'SD calculated'!BI31-'Симм отеч'!BI31</f>
        <v>1.6278090231959368</v>
      </c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</row>
    <row r="32" spans="1:75" ht="25" x14ac:dyDescent="0.25">
      <c r="A32" s="36" t="s">
        <v>95</v>
      </c>
      <c r="B32" s="39" t="s">
        <v>101</v>
      </c>
      <c r="C32" s="38" t="s">
        <v>200</v>
      </c>
      <c r="D32" s="34">
        <f>'SD calculated'!D32-'Симм отеч'!D32</f>
        <v>-158.1150030797512</v>
      </c>
      <c r="E32" s="34">
        <f>'SD calculated'!E32-'Симм отеч'!E32</f>
        <v>-80.624216409972405</v>
      </c>
      <c r="F32" s="34">
        <f>'SD calculated'!F32-'Симм отеч'!F32</f>
        <v>-8.5677054272511697</v>
      </c>
      <c r="G32" s="34">
        <f>'SD calculated'!G32-'Симм отеч'!G32</f>
        <v>-8.2974329386672707</v>
      </c>
      <c r="H32" s="34">
        <f>'SD calculated'!H32-'Симм отеч'!H32</f>
        <v>-48.301195387375742</v>
      </c>
      <c r="I32" s="34">
        <f>'SD calculated'!I32-'Симм отеч'!I32</f>
        <v>0</v>
      </c>
      <c r="J32" s="34">
        <f>'SD calculated'!J32-'Симм отеч'!J32</f>
        <v>26.053206433573564</v>
      </c>
      <c r="K32" s="34">
        <f>'SD calculated'!K32-'Симм отеч'!K32</f>
        <v>-0.63439764371889851</v>
      </c>
      <c r="L32" s="34">
        <f>'SD calculated'!L32-'Симм отеч'!L32</f>
        <v>136.92795914380781</v>
      </c>
      <c r="M32" s="34">
        <f>'SD calculated'!M32-'Симм отеч'!M32</f>
        <v>3.0640640721160059E-3</v>
      </c>
      <c r="N32" s="34">
        <f>'SD calculated'!N32-'Симм отеч'!N32</f>
        <v>-1.1789659698570603</v>
      </c>
      <c r="O32" s="34">
        <f>'SD calculated'!O32-'Симм отеч'!O32</f>
        <v>-1.474030379858398</v>
      </c>
      <c r="P32" s="34">
        <f>'SD calculated'!P32-'Симм отеч'!P32</f>
        <v>-1.7845837194438436</v>
      </c>
      <c r="Q32" s="34">
        <f>'SD calculated'!Q32-'Симм отеч'!Q32</f>
        <v>54.295450664384873</v>
      </c>
      <c r="R32" s="34">
        <f>'SD calculated'!R32-'Симм отеч'!R32</f>
        <v>3.4274704431846317</v>
      </c>
      <c r="S32" s="34">
        <f>'SD calculated'!S32-'Симм отеч'!S32</f>
        <v>-7.4705719485081943</v>
      </c>
      <c r="T32" s="34">
        <f>'SD calculated'!T32-'Симм отеч'!T32</f>
        <v>154.16606904757921</v>
      </c>
      <c r="U32" s="34">
        <f>'SD calculated'!U32-'Симм отеч'!U32</f>
        <v>1.6376220140402324</v>
      </c>
      <c r="V32" s="34">
        <f>'SD calculated'!V32-'Симм отеч'!V32</f>
        <v>-21.904923682772733</v>
      </c>
      <c r="W32" s="34">
        <f>'SD calculated'!W32-'Симм отеч'!W32</f>
        <v>-8.0808270274546317</v>
      </c>
      <c r="X32" s="34">
        <f>'SD calculated'!X32-'Симм отеч'!X32</f>
        <v>-31.990315760418071</v>
      </c>
      <c r="Y32" s="34">
        <f>'SD calculated'!Y32-'Симм отеч'!Y32</f>
        <v>6.5862120225635863</v>
      </c>
      <c r="Z32" s="34">
        <f>'SD calculated'!Z32-'Симм отеч'!Z32</f>
        <v>-178.46459257468632</v>
      </c>
      <c r="AA32" s="34">
        <f>'SD calculated'!AA32-'Симм отеч'!AA32</f>
        <v>2.7082984336147167</v>
      </c>
      <c r="AB32" s="34">
        <f>'SD calculated'!AB32-'Симм отеч'!AB32</f>
        <v>50.617766076619318</v>
      </c>
      <c r="AC32" s="34">
        <f>'SD calculated'!AC32-'Симм отеч'!AC32</f>
        <v>-2.0303895750219567</v>
      </c>
      <c r="AD32" s="34">
        <f>'SD calculated'!AD32-'Симм отеч'!AD32</f>
        <v>-16.565818530307695</v>
      </c>
      <c r="AE32" s="34">
        <f>'SD calculated'!AE32-'Симм отеч'!AE32</f>
        <v>-687.81780401119613</v>
      </c>
      <c r="AF32" s="34">
        <f>'SD calculated'!AF32-'Симм отеч'!AF32</f>
        <v>-44.442669873852537</v>
      </c>
      <c r="AG32" s="34">
        <f>'SD calculated'!AG32-'Симм отеч'!AG32</f>
        <v>-15.972419323201024</v>
      </c>
      <c r="AH32" s="34">
        <f>'SD calculated'!AH32-'Симм отеч'!AH32</f>
        <v>6.4576103896424115</v>
      </c>
      <c r="AI32" s="34">
        <f>'SD calculated'!AI32-'Симм отеч'!AI32</f>
        <v>21.229715657363613</v>
      </c>
      <c r="AJ32" s="34">
        <f>'SD calculated'!AJ32-'Симм отеч'!AJ32</f>
        <v>-1.7048783178281042</v>
      </c>
      <c r="AK32" s="34">
        <f>'SD calculated'!AK32-'Симм отеч'!AK32</f>
        <v>-84.816165770325824</v>
      </c>
      <c r="AL32" s="34">
        <f>'SD calculated'!AL32-'Симм отеч'!AL32</f>
        <v>-203.19567965501483</v>
      </c>
      <c r="AM32" s="34">
        <f>'SD calculated'!AM32-'Симм отеч'!AM32</f>
        <v>425.35075089895417</v>
      </c>
      <c r="AN32" s="34">
        <f>'SD calculated'!AN32-'Симм отеч'!AN32</f>
        <v>-74.25574299019695</v>
      </c>
      <c r="AO32" s="34">
        <f>'SD calculated'!AO32-'Симм отеч'!AO32</f>
        <v>-4.5160709134238175</v>
      </c>
      <c r="AP32" s="34">
        <f>'SD calculated'!AP32-'Симм отеч'!AP32</f>
        <v>-356.70932338575403</v>
      </c>
      <c r="AQ32" s="34">
        <f>'SD calculated'!AQ32-'Симм отеч'!AQ32</f>
        <v>-1.8326617104932481</v>
      </c>
      <c r="AR32" s="34">
        <f>'SD calculated'!AR32-'Симм отеч'!AR32</f>
        <v>-0.60661898124357805</v>
      </c>
      <c r="AS32" s="34">
        <f>'SD calculated'!AS32-'Симм отеч'!AS32</f>
        <v>96.254371003355118</v>
      </c>
      <c r="AT32" s="34">
        <f>'SD calculated'!AT32-'Симм отеч'!AT32</f>
        <v>2.7948639662363348</v>
      </c>
      <c r="AU32" s="34">
        <f>'SD calculated'!AU32-'Симм отеч'!AU32</f>
        <v>0.27378224736321499</v>
      </c>
      <c r="AV32" s="34">
        <f>'SD calculated'!AV32-'Симм отеч'!AV32</f>
        <v>0.72457129604129022</v>
      </c>
      <c r="AW32" s="34">
        <f>'SD calculated'!AW32-'Симм отеч'!AW32</f>
        <v>-0.32825637368853133</v>
      </c>
      <c r="AX32" s="34">
        <f>'SD calculated'!AX32-'Симм отеч'!AX32</f>
        <v>769.88123514157451</v>
      </c>
      <c r="AY32" s="34">
        <f>'SD calculated'!AY32-'Симм отеч'!AY32</f>
        <v>317.49988242719996</v>
      </c>
      <c r="AZ32" s="34">
        <f>'SD calculated'!AZ32-'Симм отеч'!AZ32</f>
        <v>-0.70735046306296567</v>
      </c>
      <c r="BA32" s="34">
        <f>'SD calculated'!BA32-'Симм отеч'!BA32</f>
        <v>-5.2502667763357636</v>
      </c>
      <c r="BB32" s="34">
        <f>'SD calculated'!BB32-'Симм отеч'!BB32</f>
        <v>-13.46080079834519</v>
      </c>
      <c r="BC32" s="34">
        <f>'SD calculated'!BC32-'Симм отеч'!BC32</f>
        <v>0.11421057892039244</v>
      </c>
      <c r="BD32" s="34">
        <f>'SD calculated'!BD32-'Симм отеч'!BD32</f>
        <v>-0.13300771329178929</v>
      </c>
      <c r="BE32" s="34">
        <f>'SD calculated'!BE32-'Симм отеч'!BE32</f>
        <v>4.5255149211286607</v>
      </c>
      <c r="BF32" s="34">
        <f>'SD calculated'!BF32-'Симм отеч'!BF32</f>
        <v>-8.3643807836031101</v>
      </c>
      <c r="BG32" s="34">
        <f>'SD calculated'!BG32-'Симм отеч'!BG32</f>
        <v>-1.6535640523221957</v>
      </c>
      <c r="BH32" s="34">
        <f>'SD calculated'!BH32-'Симм отеч'!BH32</f>
        <v>1.5569911105425547</v>
      </c>
      <c r="BI32" s="34">
        <f>'SD calculated'!BI32-'Симм отеч'!BI32</f>
        <v>-2.833986033471632</v>
      </c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</row>
    <row r="33" spans="1:75" ht="37.5" x14ac:dyDescent="0.25">
      <c r="A33" s="36" t="s">
        <v>155</v>
      </c>
      <c r="B33" s="39" t="s">
        <v>102</v>
      </c>
      <c r="C33" s="38" t="s">
        <v>201</v>
      </c>
      <c r="D33" s="34">
        <f>'SD calculated'!D33-'Симм отеч'!D33</f>
        <v>-0.28714984245033293</v>
      </c>
      <c r="E33" s="34">
        <f>'SD calculated'!E33-'Симм отеч'!E33</f>
        <v>2.8732855486065603</v>
      </c>
      <c r="F33" s="34">
        <f>'SD calculated'!F33-'Симм отеч'!F33</f>
        <v>-472.23701977796713</v>
      </c>
      <c r="G33" s="34">
        <f>'SD calculated'!G33-'Симм отеч'!G33</f>
        <v>-39.093867476652122</v>
      </c>
      <c r="H33" s="34">
        <f>'SD calculated'!H33-'Симм отеч'!H33</f>
        <v>-69.998905802590571</v>
      </c>
      <c r="I33" s="34">
        <f>'SD calculated'!I33-'Симм отеч'!I33</f>
        <v>-0.19971082595337464</v>
      </c>
      <c r="J33" s="34">
        <f>'SD calculated'!J33-'Симм отеч'!J33</f>
        <v>31.976951335539525</v>
      </c>
      <c r="K33" s="34">
        <f>'SD calculated'!K33-'Симм отеч'!K33</f>
        <v>-33.007256032564328</v>
      </c>
      <c r="L33" s="34">
        <f>'SD calculated'!L33-'Симм отеч'!L33</f>
        <v>457.69560361887648</v>
      </c>
      <c r="M33" s="34">
        <f>'SD calculated'!M33-'Симм отеч'!M33</f>
        <v>1.6503885550047817E-3</v>
      </c>
      <c r="N33" s="34">
        <f>'SD calculated'!N33-'Симм отеч'!N33</f>
        <v>0.20754291175821038</v>
      </c>
      <c r="O33" s="34">
        <f>'SD calculated'!O33-'Симм отеч'!O33</f>
        <v>0.41029602179746627</v>
      </c>
      <c r="P33" s="34">
        <f>'SD calculated'!P33-'Симм отеч'!P33</f>
        <v>0.2567746750758424</v>
      </c>
      <c r="Q33" s="34">
        <f>'SD calculated'!Q33-'Симм отеч'!Q33</f>
        <v>4.0867220148095669</v>
      </c>
      <c r="R33" s="34">
        <f>'SD calculated'!R33-'Симм отеч'!R33</f>
        <v>1.3673139699219128</v>
      </c>
      <c r="S33" s="34">
        <f>'SD calculated'!S33-'Симм отеч'!S33</f>
        <v>0.8239141583502203</v>
      </c>
      <c r="T33" s="34">
        <f>'SD calculated'!T33-'Симм отеч'!T33</f>
        <v>180.72284371516253</v>
      </c>
      <c r="U33" s="34">
        <f>'SD calculated'!U33-'Симм отеч'!U33</f>
        <v>-26.526636800854931</v>
      </c>
      <c r="V33" s="34">
        <f>'SD calculated'!V33-'Симм отеч'!V33</f>
        <v>1.1006725683244269</v>
      </c>
      <c r="W33" s="34">
        <f>'SD calculated'!W33-'Симм отеч'!W33</f>
        <v>-21.252145459929807</v>
      </c>
      <c r="X33" s="34">
        <f>'SD calculated'!X33-'Симм отеч'!X33</f>
        <v>-108.46032269514944</v>
      </c>
      <c r="Y33" s="34">
        <f>'SD calculated'!Y33-'Симм отеч'!Y33</f>
        <v>-3.1947434845139924</v>
      </c>
      <c r="Z33" s="34">
        <f>'SD calculated'!Z33-'Симм отеч'!Z33</f>
        <v>-6.5355654880904694</v>
      </c>
      <c r="AA33" s="34">
        <f>'SD calculated'!AA33-'Симм отеч'!AA33</f>
        <v>8.8348401908177721E-2</v>
      </c>
      <c r="AB33" s="34">
        <f>'SD calculated'!AB33-'Симм отеч'!AB33</f>
        <v>-23.418473447195765</v>
      </c>
      <c r="AC33" s="34">
        <f>'SD calculated'!AC33-'Симм отеч'!AC33</f>
        <v>-9.3470337264370755</v>
      </c>
      <c r="AD33" s="34">
        <f>'SD calculated'!AD33-'Симм отеч'!AD33</f>
        <v>-32.409426115667884</v>
      </c>
      <c r="AE33" s="34">
        <f>'SD calculated'!AE33-'Симм отеч'!AE33</f>
        <v>46.365309095971725</v>
      </c>
      <c r="AF33" s="34">
        <f>'SD calculated'!AF33-'Симм отеч'!AF33</f>
        <v>-5135.8243161586579</v>
      </c>
      <c r="AG33" s="34">
        <f>'SD calculated'!AG33-'Симм отеч'!AG33</f>
        <v>-40.536256877355413</v>
      </c>
      <c r="AH33" s="34">
        <f>'SD calculated'!AH33-'Симм отеч'!AH33</f>
        <v>-154.20999819696297</v>
      </c>
      <c r="AI33" s="34">
        <f>'SD calculated'!AI33-'Симм отеч'!AI33</f>
        <v>-136.0771337375445</v>
      </c>
      <c r="AJ33" s="34">
        <f>'SD calculated'!AJ33-'Симм отеч'!AJ33</f>
        <v>82.362887825196253</v>
      </c>
      <c r="AK33" s="34">
        <f>'SD calculated'!AK33-'Симм отеч'!AK33</f>
        <v>-64.133674371432789</v>
      </c>
      <c r="AL33" s="34">
        <f>'SD calculated'!AL33-'Симм отеч'!AL33</f>
        <v>73.425469044068507</v>
      </c>
      <c r="AM33" s="34">
        <f>'SD calculated'!AM33-'Симм отеч'!AM33</f>
        <v>5747.8359667037248</v>
      </c>
      <c r="AN33" s="34">
        <f>'SD calculated'!AN33-'Симм отеч'!AN33</f>
        <v>72.730335942976978</v>
      </c>
      <c r="AO33" s="34">
        <f>'SD calculated'!AO33-'Симм отеч'!AO33</f>
        <v>-36.915441416132012</v>
      </c>
      <c r="AP33" s="34">
        <f>'SD calculated'!AP33-'Симм отеч'!AP33</f>
        <v>664.77340294582245</v>
      </c>
      <c r="AQ33" s="34">
        <f>'SD calculated'!AQ33-'Симм отеч'!AQ33</f>
        <v>-117.7074650547097</v>
      </c>
      <c r="AR33" s="34">
        <f>'SD calculated'!AR33-'Симм отеч'!AR33</f>
        <v>-331.85680422698715</v>
      </c>
      <c r="AS33" s="34">
        <f>'SD calculated'!AS33-'Симм отеч'!AS33</f>
        <v>-3201.456256918289</v>
      </c>
      <c r="AT33" s="34">
        <f>'SD calculated'!AT33-'Симм отеч'!AT33</f>
        <v>5.2199418834543394</v>
      </c>
      <c r="AU33" s="34">
        <f>'SD calculated'!AU33-'Симм отеч'!AU33</f>
        <v>2.3872117283922307</v>
      </c>
      <c r="AV33" s="34">
        <f>'SD calculated'!AV33-'Симм отеч'!AV33</f>
        <v>0</v>
      </c>
      <c r="AW33" s="34">
        <f>'SD calculated'!AW33-'Симм отеч'!AW33</f>
        <v>0.34648753631335194</v>
      </c>
      <c r="AX33" s="34">
        <f>'SD calculated'!AX33-'Симм отеч'!AX33</f>
        <v>1496.1430723955407</v>
      </c>
      <c r="AY33" s="34">
        <f>'SD calculated'!AY33-'Симм отеч'!AY33</f>
        <v>1271.5535914604943</v>
      </c>
      <c r="AZ33" s="34">
        <f>'SD calculated'!AZ33-'Симм отеч'!AZ33</f>
        <v>0.40590369980418473</v>
      </c>
      <c r="BA33" s="34">
        <f>'SD calculated'!BA33-'Симм отеч'!BA33</f>
        <v>-155.5563488915177</v>
      </c>
      <c r="BB33" s="34">
        <f>'SD calculated'!BB33-'Симм отеч'!BB33</f>
        <v>44.908132677188405</v>
      </c>
      <c r="BC33" s="34">
        <f>'SD calculated'!BC33-'Симм отеч'!BC33</f>
        <v>0.18922867777291685</v>
      </c>
      <c r="BD33" s="34">
        <f>'SD calculated'!BD33-'Симм отеч'!BD33</f>
        <v>-1.4725425819617612</v>
      </c>
      <c r="BE33" s="34">
        <f>'SD calculated'!BE33-'Симм отеч'!BE33</f>
        <v>-13.243273107122207</v>
      </c>
      <c r="BF33" s="34">
        <f>'SD calculated'!BF33-'Симм отеч'!BF33</f>
        <v>69.080124738755103</v>
      </c>
      <c r="BG33" s="34">
        <f>'SD calculated'!BG33-'Симм отеч'!BG33</f>
        <v>0.25944632738442408</v>
      </c>
      <c r="BH33" s="34">
        <f>'SD calculated'!BH33-'Симм отеч'!BH33</f>
        <v>-31.280806442856147</v>
      </c>
      <c r="BI33" s="34">
        <f>'SD calculated'!BI33-'Симм отеч'!BI33</f>
        <v>13.640142945969018</v>
      </c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</row>
    <row r="34" spans="1:75" ht="25" x14ac:dyDescent="0.25">
      <c r="A34" s="36" t="s">
        <v>97</v>
      </c>
      <c r="B34" s="39" t="s">
        <v>103</v>
      </c>
      <c r="C34" s="38" t="s">
        <v>202</v>
      </c>
      <c r="D34" s="34">
        <f>'SD calculated'!D34-'Симм отеч'!D34</f>
        <v>-14.274570081214932</v>
      </c>
      <c r="E34" s="34">
        <f>'SD calculated'!E34-'Симм отеч'!E34</f>
        <v>-10.636522787213295</v>
      </c>
      <c r="F34" s="34">
        <f>'SD calculated'!F34-'Симм отеч'!F34</f>
        <v>-0.22596706213017193</v>
      </c>
      <c r="G34" s="34">
        <f>'SD calculated'!G34-'Симм отеч'!G34</f>
        <v>-0.27979008529567295</v>
      </c>
      <c r="H34" s="34">
        <f>'SD calculated'!H34-'Симм отеч'!H34</f>
        <v>-19.084580906503902</v>
      </c>
      <c r="I34" s="34">
        <f>'SD calculated'!I34-'Симм отеч'!I34</f>
        <v>0.41062714621362728</v>
      </c>
      <c r="J34" s="34">
        <f>'SD calculated'!J34-'Симм отеч'!J34</f>
        <v>0.5846021922613005</v>
      </c>
      <c r="K34" s="34">
        <f>'SD calculated'!K34-'Симм отеч'!K34</f>
        <v>0.1262288915413734</v>
      </c>
      <c r="L34" s="34">
        <f>'SD calculated'!L34-'Симм отеч'!L34</f>
        <v>1.9569018311042328</v>
      </c>
      <c r="M34" s="34">
        <f>'SD calculated'!M34-'Симм отеч'!M34</f>
        <v>-6.4818916106885283E-2</v>
      </c>
      <c r="N34" s="34">
        <f>'SD calculated'!N34-'Симм отеч'!N34</f>
        <v>-10.446057539979051</v>
      </c>
      <c r="O34" s="34">
        <f>'SD calculated'!O34-'Симм отеч'!O34</f>
        <v>-3.8291086192588466</v>
      </c>
      <c r="P34" s="34">
        <f>'SD calculated'!P34-'Симм отеч'!P34</f>
        <v>-0.33451289758396285</v>
      </c>
      <c r="Q34" s="34">
        <f>'SD calculated'!Q34-'Симм отеч'!Q34</f>
        <v>3.3531689991614542</v>
      </c>
      <c r="R34" s="34">
        <f>'SD calculated'!R34-'Симм отеч'!R34</f>
        <v>-20.013166088543059</v>
      </c>
      <c r="S34" s="34">
        <f>'SD calculated'!S34-'Симм отеч'!S34</f>
        <v>0.91321303387746866</v>
      </c>
      <c r="T34" s="34">
        <f>'SD calculated'!T34-'Симм отеч'!T34</f>
        <v>91.12512302130952</v>
      </c>
      <c r="U34" s="34">
        <f>'SD calculated'!U34-'Симм отеч'!U34</f>
        <v>-18.552354404718699</v>
      </c>
      <c r="V34" s="34">
        <f>'SD calculated'!V34-'Симм отеч'!V34</f>
        <v>-4.1629337862516991E-2</v>
      </c>
      <c r="W34" s="34">
        <f>'SD calculated'!W34-'Симм отеч'!W34</f>
        <v>5.8001344040206959E-2</v>
      </c>
      <c r="X34" s="34">
        <f>'SD calculated'!X34-'Симм отеч'!X34</f>
        <v>24.498670667507554</v>
      </c>
      <c r="Y34" s="34">
        <f>'SD calculated'!Y34-'Симм отеч'!Y34</f>
        <v>-25.323555163328251</v>
      </c>
      <c r="Z34" s="34">
        <f>'SD calculated'!Z34-'Симм отеч'!Z34</f>
        <v>-5.5409210749871249</v>
      </c>
      <c r="AA34" s="34">
        <f>'SD calculated'!AA34-'Симм отеч'!AA34</f>
        <v>0.13804643289362772</v>
      </c>
      <c r="AB34" s="34">
        <f>'SD calculated'!AB34-'Симм отеч'!AB34</f>
        <v>-4.1186497896474492</v>
      </c>
      <c r="AC34" s="34">
        <f>'SD calculated'!AC34-'Симм отеч'!AC34</f>
        <v>-2.4060829246325852</v>
      </c>
      <c r="AD34" s="34">
        <f>'SD calculated'!AD34-'Симм отеч'!AD34</f>
        <v>-7.9952400591324704</v>
      </c>
      <c r="AE34" s="34">
        <f>'SD calculated'!AE34-'Симм отеч'!AE34</f>
        <v>-2.9258850314718075</v>
      </c>
      <c r="AF34" s="34">
        <f>'SD calculated'!AF34-'Симм отеч'!AF34</f>
        <v>-22.184010064385348</v>
      </c>
      <c r="AG34" s="34">
        <f>'SD calculated'!AG34-'Симм отеч'!AG34</f>
        <v>-125.5258468571883</v>
      </c>
      <c r="AH34" s="34">
        <f>'SD calculated'!AH34-'Симм отеч'!AH34</f>
        <v>-1.0685208459948026</v>
      </c>
      <c r="AI34" s="34">
        <f>'SD calculated'!AI34-'Симм отеч'!AI34</f>
        <v>0.25203118942317815</v>
      </c>
      <c r="AJ34" s="34">
        <f>'SD calculated'!AJ34-'Симм отеч'!AJ34</f>
        <v>0.50645840631513295</v>
      </c>
      <c r="AK34" s="34">
        <f>'SD calculated'!AK34-'Симм отеч'!AK34</f>
        <v>-41.033332977715872</v>
      </c>
      <c r="AL34" s="34">
        <f>'SD calculated'!AL34-'Симм отеч'!AL34</f>
        <v>-2.6222982220782569</v>
      </c>
      <c r="AM34" s="34">
        <f>'SD calculated'!AM34-'Симм отеч'!AM34</f>
        <v>222.13004930046372</v>
      </c>
      <c r="AN34" s="34">
        <f>'SD calculated'!AN34-'Симм отеч'!AN34</f>
        <v>-163.52958954832866</v>
      </c>
      <c r="AO34" s="34">
        <f>'SD calculated'!AO34-'Симм отеч'!AO34</f>
        <v>-21.409594315648064</v>
      </c>
      <c r="AP34" s="34">
        <f>'SD calculated'!AP34-'Симм отеч'!AP34</f>
        <v>-3.9842739840662489</v>
      </c>
      <c r="AQ34" s="34">
        <f>'SD calculated'!AQ34-'Симм отеч'!AQ34</f>
        <v>-0.80791054550110353</v>
      </c>
      <c r="AR34" s="34">
        <f>'SD calculated'!AR34-'Симм отеч'!AR34</f>
        <v>-0.31527523727101325</v>
      </c>
      <c r="AS34" s="34">
        <f>'SD calculated'!AS34-'Симм отеч'!AS34</f>
        <v>-15.946950026987906</v>
      </c>
      <c r="AT34" s="34">
        <f>'SD calculated'!AT34-'Симм отеч'!AT34</f>
        <v>-1.2457986919744144</v>
      </c>
      <c r="AU34" s="34">
        <f>'SD calculated'!AU34-'Симм отеч'!AU34</f>
        <v>-13.942306364570868</v>
      </c>
      <c r="AV34" s="34">
        <f>'SD calculated'!AV34-'Симм отеч'!AV34</f>
        <v>1.2179830982649094</v>
      </c>
      <c r="AW34" s="34">
        <f>'SD calculated'!AW34-'Симм отеч'!AW34</f>
        <v>9.2941659890712458E-2</v>
      </c>
      <c r="AX34" s="34">
        <f>'SD calculated'!AX34-'Симм отеч'!AX34</f>
        <v>251.50092958500454</v>
      </c>
      <c r="AY34" s="34">
        <f>'SD calculated'!AY34-'Симм отеч'!AY34</f>
        <v>35.199878656575976</v>
      </c>
      <c r="AZ34" s="34">
        <f>'SD calculated'!AZ34-'Симм отеч'!AZ34</f>
        <v>-8.8248219341198251</v>
      </c>
      <c r="BA34" s="34">
        <f>'SD calculated'!BA34-'Симм отеч'!BA34</f>
        <v>-5.280162944264589</v>
      </c>
      <c r="BB34" s="34">
        <f>'SD calculated'!BB34-'Симм отеч'!BB34</f>
        <v>-24.751588401640902</v>
      </c>
      <c r="BC34" s="34">
        <f>'SD calculated'!BC34-'Симм отеч'!BC34</f>
        <v>0.90694449321813408</v>
      </c>
      <c r="BD34" s="34">
        <f>'SD calculated'!BD34-'Симм отеч'!BD34</f>
        <v>0.21253150211873617</v>
      </c>
      <c r="BE34" s="34">
        <f>'SD calculated'!BE34-'Симм отеч'!BE34</f>
        <v>-1.1792036237475259</v>
      </c>
      <c r="BF34" s="34">
        <f>'SD calculated'!BF34-'Симм отеч'!BF34</f>
        <v>0.85729744216021686</v>
      </c>
      <c r="BG34" s="34">
        <f>'SD calculated'!BG34-'Симм отеч'!BG34</f>
        <v>-5.3215921728538547</v>
      </c>
      <c r="BH34" s="34">
        <f>'SD calculated'!BH34-'Симм отеч'!BH34</f>
        <v>-4.7225355662153561</v>
      </c>
      <c r="BI34" s="34">
        <f>'SD calculated'!BI34-'Симм отеч'!BI34</f>
        <v>-9.2526037991812018</v>
      </c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</row>
    <row r="35" spans="1:75" ht="12.5" x14ac:dyDescent="0.25">
      <c r="A35" s="36" t="s">
        <v>98</v>
      </c>
      <c r="B35" s="39" t="s">
        <v>104</v>
      </c>
      <c r="C35" s="38" t="s">
        <v>203</v>
      </c>
      <c r="D35" s="34">
        <f>'SD calculated'!D35-'Симм отеч'!D35</f>
        <v>-6.2086286151216115</v>
      </c>
      <c r="E35" s="34">
        <f>'SD calculated'!E35-'Симм отеч'!E35</f>
        <v>-8.3085298256995799</v>
      </c>
      <c r="F35" s="34">
        <f>'SD calculated'!F35-'Симм отеч'!F35</f>
        <v>-0.66401953356789933</v>
      </c>
      <c r="G35" s="34">
        <f>'SD calculated'!G35-'Симм отеч'!G35</f>
        <v>-1.3000565985879078</v>
      </c>
      <c r="H35" s="34">
        <f>'SD calculated'!H35-'Симм отеч'!H35</f>
        <v>-3.0276914222513156</v>
      </c>
      <c r="I35" s="34">
        <f>'SD calculated'!I35-'Симм отеч'!I35</f>
        <v>0</v>
      </c>
      <c r="J35" s="34">
        <f>'SD calculated'!J35-'Симм отеч'!J35</f>
        <v>118.29357918695382</v>
      </c>
      <c r="K35" s="34">
        <f>'SD calculated'!K35-'Симм отеч'!K35</f>
        <v>-20.153541774200619</v>
      </c>
      <c r="L35" s="34">
        <f>'SD calculated'!L35-'Симм отеч'!L35</f>
        <v>5.0132794135402747</v>
      </c>
      <c r="M35" s="34">
        <f>'SD calculated'!M35-'Симм отеч'!M35</f>
        <v>4.2842701717508693E-3</v>
      </c>
      <c r="N35" s="34">
        <f>'SD calculated'!N35-'Симм отеч'!N35</f>
        <v>-2.6312575166251171</v>
      </c>
      <c r="O35" s="34">
        <f>'SD calculated'!O35-'Симм отеч'!O35</f>
        <v>0.1996920325115501</v>
      </c>
      <c r="P35" s="34">
        <f>'SD calculated'!P35-'Симм отеч'!P35</f>
        <v>-0.3114207262766403</v>
      </c>
      <c r="Q35" s="34">
        <f>'SD calculated'!Q35-'Симм отеч'!Q35</f>
        <v>-12.726062285945801</v>
      </c>
      <c r="R35" s="34">
        <f>'SD calculated'!R35-'Симм отеч'!R35</f>
        <v>-48.759187029793793</v>
      </c>
      <c r="S35" s="34">
        <f>'SD calculated'!S35-'Симм отеч'!S35</f>
        <v>-50.308053375360032</v>
      </c>
      <c r="T35" s="34">
        <f>'SD calculated'!T35-'Симм отеч'!T35</f>
        <v>-151.48644187073774</v>
      </c>
      <c r="U35" s="34">
        <f>'SD calculated'!U35-'Симм отеч'!U35</f>
        <v>-41.73840405834062</v>
      </c>
      <c r="V35" s="34">
        <f>'SD calculated'!V35-'Симм отеч'!V35</f>
        <v>-32.429052506133303</v>
      </c>
      <c r="W35" s="34">
        <f>'SD calculated'!W35-'Симм отеч'!W35</f>
        <v>-160.48962531996585</v>
      </c>
      <c r="X35" s="34">
        <f>'SD calculated'!X35-'Симм отеч'!X35</f>
        <v>285.09993660182226</v>
      </c>
      <c r="Y35" s="34">
        <f>'SD calculated'!Y35-'Симм отеч'!Y35</f>
        <v>-1295.9273846192827</v>
      </c>
      <c r="Z35" s="34">
        <f>'SD calculated'!Z35-'Симм отеч'!Z35</f>
        <v>-62.589487134513092</v>
      </c>
      <c r="AA35" s="34">
        <f>'SD calculated'!AA35-'Симм отеч'!AA35</f>
        <v>0.90056047940605133</v>
      </c>
      <c r="AB35" s="34">
        <f>'SD calculated'!AB35-'Симм отеч'!AB35</f>
        <v>60.567932495148625</v>
      </c>
      <c r="AC35" s="34">
        <f>'SD calculated'!AC35-'Симм отеч'!AC35</f>
        <v>1.0855189126989337</v>
      </c>
      <c r="AD35" s="34">
        <f>'SD calculated'!AD35-'Симм отеч'!AD35</f>
        <v>-1.804675311448225</v>
      </c>
      <c r="AE35" s="34">
        <f>'SD calculated'!AE35-'Симм отеч'!AE35</f>
        <v>-83.417281682965211</v>
      </c>
      <c r="AF35" s="34">
        <f>'SD calculated'!AF35-'Симм отеч'!AF35</f>
        <v>-23.42943920145467</v>
      </c>
      <c r="AG35" s="34">
        <f>'SD calculated'!AG35-'Симм отеч'!AG35</f>
        <v>106.62288212820141</v>
      </c>
      <c r="AH35" s="34">
        <f>'SD calculated'!AH35-'Симм отеч'!AH35</f>
        <v>-462.02152117315927</v>
      </c>
      <c r="AI35" s="34">
        <f>'SD calculated'!AI35-'Симм отеч'!AI35</f>
        <v>-200.26865436275784</v>
      </c>
      <c r="AJ35" s="34">
        <f>'SD calculated'!AJ35-'Симм отеч'!AJ35</f>
        <v>-6.7708641084488903</v>
      </c>
      <c r="AK35" s="34">
        <f>'SD calculated'!AK35-'Симм отеч'!AK35</f>
        <v>39.094943838988286</v>
      </c>
      <c r="AL35" s="34">
        <f>'SD calculated'!AL35-'Симм отеч'!AL35</f>
        <v>1.7356721655521277</v>
      </c>
      <c r="AM35" s="34">
        <f>'SD calculated'!AM35-'Симм отеч'!AM35</f>
        <v>1372.9601347482021</v>
      </c>
      <c r="AN35" s="34">
        <f>'SD calculated'!AN35-'Симм отеч'!AN35</f>
        <v>7.4505982748865165</v>
      </c>
      <c r="AO35" s="34">
        <f>'SD calculated'!AO35-'Симм отеч'!AO35</f>
        <v>-17.520317454711289</v>
      </c>
      <c r="AP35" s="34">
        <f>'SD calculated'!AP35-'Симм отеч'!AP35</f>
        <v>-19.803546445483335</v>
      </c>
      <c r="AQ35" s="34">
        <f>'SD calculated'!AQ35-'Симм отеч'!AQ35</f>
        <v>27.703346838114172</v>
      </c>
      <c r="AR35" s="34">
        <f>'SD calculated'!AR35-'Симм отеч'!AR35</f>
        <v>0.39173387920365776</v>
      </c>
      <c r="AS35" s="34">
        <f>'SD calculated'!AS35-'Симм отеч'!AS35</f>
        <v>13.651508912642242</v>
      </c>
      <c r="AT35" s="34">
        <f>'SD calculated'!AT35-'Симм отеч'!AT35</f>
        <v>-1.4794882547594934</v>
      </c>
      <c r="AU35" s="34">
        <f>'SD calculated'!AU35-'Симм отеч'!AU35</f>
        <v>-2.6922957228423039</v>
      </c>
      <c r="AV35" s="34">
        <f>'SD calculated'!AV35-'Симм отеч'!AV35</f>
        <v>0</v>
      </c>
      <c r="AW35" s="34">
        <f>'SD calculated'!AW35-'Симм отеч'!AW35</f>
        <v>9.0211478952711921E-2</v>
      </c>
      <c r="AX35" s="34">
        <f>'SD calculated'!AX35-'Симм отеч'!AX35</f>
        <v>582.06263008211022</v>
      </c>
      <c r="AY35" s="34">
        <f>'SD calculated'!AY35-'Симм отеч'!AY35</f>
        <v>106.0340769506701</v>
      </c>
      <c r="AZ35" s="34">
        <f>'SD calculated'!AZ35-'Симм отеч'!AZ35</f>
        <v>4.098221562060381</v>
      </c>
      <c r="BA35" s="34">
        <f>'SD calculated'!BA35-'Симм отеч'!BA35</f>
        <v>12.917986172851812</v>
      </c>
      <c r="BB35" s="34">
        <f>'SD calculated'!BB35-'Симм отеч'!BB35</f>
        <v>-37.986745138688207</v>
      </c>
      <c r="BC35" s="34">
        <f>'SD calculated'!BC35-'Симм отеч'!BC35</f>
        <v>-7.3552631223511966E-2</v>
      </c>
      <c r="BD35" s="34">
        <f>'SD calculated'!BD35-'Симм отеч'!BD35</f>
        <v>-0.11185098563990259</v>
      </c>
      <c r="BE35" s="34">
        <f>'SD calculated'!BE35-'Симм отеч'!BE35</f>
        <v>5.590504436609983</v>
      </c>
      <c r="BF35" s="34">
        <f>'SD calculated'!BF35-'Симм отеч'!BF35</f>
        <v>-4.3344261731616101</v>
      </c>
      <c r="BG35" s="34">
        <f>'SD calculated'!BG35-'Симм отеч'!BG35</f>
        <v>0</v>
      </c>
      <c r="BH35" s="34">
        <f>'SD calculated'!BH35-'Симм отеч'!BH35</f>
        <v>0.38810827287742455</v>
      </c>
      <c r="BI35" s="34">
        <f>'SD calculated'!BI35-'Симм отеч'!BI35</f>
        <v>-2.1838402750852026</v>
      </c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</row>
    <row r="36" spans="1:75" ht="12.5" x14ac:dyDescent="0.25">
      <c r="A36" s="36" t="s">
        <v>99</v>
      </c>
      <c r="B36" s="32" t="s">
        <v>105</v>
      </c>
      <c r="C36" s="38" t="s">
        <v>204</v>
      </c>
      <c r="D36" s="34">
        <f>'SD calculated'!D36-'Симм отеч'!D36</f>
        <v>-2560.6563560571012</v>
      </c>
      <c r="E36" s="34">
        <f>'SD calculated'!E36-'Симм отеч'!E36</f>
        <v>61.167449023477729</v>
      </c>
      <c r="F36" s="34">
        <f>'SD calculated'!F36-'Симм отеч'!F36</f>
        <v>-433.94787123232391</v>
      </c>
      <c r="G36" s="34">
        <f>'SD calculated'!G36-'Симм отеч'!G36</f>
        <v>-353.93083516461411</v>
      </c>
      <c r="H36" s="34">
        <f>'SD calculated'!H36-'Симм отеч'!H36</f>
        <v>-2705.8622657399392</v>
      </c>
      <c r="I36" s="34">
        <f>'SD calculated'!I36-'Симм отеч'!I36</f>
        <v>-0.38839689137898858</v>
      </c>
      <c r="J36" s="34">
        <f>'SD calculated'!J36-'Симм отеч'!J36</f>
        <v>-805.98209040235815</v>
      </c>
      <c r="K36" s="34">
        <f>'SD calculated'!K36-'Симм отеч'!K36</f>
        <v>-610.53900592908758</v>
      </c>
      <c r="L36" s="34">
        <f>'SD calculated'!L36-'Симм отеч'!L36</f>
        <v>1091.8696788135421</v>
      </c>
      <c r="M36" s="34">
        <f>'SD calculated'!M36-'Симм отеч'!M36</f>
        <v>-8.8682639626538275</v>
      </c>
      <c r="N36" s="34">
        <f>'SD calculated'!N36-'Симм отеч'!N36</f>
        <v>-159.5030805569013</v>
      </c>
      <c r="O36" s="34">
        <f>'SD calculated'!O36-'Симм отеч'!O36</f>
        <v>-42.488214114383709</v>
      </c>
      <c r="P36" s="34">
        <f>'SD calculated'!P36-'Симм отеч'!P36</f>
        <v>-63.068895405658623</v>
      </c>
      <c r="Q36" s="34">
        <f>'SD calculated'!Q36-'Симм отеч'!Q36</f>
        <v>-411.00793498651001</v>
      </c>
      <c r="R36" s="34">
        <f>'SD calculated'!R36-'Симм отеч'!R36</f>
        <v>641.13509367533334</v>
      </c>
      <c r="S36" s="34">
        <f>'SD calculated'!S36-'Симм отеч'!S36</f>
        <v>-868.59347165493546</v>
      </c>
      <c r="T36" s="34">
        <f>'SD calculated'!T36-'Симм отеч'!T36</f>
        <v>770.20755980296235</v>
      </c>
      <c r="U36" s="34">
        <f>'SD calculated'!U36-'Симм отеч'!U36</f>
        <v>-2048.0558845843916</v>
      </c>
      <c r="V36" s="34">
        <f>'SD calculated'!V36-'Симм отеч'!V36</f>
        <v>-419.17019851925943</v>
      </c>
      <c r="W36" s="34">
        <f>'SD calculated'!W36-'Симм отеч'!W36</f>
        <v>-2494.6427386866999</v>
      </c>
      <c r="X36" s="34">
        <f>'SD calculated'!X36-'Симм отеч'!X36</f>
        <v>-2861.1329314998002</v>
      </c>
      <c r="Y36" s="34">
        <f>'SD calculated'!Y36-'Симм отеч'!Y36</f>
        <v>618.75950929348619</v>
      </c>
      <c r="Z36" s="34">
        <f>'SD calculated'!Z36-'Симм отеч'!Z36</f>
        <v>336.38956953686284</v>
      </c>
      <c r="AA36" s="34">
        <f>'SD calculated'!AA36-'Симм отеч'!AA36</f>
        <v>-1.1573110688080419</v>
      </c>
      <c r="AB36" s="34">
        <f>'SD calculated'!AB36-'Симм отеч'!AB36</f>
        <v>-813.14187244301684</v>
      </c>
      <c r="AC36" s="34">
        <f>'SD calculated'!AC36-'Симм отеч'!AC36</f>
        <v>-12.635357645360273</v>
      </c>
      <c r="AD36" s="34">
        <f>'SD calculated'!AD36-'Симм отеч'!AD36</f>
        <v>-390.9136309518417</v>
      </c>
      <c r="AE36" s="34">
        <f>'SD calculated'!AE36-'Симм отеч'!AE36</f>
        <v>-303.85091997081327</v>
      </c>
      <c r="AF36" s="34">
        <f>'SD calculated'!AF36-'Симм отеч'!AF36</f>
        <v>-1416.2943875640558</v>
      </c>
      <c r="AG36" s="34">
        <f>'SD calculated'!AG36-'Симм отеч'!AG36</f>
        <v>-106.06067923797764</v>
      </c>
      <c r="AH36" s="34">
        <f>'SD calculated'!AH36-'Симм отеч'!AH36</f>
        <v>-175.91352162893008</v>
      </c>
      <c r="AI36" s="34">
        <f>'SD calculated'!AI36-'Симм отеч'!AI36</f>
        <v>-6509.0270188797731</v>
      </c>
      <c r="AJ36" s="34">
        <f>'SD calculated'!AJ36-'Симм отеч'!AJ36</f>
        <v>-3059.7892108117521</v>
      </c>
      <c r="AK36" s="34">
        <f>'SD calculated'!AK36-'Симм отеч'!AK36</f>
        <v>1747.2423395627993</v>
      </c>
      <c r="AL36" s="34">
        <f>'SD calculated'!AL36-'Симм отеч'!AL36</f>
        <v>-11.192897374265158</v>
      </c>
      <c r="AM36" s="34">
        <f>'SD calculated'!AM36-'Симм отеч'!AM36</f>
        <v>20743.252862336747</v>
      </c>
      <c r="AN36" s="34">
        <f>'SD calculated'!AN36-'Симм отеч'!AN36</f>
        <v>-3650.3496810408542</v>
      </c>
      <c r="AO36" s="34">
        <f>'SD calculated'!AO36-'Симм отеч'!AO36</f>
        <v>-433.88147399692025</v>
      </c>
      <c r="AP36" s="34">
        <f>'SD calculated'!AP36-'Симм отеч'!AP36</f>
        <v>-2553.3936297585606</v>
      </c>
      <c r="AQ36" s="34">
        <f>'SD calculated'!AQ36-'Симм отеч'!AQ36</f>
        <v>-19.291840120549523</v>
      </c>
      <c r="AR36" s="34">
        <f>'SD calculated'!AR36-'Симм отеч'!AR36</f>
        <v>-33.073426553310128</v>
      </c>
      <c r="AS36" s="34">
        <f>'SD calculated'!AS36-'Симм отеч'!AS36</f>
        <v>-941.95056360265153</v>
      </c>
      <c r="AT36" s="34">
        <f>'SD calculated'!AT36-'Симм отеч'!AT36</f>
        <v>-105.53181264150408</v>
      </c>
      <c r="AU36" s="34">
        <f>'SD calculated'!AU36-'Симм отеч'!AU36</f>
        <v>65.478842692027683</v>
      </c>
      <c r="AV36" s="34">
        <f>'SD calculated'!AV36-'Симм отеч'!AV36</f>
        <v>0.23179729514276914</v>
      </c>
      <c r="AW36" s="34">
        <f>'SD calculated'!AW36-'Симм отеч'!AW36</f>
        <v>-0.73418622314216009</v>
      </c>
      <c r="AX36" s="34">
        <f>'SD calculated'!AX36-'Симм отеч'!AX36</f>
        <v>9602.812147042132</v>
      </c>
      <c r="AY36" s="34">
        <f>'SD calculated'!AY36-'Симм отеч'!AY36</f>
        <v>4682.5974490351819</v>
      </c>
      <c r="AZ36" s="34">
        <f>'SD calculated'!AZ36-'Симм отеч'!AZ36</f>
        <v>-181.38157367372514</v>
      </c>
      <c r="BA36" s="34">
        <f>'SD calculated'!BA36-'Симм отеч'!BA36</f>
        <v>-185.24254785031007</v>
      </c>
      <c r="BB36" s="34">
        <f>'SD calculated'!BB36-'Симм отеч'!BB36</f>
        <v>-547.26030022013583</v>
      </c>
      <c r="BC36" s="34">
        <f>'SD calculated'!BC36-'Симм отеч'!BC36</f>
        <v>-0.40384067328704987</v>
      </c>
      <c r="BD36" s="34">
        <f>'SD calculated'!BD36-'Симм отеч'!BD36</f>
        <v>-66.935052333705244</v>
      </c>
      <c r="BE36" s="34">
        <f>'SD calculated'!BE36-'Симм отеч'!BE36</f>
        <v>-100.92262139408558</v>
      </c>
      <c r="BF36" s="34">
        <f>'SD calculated'!BF36-'Симм отеч'!BF36</f>
        <v>-1661.6506600936045</v>
      </c>
      <c r="BG36" s="34">
        <f>'SD calculated'!BG36-'Симм отеч'!BG36</f>
        <v>-19.55342768627861</v>
      </c>
      <c r="BH36" s="34">
        <f>'SD calculated'!BH36-'Симм отеч'!BH36</f>
        <v>-74.657963962643407</v>
      </c>
      <c r="BI36" s="34">
        <f>'SD calculated'!BI36-'Симм отеч'!BI36</f>
        <v>-139.11445332003586</v>
      </c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</row>
    <row r="37" spans="1:75" ht="25" x14ac:dyDescent="0.25">
      <c r="A37" s="36" t="s">
        <v>100</v>
      </c>
      <c r="B37" s="39" t="s">
        <v>106</v>
      </c>
      <c r="C37" s="38" t="s">
        <v>205</v>
      </c>
      <c r="D37" s="34">
        <f>'SD calculated'!D37-'Симм отеч'!D37</f>
        <v>47.904310977755358</v>
      </c>
      <c r="E37" s="34">
        <f>'SD calculated'!E37-'Симм отеч'!E37</f>
        <v>1.3226686682585651</v>
      </c>
      <c r="F37" s="34">
        <f>'SD calculated'!F37-'Симм отеч'!F37</f>
        <v>6.6610947307767248</v>
      </c>
      <c r="G37" s="34">
        <f>'SD calculated'!G37-'Симм отеч'!G37</f>
        <v>-7.374360327697957</v>
      </c>
      <c r="H37" s="34">
        <f>'SD calculated'!H37-'Симм отеч'!H37</f>
        <v>177.32782824144374</v>
      </c>
      <c r="I37" s="34">
        <f>'SD calculated'!I37-'Симм отеч'!I37</f>
        <v>0</v>
      </c>
      <c r="J37" s="34">
        <f>'SD calculated'!J37-'Симм отеч'!J37</f>
        <v>-12.074573910233426</v>
      </c>
      <c r="K37" s="34">
        <f>'SD calculated'!K37-'Симм отеч'!K37</f>
        <v>-4.3819624573820022</v>
      </c>
      <c r="L37" s="34">
        <f>'SD calculated'!L37-'Симм отеч'!L37</f>
        <v>-195.49064858457223</v>
      </c>
      <c r="M37" s="34">
        <f>'SD calculated'!M37-'Симм отеч'!M37</f>
        <v>-0.36920855455529278</v>
      </c>
      <c r="N37" s="34">
        <f>'SD calculated'!N37-'Симм отеч'!N37</f>
        <v>-6.0240562667983397</v>
      </c>
      <c r="O37" s="34">
        <f>'SD calculated'!O37-'Симм отеч'!O37</f>
        <v>-4.0435339743235943</v>
      </c>
      <c r="P37" s="34">
        <f>'SD calculated'!P37-'Симм отеч'!P37</f>
        <v>-3.9672577939254552</v>
      </c>
      <c r="Q37" s="34">
        <f>'SD calculated'!Q37-'Симм отеч'!Q37</f>
        <v>-14.963629080939825</v>
      </c>
      <c r="R37" s="34">
        <f>'SD calculated'!R37-'Симм отеч'!R37</f>
        <v>13.404219880076539</v>
      </c>
      <c r="S37" s="34">
        <f>'SD calculated'!S37-'Симм отеч'!S37</f>
        <v>-20.648411489355965</v>
      </c>
      <c r="T37" s="34">
        <f>'SD calculated'!T37-'Симм отеч'!T37</f>
        <v>-146.67060730661751</v>
      </c>
      <c r="U37" s="34">
        <f>'SD calculated'!U37-'Симм отеч'!U37</f>
        <v>-37.090350815339207</v>
      </c>
      <c r="V37" s="34">
        <f>'SD calculated'!V37-'Симм отеч'!V37</f>
        <v>-10.291047603433412</v>
      </c>
      <c r="W37" s="34">
        <f>'SD calculated'!W37-'Симм отеч'!W37</f>
        <v>-14.61402942453401</v>
      </c>
      <c r="X37" s="34">
        <f>'SD calculated'!X37-'Симм отеч'!X37</f>
        <v>19.520182080661471</v>
      </c>
      <c r="Y37" s="34">
        <f>'SD calculated'!Y37-'Симм отеч'!Y37</f>
        <v>-46.800921313876188</v>
      </c>
      <c r="Z37" s="34">
        <f>'SD calculated'!Z37-'Симм отеч'!Z37</f>
        <v>-34.753341120686173</v>
      </c>
      <c r="AA37" s="34">
        <f>'SD calculated'!AA37-'Симм отеч'!AA37</f>
        <v>-1.2375176527748515</v>
      </c>
      <c r="AB37" s="34">
        <f>'SD calculated'!AB37-'Симм отеч'!AB37</f>
        <v>-0.32267115111540079</v>
      </c>
      <c r="AC37" s="34">
        <f>'SD calculated'!AC37-'Симм отеч'!AC37</f>
        <v>-8.0839812583337789</v>
      </c>
      <c r="AD37" s="34">
        <f>'SD calculated'!AD37-'Симм отеч'!AD37</f>
        <v>-7.3978689498260337</v>
      </c>
      <c r="AE37" s="34">
        <f>'SD calculated'!AE37-'Симм отеч'!AE37</f>
        <v>-6.905110557770513</v>
      </c>
      <c r="AF37" s="34">
        <f>'SD calculated'!AF37-'Симм отеч'!AF37</f>
        <v>-72.639742241878594</v>
      </c>
      <c r="AG37" s="34">
        <f>'SD calculated'!AG37-'Симм отеч'!AG37</f>
        <v>-3.1569335234794096</v>
      </c>
      <c r="AH37" s="34">
        <f>'SD calculated'!AH37-'Симм отеч'!AH37</f>
        <v>-6.4910578111209247</v>
      </c>
      <c r="AI37" s="34">
        <f>'SD calculated'!AI37-'Симм отеч'!AI37</f>
        <v>679.98213174597186</v>
      </c>
      <c r="AJ37" s="34">
        <f>'SD calculated'!AJ37-'Симм отеч'!AJ37</f>
        <v>-425.1520412322875</v>
      </c>
      <c r="AK37" s="34">
        <f>'SD calculated'!AK37-'Симм отеч'!AK37</f>
        <v>-10.780436415792792</v>
      </c>
      <c r="AL37" s="34">
        <f>'SD calculated'!AL37-'Симм отеч'!AL37</f>
        <v>-10.756106572807198</v>
      </c>
      <c r="AM37" s="34">
        <f>'SD calculated'!AM37-'Симм отеч'!AM37</f>
        <v>493.73502841397749</v>
      </c>
      <c r="AN37" s="34">
        <f>'SD calculated'!AN37-'Симм отеч'!AN37</f>
        <v>-149.09018053224827</v>
      </c>
      <c r="AO37" s="34">
        <f>'SD calculated'!AO37-'Симм отеч'!AO37</f>
        <v>-30.485149504031597</v>
      </c>
      <c r="AP37" s="34">
        <f>'SD calculated'!AP37-'Симм отеч'!AP37</f>
        <v>-22.413627062644537</v>
      </c>
      <c r="AQ37" s="34">
        <f>'SD calculated'!AQ37-'Симм отеч'!AQ37</f>
        <v>-1.0892430756087492</v>
      </c>
      <c r="AR37" s="34">
        <f>'SD calculated'!AR37-'Симм отеч'!AR37</f>
        <v>-1.3249682208201534</v>
      </c>
      <c r="AS37" s="34">
        <f>'SD calculated'!AS37-'Симм отеч'!AS37</f>
        <v>-45.636677460005217</v>
      </c>
      <c r="AT37" s="34">
        <f>'SD calculated'!AT37-'Симм отеч'!AT37</f>
        <v>-1.7055624869413748</v>
      </c>
      <c r="AU37" s="34">
        <f>'SD calculated'!AU37-'Симм отеч'!AU37</f>
        <v>1.8302201569126648</v>
      </c>
      <c r="AV37" s="34">
        <f>'SD calculated'!AV37-'Симм отеч'!AV37</f>
        <v>-0.67650426892021187</v>
      </c>
      <c r="AW37" s="34">
        <f>'SD calculated'!AW37-'Симм отеч'!AW37</f>
        <v>0.87914501790852828</v>
      </c>
      <c r="AX37" s="34">
        <f>'SD calculated'!AX37-'Симм отеч'!AX37</f>
        <v>195.36941507827669</v>
      </c>
      <c r="AY37" s="34">
        <f>'SD calculated'!AY37-'Симм отеч'!AY37</f>
        <v>83.87174715835522</v>
      </c>
      <c r="AZ37" s="34">
        <f>'SD calculated'!AZ37-'Симм отеч'!AZ37</f>
        <v>-10.10027032399077</v>
      </c>
      <c r="BA37" s="34">
        <f>'SD calculated'!BA37-'Симм отеч'!BA37</f>
        <v>-7.9331211557018833</v>
      </c>
      <c r="BB37" s="34">
        <f>'SD calculated'!BB37-'Симм отеч'!BB37</f>
        <v>-26.025575839928933</v>
      </c>
      <c r="BC37" s="34">
        <f>'SD calculated'!BC37-'Симм отеч'!BC37</f>
        <v>0.96786573885128746</v>
      </c>
      <c r="BD37" s="34">
        <f>'SD calculated'!BD37-'Симм отеч'!BD37</f>
        <v>-1.2441674863566732</v>
      </c>
      <c r="BE37" s="34">
        <f>'SD calculated'!BE37-'Симм отеч'!BE37</f>
        <v>-5.3905167236644047</v>
      </c>
      <c r="BF37" s="34">
        <f>'SD calculated'!BF37-'Симм отеч'!BF37</f>
        <v>-264.93471232539628</v>
      </c>
      <c r="BG37" s="34">
        <f>'SD calculated'!BG37-'Симм отеч'!BG37</f>
        <v>-1.6142562092887829</v>
      </c>
      <c r="BH37" s="34">
        <f>'SD calculated'!BH37-'Симм отеч'!BH37</f>
        <v>-5.0491941936038529</v>
      </c>
      <c r="BI37" s="34">
        <f>'SD calculated'!BI37-'Симм отеч'!BI37</f>
        <v>-27.580723628617648</v>
      </c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</row>
    <row r="38" spans="1:75" ht="12.5" x14ac:dyDescent="0.25">
      <c r="A38" s="36" t="s">
        <v>101</v>
      </c>
      <c r="B38" s="32" t="s">
        <v>107</v>
      </c>
      <c r="C38" s="38" t="s">
        <v>206</v>
      </c>
      <c r="D38" s="34">
        <f>'SD calculated'!D38-'Симм отеч'!D38</f>
        <v>-985.74031947342155</v>
      </c>
      <c r="E38" s="34">
        <f>'SD calculated'!E38-'Симм отеч'!E38</f>
        <v>-60.190455344008342</v>
      </c>
      <c r="F38" s="34">
        <f>'SD calculated'!F38-'Симм отеч'!F38</f>
        <v>-194.52697043949729</v>
      </c>
      <c r="G38" s="34">
        <f>'SD calculated'!G38-'Симм отеч'!G38</f>
        <v>-322.7476977765109</v>
      </c>
      <c r="H38" s="34">
        <f>'SD calculated'!H38-'Симм отеч'!H38</f>
        <v>-614.85540402369224</v>
      </c>
      <c r="I38" s="34">
        <f>'SD calculated'!I38-'Симм отеч'!I38</f>
        <v>-0.63618290258449406</v>
      </c>
      <c r="J38" s="34">
        <f>'SD calculated'!J38-'Симм отеч'!J38</f>
        <v>102.01581629636439</v>
      </c>
      <c r="K38" s="34">
        <f>'SD calculated'!K38-'Симм отеч'!K38</f>
        <v>-98.400093611224293</v>
      </c>
      <c r="L38" s="34">
        <f>'SD calculated'!L38-'Симм отеч'!L38</f>
        <v>853.08648200974494</v>
      </c>
      <c r="M38" s="34">
        <f>'SD calculated'!M38-'Симм отеч'!M38</f>
        <v>-4.1587352959864461</v>
      </c>
      <c r="N38" s="34">
        <f>'SD calculated'!N38-'Симм отеч'!N38</f>
        <v>-8.9211830866127002</v>
      </c>
      <c r="O38" s="34">
        <f>'SD calculated'!O38-'Симм отеч'!O38</f>
        <v>-13.132017979793318</v>
      </c>
      <c r="P38" s="34">
        <f>'SD calculated'!P38-'Симм отеч'!P38</f>
        <v>-10.758879040161673</v>
      </c>
      <c r="Q38" s="34">
        <f>'SD calculated'!Q38-'Симм отеч'!Q38</f>
        <v>12.180585226498806</v>
      </c>
      <c r="R38" s="34">
        <f>'SD calculated'!R38-'Симм отеч'!R38</f>
        <v>92.617115361087144</v>
      </c>
      <c r="S38" s="34">
        <f>'SD calculated'!S38-'Симм отеч'!S38</f>
        <v>-104.18543551716107</v>
      </c>
      <c r="T38" s="34">
        <f>'SD calculated'!T38-'Симм отеч'!T38</f>
        <v>-107.33130791627264</v>
      </c>
      <c r="U38" s="34">
        <f>'SD calculated'!U38-'Симм отеч'!U38</f>
        <v>-313.46486870776062</v>
      </c>
      <c r="V38" s="34">
        <f>'SD calculated'!V38-'Симм отеч'!V38</f>
        <v>-48.000883043413978</v>
      </c>
      <c r="W38" s="34">
        <f>'SD calculated'!W38-'Симм отеч'!W38</f>
        <v>-120.96068797985208</v>
      </c>
      <c r="X38" s="34">
        <f>'SD calculated'!X38-'Симм отеч'!X38</f>
        <v>-447.91713102894573</v>
      </c>
      <c r="Y38" s="34">
        <f>'SD calculated'!Y38-'Симм отеч'!Y38</f>
        <v>112.70551417690058</v>
      </c>
      <c r="Z38" s="34">
        <f>'SD calculated'!Z38-'Симм отеч'!Z38</f>
        <v>-714.9801926947639</v>
      </c>
      <c r="AA38" s="34">
        <f>'SD calculated'!AA38-'Симм отеч'!AA38</f>
        <v>-23.673040795930888</v>
      </c>
      <c r="AB38" s="34">
        <f>'SD calculated'!AB38-'Симм отеч'!AB38</f>
        <v>65.828030837767074</v>
      </c>
      <c r="AC38" s="34">
        <f>'SD calculated'!AC38-'Симм отеч'!AC38</f>
        <v>-31.136003345720383</v>
      </c>
      <c r="AD38" s="34">
        <f>'SD calculated'!AD38-'Симм отеч'!AD38</f>
        <v>-197.3064848031554</v>
      </c>
      <c r="AE38" s="34">
        <f>'SD calculated'!AE38-'Симм отеч'!AE38</f>
        <v>-137.94632127500518</v>
      </c>
      <c r="AF38" s="34">
        <f>'SD calculated'!AF38-'Симм отеч'!AF38</f>
        <v>-580.41785305266603</v>
      </c>
      <c r="AG38" s="34">
        <f>'SD calculated'!AG38-'Симм отеч'!AG38</f>
        <v>-88.514617998471522</v>
      </c>
      <c r="AH38" s="34">
        <f>'SD calculated'!AH38-'Симм отеч'!AH38</f>
        <v>12.671924380771657</v>
      </c>
      <c r="AI38" s="34">
        <f>'SD calculated'!AI38-'Симм отеч'!AI38</f>
        <v>-24.716005808135378</v>
      </c>
      <c r="AJ38" s="34">
        <f>'SD calculated'!AJ38-'Симм отеч'!AJ38</f>
        <v>-433.45458050313573</v>
      </c>
      <c r="AK38" s="34">
        <f>'SD calculated'!AK38-'Симм отеч'!AK38</f>
        <v>-2646.2563528511091</v>
      </c>
      <c r="AL38" s="34">
        <f>'SD calculated'!AL38-'Симм отеч'!AL38</f>
        <v>124.43112410786034</v>
      </c>
      <c r="AM38" s="34">
        <f>'SD calculated'!AM38-'Симм отеч'!AM38</f>
        <v>6296.865612433925</v>
      </c>
      <c r="AN38" s="34">
        <f>'SD calculated'!AN38-'Симм отеч'!AN38</f>
        <v>-867.12025479719523</v>
      </c>
      <c r="AO38" s="34">
        <f>'SD calculated'!AO38-'Симм отеч'!AO38</f>
        <v>-117.58188315039843</v>
      </c>
      <c r="AP38" s="34">
        <f>'SD calculated'!AP38-'Симм отеч'!AP38</f>
        <v>-1933.6849864147662</v>
      </c>
      <c r="AQ38" s="34">
        <f>'SD calculated'!AQ38-'Симм отеч'!AQ38</f>
        <v>-37.507637318174147</v>
      </c>
      <c r="AR38" s="34">
        <f>'SD calculated'!AR38-'Симм отеч'!AR38</f>
        <v>-22.456439406213804</v>
      </c>
      <c r="AS38" s="34">
        <f>'SD calculated'!AS38-'Симм отеч'!AS38</f>
        <v>-129.52113618863223</v>
      </c>
      <c r="AT38" s="34">
        <f>'SD calculated'!AT38-'Симм отеч'!AT38</f>
        <v>-54.318788127249718</v>
      </c>
      <c r="AU38" s="34">
        <f>'SD calculated'!AU38-'Симм отеч'!AU38</f>
        <v>1.8772389635964828</v>
      </c>
      <c r="AV38" s="34">
        <f>'SD calculated'!AV38-'Симм отеч'!AV38</f>
        <v>0.32191572325223206</v>
      </c>
      <c r="AW38" s="34">
        <f>'SD calculated'!AW38-'Симм отеч'!AW38</f>
        <v>0.57668385745623141</v>
      </c>
      <c r="AX38" s="34">
        <f>'SD calculated'!AX38-'Симм отеч'!AX38</f>
        <v>2729.6767331029696</v>
      </c>
      <c r="AY38" s="34">
        <f>'SD calculated'!AY38-'Симм отеч'!AY38</f>
        <v>2430.8543227548898</v>
      </c>
      <c r="AZ38" s="34">
        <f>'SD calculated'!AZ38-'Симм отеч'!AZ38</f>
        <v>-114.24446179649931</v>
      </c>
      <c r="BA38" s="34">
        <f>'SD calculated'!BA38-'Симм отеч'!BA38</f>
        <v>-101.07664815068347</v>
      </c>
      <c r="BB38" s="34">
        <f>'SD calculated'!BB38-'Симм отеч'!BB38</f>
        <v>-532.99229636733071</v>
      </c>
      <c r="BC38" s="34">
        <f>'SD calculated'!BC38-'Симм отеч'!BC38</f>
        <v>0.44032136281020939</v>
      </c>
      <c r="BD38" s="34">
        <f>'SD calculated'!BD38-'Симм отеч'!BD38</f>
        <v>-41.764692909142468</v>
      </c>
      <c r="BE38" s="34">
        <f>'SD calculated'!BE38-'Симм отеч'!BE38</f>
        <v>-102.12022633843299</v>
      </c>
      <c r="BF38" s="34">
        <f>'SD calculated'!BF38-'Симм отеч'!BF38</f>
        <v>-286.94026204197507</v>
      </c>
      <c r="BG38" s="34">
        <f>'SD calculated'!BG38-'Симм отеч'!BG38</f>
        <v>-23.659448975268788</v>
      </c>
      <c r="BH38" s="34">
        <f>'SD calculated'!BH38-'Симм отеч'!BH38</f>
        <v>-90.545447516444256</v>
      </c>
      <c r="BI38" s="34">
        <f>'SD calculated'!BI38-'Симм отеч'!BI38</f>
        <v>-38.285104802495198</v>
      </c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</row>
    <row r="39" spans="1:75" ht="37.5" x14ac:dyDescent="0.25">
      <c r="A39" s="36" t="s">
        <v>156</v>
      </c>
      <c r="B39" s="32" t="s">
        <v>108</v>
      </c>
      <c r="C39" s="38" t="s">
        <v>207</v>
      </c>
      <c r="D39" s="34">
        <f>'SD calculated'!D39-'Симм отеч'!D39</f>
        <v>-308.58261790000324</v>
      </c>
      <c r="E39" s="34">
        <f>'SD calculated'!E39-'Симм отеч'!E39</f>
        <v>-30.264615816329297</v>
      </c>
      <c r="F39" s="34">
        <f>'SD calculated'!F39-'Симм отеч'!F39</f>
        <v>-41.29693307235604</v>
      </c>
      <c r="G39" s="34">
        <f>'SD calculated'!G39-'Симм отеч'!G39</f>
        <v>-35.968211884455286</v>
      </c>
      <c r="H39" s="34">
        <f>'SD calculated'!H39-'Симм отеч'!H39</f>
        <v>56.39225800623808</v>
      </c>
      <c r="I39" s="34">
        <f>'SD calculated'!I39-'Симм отеч'!I39</f>
        <v>-0.20133742996566184</v>
      </c>
      <c r="J39" s="34">
        <f>'SD calculated'!J39-'Симм отеч'!J39</f>
        <v>37.597396045572054</v>
      </c>
      <c r="K39" s="34">
        <f>'SD calculated'!K39-'Симм отеч'!K39</f>
        <v>-5.2009648547857523</v>
      </c>
      <c r="L39" s="34">
        <f>'SD calculated'!L39-'Симм отеч'!L39</f>
        <v>271.41326832606956</v>
      </c>
      <c r="M39" s="34">
        <f>'SD calculated'!M39-'Симм отеч'!M39</f>
        <v>-0.19056111957925737</v>
      </c>
      <c r="N39" s="34">
        <f>'SD calculated'!N39-'Симм отеч'!N39</f>
        <v>-7.4662320263516335</v>
      </c>
      <c r="O39" s="34">
        <f>'SD calculated'!O39-'Симм отеч'!O39</f>
        <v>-10.140281748153598</v>
      </c>
      <c r="P39" s="34">
        <f>'SD calculated'!P39-'Симм отеч'!P39</f>
        <v>-2.5735371595341192</v>
      </c>
      <c r="Q39" s="34">
        <f>'SD calculated'!Q39-'Симм отеч'!Q39</f>
        <v>-12.326131594693265</v>
      </c>
      <c r="R39" s="34">
        <f>'SD calculated'!R39-'Симм отеч'!R39</f>
        <v>-19.689473901890267</v>
      </c>
      <c r="S39" s="34">
        <f>'SD calculated'!S39-'Симм отеч'!S39</f>
        <v>-7.2383757423749557</v>
      </c>
      <c r="T39" s="34">
        <f>'SD calculated'!T39-'Симм отеч'!T39</f>
        <v>201.13994267063299</v>
      </c>
      <c r="U39" s="34">
        <f>'SD calculated'!U39-'Симм отеч'!U39</f>
        <v>-20.842555016346523</v>
      </c>
      <c r="V39" s="34">
        <f>'SD calculated'!V39-'Симм отеч'!V39</f>
        <v>-44.074795818441316</v>
      </c>
      <c r="W39" s="34">
        <f>'SD calculated'!W39-'Симм отеч'!W39</f>
        <v>-48.970080191519628</v>
      </c>
      <c r="X39" s="34">
        <f>'SD calculated'!X39-'Симм отеч'!X39</f>
        <v>-62.804746540536144</v>
      </c>
      <c r="Y39" s="34">
        <f>'SD calculated'!Y39-'Симм отеч'!Y39</f>
        <v>10.014673371297931</v>
      </c>
      <c r="Z39" s="34">
        <f>'SD calculated'!Z39-'Симм отеч'!Z39</f>
        <v>-222.36114475235991</v>
      </c>
      <c r="AA39" s="34">
        <f>'SD calculated'!AA39-'Симм отеч'!AA39</f>
        <v>-0.44775889918334144</v>
      </c>
      <c r="AB39" s="34">
        <f>'SD calculated'!AB39-'Симм отеч'!AB39</f>
        <v>29.76222509651052</v>
      </c>
      <c r="AC39" s="34">
        <f>'SD calculated'!AC39-'Симм отеч'!AC39</f>
        <v>-2.3346698569962996</v>
      </c>
      <c r="AD39" s="34">
        <f>'SD calculated'!AD39-'Симм отеч'!AD39</f>
        <v>-33.455646017362369</v>
      </c>
      <c r="AE39" s="34">
        <f>'SD calculated'!AE39-'Симм отеч'!AE39</f>
        <v>-501.35642259671295</v>
      </c>
      <c r="AF39" s="34">
        <f>'SD calculated'!AF39-'Симм отеч'!AF39</f>
        <v>-112.26381616840899</v>
      </c>
      <c r="AG39" s="34">
        <f>'SD calculated'!AG39-'Симм отеч'!AG39</f>
        <v>-29.012379712173129</v>
      </c>
      <c r="AH39" s="34">
        <f>'SD calculated'!AH39-'Симм отеч'!AH39</f>
        <v>29.756415107158489</v>
      </c>
      <c r="AI39" s="34">
        <f>'SD calculated'!AI39-'Симм отеч'!AI39</f>
        <v>47.098322619686769</v>
      </c>
      <c r="AJ39" s="34">
        <f>'SD calculated'!AJ39-'Симм отеч'!AJ39</f>
        <v>-3.9317238555529457</v>
      </c>
      <c r="AK39" s="34">
        <f>'SD calculated'!AK39-'Симм отеч'!AK39</f>
        <v>-231.52093136056283</v>
      </c>
      <c r="AL39" s="34">
        <f>'SD calculated'!AL39-'Симм отеч'!AL39</f>
        <v>-330.08191986061138</v>
      </c>
      <c r="AM39" s="34">
        <f>'SD calculated'!AM39-'Симм отеч'!AM39</f>
        <v>560.13420426746234</v>
      </c>
      <c r="AN39" s="34">
        <f>'SD calculated'!AN39-'Симм отеч'!AN39</f>
        <v>-215.37410445233763</v>
      </c>
      <c r="AO39" s="34">
        <f>'SD calculated'!AO39-'Симм отеч'!AO39</f>
        <v>-6.7063372363103326</v>
      </c>
      <c r="AP39" s="34">
        <f>'SD calculated'!AP39-'Симм отеч'!AP39</f>
        <v>-1304.0891479260681</v>
      </c>
      <c r="AQ39" s="34">
        <f>'SD calculated'!AQ39-'Симм отеч'!AQ39</f>
        <v>-6.1541520774023013</v>
      </c>
      <c r="AR39" s="34">
        <f>'SD calculated'!AR39-'Симм отеч'!AR39</f>
        <v>-6.3927032737876743</v>
      </c>
      <c r="AS39" s="34">
        <f>'SD calculated'!AS39-'Симм отеч'!AS39</f>
        <v>415.92895624930861</v>
      </c>
      <c r="AT39" s="34">
        <f>'SD calculated'!AT39-'Симм отеч'!AT39</f>
        <v>-2.2590245555065849</v>
      </c>
      <c r="AU39" s="34">
        <f>'SD calculated'!AU39-'Симм отеч'!AU39</f>
        <v>-13.481330133398842</v>
      </c>
      <c r="AV39" s="34">
        <f>'SD calculated'!AV39-'Симм отеч'!AV39</f>
        <v>-0.48413469204336934</v>
      </c>
      <c r="AW39" s="34">
        <f>'SD calculated'!AW39-'Симм отеч'!AW39</f>
        <v>-0.64234558287765253</v>
      </c>
      <c r="AX39" s="34">
        <f>'SD calculated'!AX39-'Симм отеч'!AX39</f>
        <v>1417.5809655665171</v>
      </c>
      <c r="AY39" s="34">
        <f>'SD calculated'!AY39-'Симм отеч'!AY39</f>
        <v>688.59534204324518</v>
      </c>
      <c r="AZ39" s="34">
        <f>'SD calculated'!AZ39-'Симм отеч'!AZ39</f>
        <v>-8.7294279784297828</v>
      </c>
      <c r="BA39" s="34">
        <f>'SD calculated'!BA39-'Симм отеч'!BA39</f>
        <v>-14.194722220353469</v>
      </c>
      <c r="BB39" s="34">
        <f>'SD calculated'!BB39-'Симм отеч'!BB39</f>
        <v>-54.398022673120067</v>
      </c>
      <c r="BC39" s="34">
        <f>'SD calculated'!BC39-'Симм отеч'!BC39</f>
        <v>0.95017680157616269</v>
      </c>
      <c r="BD39" s="34">
        <f>'SD calculated'!BD39-'Симм отеч'!BD39</f>
        <v>-2.3619353382678128</v>
      </c>
      <c r="BE39" s="34">
        <f>'SD calculated'!BE39-'Симм отеч'!BE39</f>
        <v>11.004873693459558</v>
      </c>
      <c r="BF39" s="34">
        <f>'SD calculated'!BF39-'Симм отеч'!BF39</f>
        <v>-16.366057720508252</v>
      </c>
      <c r="BG39" s="34">
        <f>'SD calculated'!BG39-'Симм отеч'!BG39</f>
        <v>-2.2708653286024401</v>
      </c>
      <c r="BH39" s="34">
        <f>'SD calculated'!BH39-'Симм отеч'!BH39</f>
        <v>4.8876658491610669</v>
      </c>
      <c r="BI39" s="34">
        <f>'SD calculated'!BI39-'Симм отеч'!BI39</f>
        <v>-7.7545096276669483</v>
      </c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</row>
    <row r="40" spans="1:75" ht="50" x14ac:dyDescent="0.25">
      <c r="A40" s="36" t="s">
        <v>103</v>
      </c>
      <c r="B40" s="39" t="s">
        <v>109</v>
      </c>
      <c r="C40" s="40" t="s">
        <v>208</v>
      </c>
      <c r="D40" s="34">
        <f>'SD calculated'!D40-'Симм отеч'!D40</f>
        <v>-10701.528489834425</v>
      </c>
      <c r="E40" s="34">
        <f>'SD calculated'!E40-'Симм отеч'!E40</f>
        <v>-59.251607593243534</v>
      </c>
      <c r="F40" s="34">
        <f>'SD calculated'!F40-'Симм отеч'!F40</f>
        <v>-1708.5873946593792</v>
      </c>
      <c r="G40" s="34">
        <f>'SD calculated'!G40-'Симм отеч'!G40</f>
        <v>-309.26482170529198</v>
      </c>
      <c r="H40" s="34">
        <f>'SD calculated'!H40-'Симм отеч'!H40</f>
        <v>6915.1348582824285</v>
      </c>
      <c r="I40" s="34">
        <f>'SD calculated'!I40-'Симм отеч'!I40</f>
        <v>0.34773179107173746</v>
      </c>
      <c r="J40" s="34">
        <f>'SD calculated'!J40-'Симм отеч'!J40</f>
        <v>334.72844958171936</v>
      </c>
      <c r="K40" s="34">
        <f>'SD calculated'!K40-'Симм отеч'!K40</f>
        <v>-13.942081521037835</v>
      </c>
      <c r="L40" s="34">
        <f>'SD calculated'!L40-'Симм отеч'!L40</f>
        <v>5085.6028986083693</v>
      </c>
      <c r="M40" s="34">
        <f>'SD calculated'!M40-'Симм отеч'!M40</f>
        <v>-118.3064558081478</v>
      </c>
      <c r="N40" s="34">
        <f>'SD calculated'!N40-'Симм отеч'!N40</f>
        <v>-234.47708208653057</v>
      </c>
      <c r="O40" s="34">
        <f>'SD calculated'!O40-'Симм отеч'!O40</f>
        <v>-358.16016650917845</v>
      </c>
      <c r="P40" s="34">
        <f>'SD calculated'!P40-'Симм отеч'!P40</f>
        <v>-188.84509860452454</v>
      </c>
      <c r="Q40" s="34">
        <f>'SD calculated'!Q40-'Симм отеч'!Q40</f>
        <v>-454.34715277524811</v>
      </c>
      <c r="R40" s="34">
        <f>'SD calculated'!R40-'Симм отеч'!R40</f>
        <v>-1922.9480868458195</v>
      </c>
      <c r="S40" s="34">
        <f>'SD calculated'!S40-'Симм отеч'!S40</f>
        <v>158.39198281949575</v>
      </c>
      <c r="T40" s="34">
        <f>'SD calculated'!T40-'Симм отеч'!T40</f>
        <v>-5954.1279719402955</v>
      </c>
      <c r="U40" s="34">
        <f>'SD calculated'!U40-'Симм отеч'!U40</f>
        <v>-1217.4582366145041</v>
      </c>
      <c r="V40" s="34">
        <f>'SD calculated'!V40-'Симм отеч'!V40</f>
        <v>-613.47230287224738</v>
      </c>
      <c r="W40" s="34">
        <f>'SD calculated'!W40-'Симм отеч'!W40</f>
        <v>-648.93732471503608</v>
      </c>
      <c r="X40" s="34">
        <f>'SD calculated'!X40-'Симм отеч'!X40</f>
        <v>-1162.6010375668993</v>
      </c>
      <c r="Y40" s="34">
        <f>'SD calculated'!Y40-'Симм отеч'!Y40</f>
        <v>-2842.8871303068881</v>
      </c>
      <c r="Z40" s="34">
        <f>'SD calculated'!Z40-'Симм отеч'!Z40</f>
        <v>-5362.5329908205604</v>
      </c>
      <c r="AA40" s="34">
        <f>'SD calculated'!AA40-'Симм отеч'!AA40</f>
        <v>-168.9579259528191</v>
      </c>
      <c r="AB40" s="34">
        <f>'SD calculated'!AB40-'Симм отеч'!AB40</f>
        <v>-661.84216642010142</v>
      </c>
      <c r="AC40" s="34">
        <f>'SD calculated'!AC40-'Симм отеч'!AC40</f>
        <v>-374.70591226760371</v>
      </c>
      <c r="AD40" s="34">
        <f>'SD calculated'!AD40-'Симм отеч'!AD40</f>
        <v>-345.00848919410055</v>
      </c>
      <c r="AE40" s="34">
        <f>'SD calculated'!AE40-'Симм отеч'!AE40</f>
        <v>-224.93452591761888</v>
      </c>
      <c r="AF40" s="34">
        <f>'SD calculated'!AF40-'Симм отеч'!AF40</f>
        <v>-2722.6884176055319</v>
      </c>
      <c r="AG40" s="34">
        <f>'SD calculated'!AG40-'Симм отеч'!AG40</f>
        <v>-565.26980450888368</v>
      </c>
      <c r="AH40" s="34">
        <f>'SD calculated'!AH40-'Симм отеч'!AH40</f>
        <v>-619.87941175371816</v>
      </c>
      <c r="AI40" s="34">
        <f>'SD calculated'!AI40-'Симм отеч'!AI40</f>
        <v>-7550.9544974510791</v>
      </c>
      <c r="AJ40" s="34">
        <f>'SD calculated'!AJ40-'Симм отеч'!AJ40</f>
        <v>4201.0954392561207</v>
      </c>
      <c r="AK40" s="34">
        <f>'SD calculated'!AK40-'Симм отеч'!AK40</f>
        <v>-6563.1453070262796</v>
      </c>
      <c r="AL40" s="34">
        <f>'SD calculated'!AL40-'Симм отеч'!AL40</f>
        <v>-60.67399270747319</v>
      </c>
      <c r="AM40" s="34">
        <f>'SD calculated'!AM40-'Симм отеч'!AM40</f>
        <v>16815.015400670556</v>
      </c>
      <c r="AN40" s="34">
        <f>'SD calculated'!AN40-'Симм отеч'!AN40</f>
        <v>-5240.6767200918111</v>
      </c>
      <c r="AO40" s="34">
        <f>'SD calculated'!AO40-'Симм отеч'!AO40</f>
        <v>-524.32766026612808</v>
      </c>
      <c r="AP40" s="34">
        <f>'SD calculated'!AP40-'Симм отеч'!AP40</f>
        <v>-1527.2063381099142</v>
      </c>
      <c r="AQ40" s="34">
        <f>'SD calculated'!AQ40-'Симм отеч'!AQ40</f>
        <v>-75.029149349687486</v>
      </c>
      <c r="AR40" s="34">
        <f>'SD calculated'!AR40-'Симм отеч'!AR40</f>
        <v>-185.35930944320717</v>
      </c>
      <c r="AS40" s="34">
        <f>'SD calculated'!AS40-'Симм отеч'!AS40</f>
        <v>1198.1178580712731</v>
      </c>
      <c r="AT40" s="34">
        <f>'SD calculated'!AT40-'Симм отеч'!AT40</f>
        <v>43.972243969481497</v>
      </c>
      <c r="AU40" s="34">
        <f>'SD calculated'!AU40-'Симм отеч'!AU40</f>
        <v>-128.37396334099321</v>
      </c>
      <c r="AV40" s="34">
        <f>'SD calculated'!AV40-'Симм отеч'!AV40</f>
        <v>-6.7664922376479808E-2</v>
      </c>
      <c r="AW40" s="34">
        <f>'SD calculated'!AW40-'Симм отеч'!AW40</f>
        <v>-0.51606328201089013</v>
      </c>
      <c r="AX40" s="34">
        <f>'SD calculated'!AX40-'Симм отеч'!AX40</f>
        <v>20014.102906757158</v>
      </c>
      <c r="AY40" s="34">
        <f>'SD calculated'!AY40-'Симм отеч'!AY40</f>
        <v>4022.8611596647952</v>
      </c>
      <c r="AZ40" s="34">
        <f>'SD calculated'!AZ40-'Симм отеч'!AZ40</f>
        <v>-172.13086328693498</v>
      </c>
      <c r="BA40" s="34">
        <f>'SD calculated'!BA40-'Симм отеч'!BA40</f>
        <v>-99.715513772505801</v>
      </c>
      <c r="BB40" s="34">
        <f>'SD calculated'!BB40-'Симм отеч'!BB40</f>
        <v>561.75651084575657</v>
      </c>
      <c r="BC40" s="34">
        <f>'SD calculated'!BC40-'Симм отеч'!BC40</f>
        <v>-8.5567439877195284E-2</v>
      </c>
      <c r="BD40" s="34">
        <f>'SD calculated'!BD40-'Симм отеч'!BD40</f>
        <v>16.506999195047683</v>
      </c>
      <c r="BE40" s="34">
        <f>'SD calculated'!BE40-'Симм отеч'!BE40</f>
        <v>4.565746683467296</v>
      </c>
      <c r="BF40" s="34">
        <f>'SD calculated'!BF40-'Симм отеч'!BF40</f>
        <v>2276.067843483409</v>
      </c>
      <c r="BG40" s="34">
        <f>'SD calculated'!BG40-'Симм отеч'!BG40</f>
        <v>-19.731974527352577</v>
      </c>
      <c r="BH40" s="34">
        <f>'SD calculated'!BH40-'Симм отеч'!BH40</f>
        <v>4.2503594987283577</v>
      </c>
      <c r="BI40" s="34">
        <f>'SD calculated'!BI40-'Симм отеч'!BI40</f>
        <v>60.438282238447755</v>
      </c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</row>
    <row r="41" spans="1:75" ht="75" x14ac:dyDescent="0.25">
      <c r="A41" s="36" t="s">
        <v>104</v>
      </c>
      <c r="B41" s="39" t="s">
        <v>110</v>
      </c>
      <c r="C41" s="38" t="s">
        <v>209</v>
      </c>
      <c r="D41" s="34">
        <f>'SD calculated'!D41-'Симм отеч'!D41</f>
        <v>-1022.9328791517346</v>
      </c>
      <c r="E41" s="34">
        <f>'SD calculated'!E41-'Симм отеч'!E41</f>
        <v>-41.487974125100664</v>
      </c>
      <c r="F41" s="34">
        <f>'SD calculated'!F41-'Симм отеч'!F41</f>
        <v>-507.47987115980823</v>
      </c>
      <c r="G41" s="34">
        <f>'SD calculated'!G41-'Симм отеч'!G41</f>
        <v>-7.7825861550966238</v>
      </c>
      <c r="H41" s="34">
        <f>'SD calculated'!H41-'Симм отеч'!H41</f>
        <v>-9.8627217767916591</v>
      </c>
      <c r="I41" s="34">
        <f>'SD calculated'!I41-'Симм отеч'!I41</f>
        <v>-0.18362551960962037</v>
      </c>
      <c r="J41" s="34">
        <f>'SD calculated'!J41-'Симм отеч'!J41</f>
        <v>35.240418917871807</v>
      </c>
      <c r="K41" s="34">
        <f>'SD calculated'!K41-'Симм отеч'!K41</f>
        <v>0.73549085783014334</v>
      </c>
      <c r="L41" s="34">
        <f>'SD calculated'!L41-'Симм отеч'!L41</f>
        <v>1352.2958574486674</v>
      </c>
      <c r="M41" s="34">
        <f>'SD calculated'!M41-'Симм отеч'!M41</f>
        <v>-0.88399798550523201</v>
      </c>
      <c r="N41" s="34">
        <f>'SD calculated'!N41-'Симм отеч'!N41</f>
        <v>-3.0050311893719766</v>
      </c>
      <c r="O41" s="34">
        <f>'SD calculated'!O41-'Симм отеч'!O41</f>
        <v>-12.972019308449433</v>
      </c>
      <c r="P41" s="34">
        <f>'SD calculated'!P41-'Симм отеч'!P41</f>
        <v>-2.5339394182511263</v>
      </c>
      <c r="Q41" s="34">
        <f>'SD calculated'!Q41-'Симм отеч'!Q41</f>
        <v>10.521826809038316</v>
      </c>
      <c r="R41" s="34">
        <f>'SD calculated'!R41-'Симм отеч'!R41</f>
        <v>-1.3654763641422676</v>
      </c>
      <c r="S41" s="34">
        <f>'SD calculated'!S41-'Симм отеч'!S41</f>
        <v>-6.4694521309227753</v>
      </c>
      <c r="T41" s="34">
        <f>'SD calculated'!T41-'Симм отеч'!T41</f>
        <v>104.03353970778653</v>
      </c>
      <c r="U41" s="34">
        <f>'SD calculated'!U41-'Симм отеч'!U41</f>
        <v>49.364419612509209</v>
      </c>
      <c r="V41" s="34">
        <f>'SD calculated'!V41-'Симм отеч'!V41</f>
        <v>-10.129555034290775</v>
      </c>
      <c r="W41" s="34">
        <f>'SD calculated'!W41-'Симм отеч'!W41</f>
        <v>-7.0435493652969399</v>
      </c>
      <c r="X41" s="34">
        <f>'SD calculated'!X41-'Симм отеч'!X41</f>
        <v>-15.143312438246539</v>
      </c>
      <c r="Y41" s="34">
        <f>'SD calculated'!Y41-'Симм отеч'!Y41</f>
        <v>-12.636463699348951</v>
      </c>
      <c r="Z41" s="34">
        <f>'SD calculated'!Z41-'Симм отеч'!Z41</f>
        <v>-28.379463385929398</v>
      </c>
      <c r="AA41" s="34">
        <f>'SD calculated'!AA41-'Симм отеч'!AA41</f>
        <v>-0.49028270078329328</v>
      </c>
      <c r="AB41" s="34">
        <f>'SD calculated'!AB41-'Симм отеч'!AB41</f>
        <v>-2.9213051116539646</v>
      </c>
      <c r="AC41" s="34">
        <f>'SD calculated'!AC41-'Симм отеч'!AC41</f>
        <v>-3.7497895597705337</v>
      </c>
      <c r="AD41" s="34">
        <f>'SD calculated'!AD41-'Симм отеч'!AD41</f>
        <v>-3.7436684878878737</v>
      </c>
      <c r="AE41" s="34">
        <f>'SD calculated'!AE41-'Симм отеч'!AE41</f>
        <v>12.889924783051868</v>
      </c>
      <c r="AF41" s="34">
        <f>'SD calculated'!AF41-'Симм отеч'!AF41</f>
        <v>-0.84076443533967904</v>
      </c>
      <c r="AG41" s="34">
        <f>'SD calculated'!AG41-'Симм отеч'!AG41</f>
        <v>-22.720915900476314</v>
      </c>
      <c r="AH41" s="34">
        <f>'SD calculated'!AH41-'Симм отеч'!AH41</f>
        <v>15.921224884846367</v>
      </c>
      <c r="AI41" s="34">
        <f>'SD calculated'!AI41-'Симм отеч'!AI41</f>
        <v>115.52749018225768</v>
      </c>
      <c r="AJ41" s="34">
        <f>'SD calculated'!AJ41-'Симм отеч'!AJ41</f>
        <v>-20.061498709715124</v>
      </c>
      <c r="AK41" s="34">
        <f>'SD calculated'!AK41-'Симм отеч'!AK41</f>
        <v>-666.5504443882528</v>
      </c>
      <c r="AL41" s="34">
        <f>'SD calculated'!AL41-'Симм отеч'!AL41</f>
        <v>-39.340088512046805</v>
      </c>
      <c r="AM41" s="34">
        <f>'SD calculated'!AM41-'Симм отеч'!AM41</f>
        <v>1070.3876805449572</v>
      </c>
      <c r="AN41" s="34">
        <f>'SD calculated'!AN41-'Симм отеч'!AN41</f>
        <v>-379.04008051739947</v>
      </c>
      <c r="AO41" s="34">
        <f>'SD calculated'!AO41-'Симм отеч'!AO41</f>
        <v>-21.48392708545407</v>
      </c>
      <c r="AP41" s="34">
        <f>'SD calculated'!AP41-'Симм отеч'!AP41</f>
        <v>-694.86316928324231</v>
      </c>
      <c r="AQ41" s="34">
        <f>'SD calculated'!AQ41-'Симм отеч'!AQ41</f>
        <v>-34.326289111636925</v>
      </c>
      <c r="AR41" s="34">
        <f>'SD calculated'!AR41-'Симм отеч'!AR41</f>
        <v>-17.930398537687552</v>
      </c>
      <c r="AS41" s="34">
        <f>'SD calculated'!AS41-'Симм отеч'!AS41</f>
        <v>185.55704292477367</v>
      </c>
      <c r="AT41" s="34">
        <f>'SD calculated'!AT41-'Симм отеч'!AT41</f>
        <v>0.55781442036209228</v>
      </c>
      <c r="AU41" s="34">
        <f>'SD calculated'!AU41-'Симм отеч'!AU41</f>
        <v>-0.65150362465578837</v>
      </c>
      <c r="AV41" s="34">
        <f>'SD calculated'!AV41-'Симм отеч'!AV41</f>
        <v>0.22726020844515915</v>
      </c>
      <c r="AW41" s="34">
        <f>'SD calculated'!AW41-'Симм отеч'!AW41</f>
        <v>7.8233399204314935E-2</v>
      </c>
      <c r="AX41" s="34">
        <f>'SD calculated'!AX41-'Симм отеч'!AX41</f>
        <v>334.8279350485609</v>
      </c>
      <c r="AY41" s="34">
        <f>'SD calculated'!AY41-'Симм отеч'!AY41</f>
        <v>358.14914250723405</v>
      </c>
      <c r="AZ41" s="34">
        <f>'SD calculated'!AZ41-'Симм отеч'!AZ41</f>
        <v>-1.9895757695051657</v>
      </c>
      <c r="BA41" s="34">
        <f>'SD calculated'!BA41-'Симм отеч'!BA41</f>
        <v>1.0032992946343029</v>
      </c>
      <c r="BB41" s="34">
        <f>'SD calculated'!BB41-'Симм отеч'!BB41</f>
        <v>-15.470437144024345</v>
      </c>
      <c r="BC41" s="34">
        <f>'SD calculated'!BC41-'Симм отеч'!BC41</f>
        <v>-0.47304079807918242</v>
      </c>
      <c r="BD41" s="34">
        <f>'SD calculated'!BD41-'Симм отеч'!BD41</f>
        <v>-1.1820006206462494</v>
      </c>
      <c r="BE41" s="34">
        <f>'SD calculated'!BE41-'Симм отеч'!BE41</f>
        <v>8.883942731247771</v>
      </c>
      <c r="BF41" s="34">
        <f>'SD calculated'!BF41-'Симм отеч'!BF41</f>
        <v>-22.199927549615268</v>
      </c>
      <c r="BG41" s="34">
        <f>'SD calculated'!BG41-'Симм отеч'!BG41</f>
        <v>-1.4402769687019941</v>
      </c>
      <c r="BH41" s="34">
        <f>'SD calculated'!BH41-'Симм отеч'!BH41</f>
        <v>1.2774524605850957</v>
      </c>
      <c r="BI41" s="34">
        <f>'SD calculated'!BI41-'Симм отеч'!BI41</f>
        <v>-13.718693719393286</v>
      </c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</row>
    <row r="42" spans="1:75" ht="12.5" x14ac:dyDescent="0.25">
      <c r="A42" s="36" t="s">
        <v>157</v>
      </c>
      <c r="B42" s="39" t="s">
        <v>111</v>
      </c>
      <c r="C42" s="38" t="s">
        <v>210</v>
      </c>
      <c r="D42" s="34">
        <f>'SD calculated'!D42-'Симм отеч'!D42</f>
        <v>-17.755045146020905</v>
      </c>
      <c r="E42" s="34">
        <f>'SD calculated'!E42-'Симм отеч'!E42</f>
        <v>-1.4809783042351796</v>
      </c>
      <c r="F42" s="34">
        <f>'SD calculated'!F42-'Симм отеч'!F42</f>
        <v>-14.171708376795941</v>
      </c>
      <c r="G42" s="34">
        <f>'SD calculated'!G42-'Симм отеч'!G42</f>
        <v>-2.3611318130678853</v>
      </c>
      <c r="H42" s="34">
        <f>'SD calculated'!H42-'Симм отеч'!H42</f>
        <v>-272.90909841904704</v>
      </c>
      <c r="I42" s="34">
        <f>'SD calculated'!I42-'Симм отеч'!I42</f>
        <v>-0.37682992951382488</v>
      </c>
      <c r="J42" s="34">
        <f>'SD calculated'!J42-'Симм отеч'!J42</f>
        <v>1.4672879295687409</v>
      </c>
      <c r="K42" s="34">
        <f>'SD calculated'!K42-'Симм отеч'!K42</f>
        <v>-6.5146348398544092</v>
      </c>
      <c r="L42" s="34">
        <f>'SD calculated'!L42-'Симм отеч'!L42</f>
        <v>-7.7688732997580701</v>
      </c>
      <c r="M42" s="34">
        <f>'SD calculated'!M42-'Симм отеч'!M42</f>
        <v>-0.40591515673301615</v>
      </c>
      <c r="N42" s="34">
        <f>'SD calculated'!N42-'Симм отеч'!N42</f>
        <v>-0.28319959115216875</v>
      </c>
      <c r="O42" s="34">
        <f>'SD calculated'!O42-'Симм отеч'!O42</f>
        <v>-3.3266990029955608</v>
      </c>
      <c r="P42" s="34">
        <f>'SD calculated'!P42-'Симм отеч'!P42</f>
        <v>-0.56416576237092997</v>
      </c>
      <c r="Q42" s="34">
        <f>'SD calculated'!Q42-'Симм отеч'!Q42</f>
        <v>-0.3544500840162641</v>
      </c>
      <c r="R42" s="34">
        <f>'SD calculated'!R42-'Симм отеч'!R42</f>
        <v>-0.14189081241826784</v>
      </c>
      <c r="S42" s="34">
        <f>'SD calculated'!S42-'Симм отеч'!S42</f>
        <v>-14.44749864593922</v>
      </c>
      <c r="T42" s="34">
        <f>'SD calculated'!T42-'Симм отеч'!T42</f>
        <v>397.5114179342221</v>
      </c>
      <c r="U42" s="34">
        <f>'SD calculated'!U42-'Симм отеч'!U42</f>
        <v>-13.311990961130277</v>
      </c>
      <c r="V42" s="34">
        <f>'SD calculated'!V42-'Симм отеч'!V42</f>
        <v>-6.4151725501018291</v>
      </c>
      <c r="W42" s="34">
        <f>'SD calculated'!W42-'Симм отеч'!W42</f>
        <v>-12.033669186239536</v>
      </c>
      <c r="X42" s="34">
        <f>'SD calculated'!X42-'Симм отеч'!X42</f>
        <v>-4.7174483702385714</v>
      </c>
      <c r="Y42" s="34">
        <f>'SD calculated'!Y42-'Симм отеч'!Y42</f>
        <v>-7.7640835178580119</v>
      </c>
      <c r="Z42" s="34">
        <f>'SD calculated'!Z42-'Симм отеч'!Z42</f>
        <v>-85.377379313655638</v>
      </c>
      <c r="AA42" s="34">
        <f>'SD calculated'!AA42-'Симм отеч'!AA42</f>
        <v>-4.3139851175447603</v>
      </c>
      <c r="AB42" s="34">
        <f>'SD calculated'!AB42-'Симм отеч'!AB42</f>
        <v>-11.264317653461376</v>
      </c>
      <c r="AC42" s="34">
        <f>'SD calculated'!AC42-'Симм отеч'!AC42</f>
        <v>-9.0392206224793199</v>
      </c>
      <c r="AD42" s="34">
        <f>'SD calculated'!AD42-'Симм отеч'!AD42</f>
        <v>-16.34927923177338</v>
      </c>
      <c r="AE42" s="34">
        <f>'SD calculated'!AE42-'Симм отеч'!AE42</f>
        <v>-4.8710566934722692</v>
      </c>
      <c r="AF42" s="34">
        <f>'SD calculated'!AF42-'Симм отеч'!AF42</f>
        <v>-53.720451530552054</v>
      </c>
      <c r="AG42" s="34">
        <f>'SD calculated'!AG42-'Симм отеч'!AG42</f>
        <v>-5.3969208083594822</v>
      </c>
      <c r="AH42" s="34">
        <f>'SD calculated'!AH42-'Симм отеч'!AH42</f>
        <v>2.4122645735398436</v>
      </c>
      <c r="AI42" s="34">
        <f>'SD calculated'!AI42-'Симм отеч'!AI42</f>
        <v>-47.036971565530166</v>
      </c>
      <c r="AJ42" s="34">
        <f>'SD calculated'!AJ42-'Симм отеч'!AJ42</f>
        <v>8.7280700882405284</v>
      </c>
      <c r="AK42" s="34">
        <f>'SD calculated'!AK42-'Симм отеч'!AK42</f>
        <v>-107.09793340707438</v>
      </c>
      <c r="AL42" s="34">
        <f>'SD calculated'!AL42-'Симм отеч'!AL42</f>
        <v>-1.2429739513372624</v>
      </c>
      <c r="AM42" s="34">
        <f>'SD calculated'!AM42-'Симм отеч'!AM42</f>
        <v>387.60560267649362</v>
      </c>
      <c r="AN42" s="34">
        <f>'SD calculated'!AN42-'Симм отеч'!AN42</f>
        <v>-139.95800008485458</v>
      </c>
      <c r="AO42" s="34">
        <f>'SD calculated'!AO42-'Симм отеч'!AO42</f>
        <v>-25.629741028009448</v>
      </c>
      <c r="AP42" s="34">
        <f>'SD calculated'!AP42-'Симм отеч'!AP42</f>
        <v>-112.50556847628377</v>
      </c>
      <c r="AQ42" s="34">
        <f>'SD calculated'!AQ42-'Симм отеч'!AQ42</f>
        <v>-3.648864100454503</v>
      </c>
      <c r="AR42" s="34">
        <f>'SD calculated'!AR42-'Симм отеч'!AR42</f>
        <v>-77.585154176335891</v>
      </c>
      <c r="AS42" s="34">
        <f>'SD calculated'!AS42-'Симм отеч'!AS42</f>
        <v>-262.4551518321241</v>
      </c>
      <c r="AT42" s="34">
        <f>'SD calculated'!AT42-'Симм отеч'!AT42</f>
        <v>-3.7771982490753544</v>
      </c>
      <c r="AU42" s="34">
        <f>'SD calculated'!AU42-'Симм отеч'!AU42</f>
        <v>-15.59703582009206</v>
      </c>
      <c r="AV42" s="34">
        <f>'SD calculated'!AV42-'Симм отеч'!AV42</f>
        <v>0.26510791888358654</v>
      </c>
      <c r="AW42" s="34">
        <f>'SD calculated'!AW42-'Симм отеч'!AW42</f>
        <v>-0.48237040375860829</v>
      </c>
      <c r="AX42" s="34">
        <f>'SD calculated'!AX42-'Симм отеч'!AX42</f>
        <v>582.81141600146611</v>
      </c>
      <c r="AY42" s="34">
        <f>'SD calculated'!AY42-'Симм отеч'!AY42</f>
        <v>236.42595129905857</v>
      </c>
      <c r="AZ42" s="34">
        <f>'SD calculated'!AZ42-'Симм отеч'!AZ42</f>
        <v>-35.531815804083863</v>
      </c>
      <c r="BA42" s="34">
        <f>'SD calculated'!BA42-'Симм отеч'!BA42</f>
        <v>-20.84834909104984</v>
      </c>
      <c r="BB42" s="34">
        <f>'SD calculated'!BB42-'Симм отеч'!BB42</f>
        <v>-103.78431933908541</v>
      </c>
      <c r="BC42" s="34">
        <f>'SD calculated'!BC42-'Симм отеч'!BC42</f>
        <v>-0.29925288163940422</v>
      </c>
      <c r="BD42" s="34">
        <f>'SD calculated'!BD42-'Симм отеч'!BD42</f>
        <v>-6.5913516477594385</v>
      </c>
      <c r="BE42" s="34">
        <f>'SD calculated'!BE42-'Симм отеч'!BE42</f>
        <v>-9.6842092440965644</v>
      </c>
      <c r="BF42" s="34">
        <f>'SD calculated'!BF42-'Симм отеч'!BF42</f>
        <v>6.3654784851600255</v>
      </c>
      <c r="BG42" s="34">
        <f>'SD calculated'!BG42-'Симм отеч'!BG42</f>
        <v>-50.464988349308442</v>
      </c>
      <c r="BH42" s="34">
        <f>'SD calculated'!BH42-'Симм отеч'!BH42</f>
        <v>-16.240017397705742</v>
      </c>
      <c r="BI42" s="34">
        <f>'SD calculated'!BI42-'Симм отеч'!BI42</f>
        <v>-3.6942353161938968</v>
      </c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</row>
    <row r="43" spans="1:75" ht="25" x14ac:dyDescent="0.25">
      <c r="A43" s="36" t="s">
        <v>158</v>
      </c>
      <c r="B43" s="32" t="s">
        <v>112</v>
      </c>
      <c r="C43" s="40" t="s">
        <v>211</v>
      </c>
      <c r="D43" s="34">
        <f>'SD calculated'!D43-'Симм отеч'!D43</f>
        <v>-2187.144323256096</v>
      </c>
      <c r="E43" s="34">
        <f>'SD calculated'!E43-'Симм отеч'!E43</f>
        <v>-315.04127478407463</v>
      </c>
      <c r="F43" s="34">
        <f>'SD calculated'!F43-'Симм отеч'!F43</f>
        <v>-88.828160087472725</v>
      </c>
      <c r="G43" s="34">
        <f>'SD calculated'!G43-'Симм отеч'!G43</f>
        <v>-632.2559126088745</v>
      </c>
      <c r="H43" s="34">
        <f>'SD calculated'!H43-'Симм отеч'!H43</f>
        <v>21288.186523577606</v>
      </c>
      <c r="I43" s="34">
        <f>'SD calculated'!I43-'Симм отеч'!I43</f>
        <v>-0.70233146575094452</v>
      </c>
      <c r="J43" s="34">
        <f>'SD calculated'!J43-'Симм отеч'!J43</f>
        <v>-222.83129210774314</v>
      </c>
      <c r="K43" s="34">
        <f>'SD calculated'!K43-'Симм отеч'!K43</f>
        <v>-271.9099673273231</v>
      </c>
      <c r="L43" s="34">
        <f>'SD calculated'!L43-'Симм отеч'!L43</f>
        <v>612.39945213025203</v>
      </c>
      <c r="M43" s="34">
        <f>'SD calculated'!M43-'Симм отеч'!M43</f>
        <v>-10.838505859955376</v>
      </c>
      <c r="N43" s="34">
        <f>'SD calculated'!N43-'Симм отеч'!N43</f>
        <v>-32.199874886792941</v>
      </c>
      <c r="O43" s="34">
        <f>'SD calculated'!O43-'Симм отеч'!O43</f>
        <v>-33.918695882693328</v>
      </c>
      <c r="P43" s="34">
        <f>'SD calculated'!P43-'Симм отеч'!P43</f>
        <v>-15.349722972530685</v>
      </c>
      <c r="Q43" s="34">
        <f>'SD calculated'!Q43-'Симм отеч'!Q43</f>
        <v>42.120831566293418</v>
      </c>
      <c r="R43" s="34">
        <f>'SD calculated'!R43-'Симм отеч'!R43</f>
        <v>-191.16786241025875</v>
      </c>
      <c r="S43" s="34">
        <f>'SD calculated'!S43-'Симм отеч'!S43</f>
        <v>-133.7325287420108</v>
      </c>
      <c r="T43" s="34">
        <f>'SD calculated'!T43-'Симм отеч'!T43</f>
        <v>-1222.3198473813827</v>
      </c>
      <c r="U43" s="34">
        <f>'SD calculated'!U43-'Симм отеч'!U43</f>
        <v>-1393.71297998706</v>
      </c>
      <c r="V43" s="34">
        <f>'SD calculated'!V43-'Симм отеч'!V43</f>
        <v>-235.17011557099249</v>
      </c>
      <c r="W43" s="34">
        <f>'SD calculated'!W43-'Симм отеч'!W43</f>
        <v>-825.76958928490785</v>
      </c>
      <c r="X43" s="34">
        <f>'SD calculated'!X43-'Симм отеч'!X43</f>
        <v>-1072.2475592756673</v>
      </c>
      <c r="Y43" s="34">
        <f>'SD calculated'!Y43-'Симм отеч'!Y43</f>
        <v>-6.2705570742909913</v>
      </c>
      <c r="Z43" s="34">
        <f>'SD calculated'!Z43-'Симм отеч'!Z43</f>
        <v>-1093.3288460060539</v>
      </c>
      <c r="AA43" s="34">
        <f>'SD calculated'!AA43-'Симм отеч'!AA43</f>
        <v>-36.127328406692641</v>
      </c>
      <c r="AB43" s="34">
        <f>'SD calculated'!AB43-'Симм отеч'!AB43</f>
        <v>-141.34521520717863</v>
      </c>
      <c r="AC43" s="34">
        <f>'SD calculated'!AC43-'Симм отеч'!AC43</f>
        <v>-74.559375656922384</v>
      </c>
      <c r="AD43" s="34">
        <f>'SD calculated'!AD43-'Симм отеч'!AD43</f>
        <v>-122.37430247454722</v>
      </c>
      <c r="AE43" s="34">
        <f>'SD calculated'!AE43-'Симм отеч'!AE43</f>
        <v>-225.20271126972511</v>
      </c>
      <c r="AF43" s="34">
        <f>'SD calculated'!AF43-'Симм отеч'!AF43</f>
        <v>-447.7234065956327</v>
      </c>
      <c r="AG43" s="34">
        <f>'SD calculated'!AG43-'Симм отеч'!AG43</f>
        <v>45.417985030057935</v>
      </c>
      <c r="AH43" s="34">
        <f>'SD calculated'!AH43-'Симм отеч'!AH43</f>
        <v>-109.73351668235591</v>
      </c>
      <c r="AI43" s="34">
        <f>'SD calculated'!AI43-'Симм отеч'!AI43</f>
        <v>-404.41802229659515</v>
      </c>
      <c r="AJ43" s="34">
        <f>'SD calculated'!AJ43-'Симм отеч'!AJ43</f>
        <v>-129.06741567331869</v>
      </c>
      <c r="AK43" s="34">
        <f>'SD calculated'!AK43-'Симм отеч'!AK43</f>
        <v>-1486.5779472892755</v>
      </c>
      <c r="AL43" s="34">
        <f>'SD calculated'!AL43-'Симм отеч'!AL43</f>
        <v>-150.42240582632439</v>
      </c>
      <c r="AM43" s="34">
        <f>'SD calculated'!AM43-'Симм отеч'!AM43</f>
        <v>-66722.707418349921</v>
      </c>
      <c r="AN43" s="34">
        <f>'SD calculated'!AN43-'Симм отеч'!AN43</f>
        <v>-4923.6041451614292</v>
      </c>
      <c r="AO43" s="34">
        <f>'SD calculated'!AO43-'Симм отеч'!AO43</f>
        <v>-76.085881796775539</v>
      </c>
      <c r="AP43" s="34">
        <f>'SD calculated'!AP43-'Симм отеч'!AP43</f>
        <v>-2115.9308444506314</v>
      </c>
      <c r="AQ43" s="34">
        <f>'SD calculated'!AQ43-'Симм отеч'!AQ43</f>
        <v>-7.2687412321270131</v>
      </c>
      <c r="AR43" s="34">
        <f>'SD calculated'!AR43-'Симм отеч'!AR43</f>
        <v>-8.3567358660393438</v>
      </c>
      <c r="AS43" s="34">
        <f>'SD calculated'!AS43-'Симм отеч'!AS43</f>
        <v>-3792.5447483997559</v>
      </c>
      <c r="AT43" s="34">
        <f>'SD calculated'!AT43-'Симм отеч'!AT43</f>
        <v>-24.916439730561251</v>
      </c>
      <c r="AU43" s="34">
        <f>'SD calculated'!AU43-'Симм отеч'!AU43</f>
        <v>3.2184157052815863</v>
      </c>
      <c r="AV43" s="34">
        <f>'SD calculated'!AV43-'Симм отеч'!AV43</f>
        <v>-0.76652122863725936</v>
      </c>
      <c r="AW43" s="34">
        <f>'SD calculated'!AW43-'Симм отеч'!AW43</f>
        <v>-0.90611022554710274</v>
      </c>
      <c r="AX43" s="34">
        <f>'SD calculated'!AX43-'Симм отеч'!AX43</f>
        <v>60178.619050921043</v>
      </c>
      <c r="AY43" s="34">
        <f>'SD calculated'!AY43-'Симм отеч'!AY43</f>
        <v>8850.3373087322725</v>
      </c>
      <c r="AZ43" s="34">
        <f>'SD calculated'!AZ43-'Симм отеч'!AZ43</f>
        <v>-75.383872204132786</v>
      </c>
      <c r="BA43" s="34">
        <f>'SD calculated'!BA43-'Симм отеч'!BA43</f>
        <v>-28.25781143659151</v>
      </c>
      <c r="BB43" s="34">
        <f>'SD calculated'!BB43-'Симм отеч'!BB43</f>
        <v>173.56659985266015</v>
      </c>
      <c r="BC43" s="34">
        <f>'SD calculated'!BC43-'Симм отеч'!BC43</f>
        <v>-0.37162064513540827</v>
      </c>
      <c r="BD43" s="34">
        <f>'SD calculated'!BD43-'Симм отеч'!BD43</f>
        <v>-5.5008790829197096</v>
      </c>
      <c r="BE43" s="34">
        <f>'SD calculated'!BE43-'Симм отеч'!BE43</f>
        <v>-11.596906922954076</v>
      </c>
      <c r="BF43" s="34">
        <f>'SD calculated'!BF43-'Симм отеч'!BF43</f>
        <v>-79.232508609499746</v>
      </c>
      <c r="BG43" s="34">
        <f>'SD calculated'!BG43-'Симм отеч'!BG43</f>
        <v>-14.492043107557038</v>
      </c>
      <c r="BH43" s="34">
        <f>'SD calculated'!BH43-'Симм отеч'!BH43</f>
        <v>-4.4717157089817192</v>
      </c>
      <c r="BI43" s="34">
        <f>'SD calculated'!BI43-'Симм отеч'!BI43</f>
        <v>-4.1796290056981888</v>
      </c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</row>
    <row r="44" spans="1:75" ht="12.5" x14ac:dyDescent="0.25">
      <c r="A44" s="36" t="s">
        <v>105</v>
      </c>
      <c r="B44" s="32" t="s">
        <v>113</v>
      </c>
      <c r="C44" s="41" t="s">
        <v>212</v>
      </c>
      <c r="D44" s="34">
        <f>'SD calculated'!D44-'Симм отеч'!D44</f>
        <v>-79.174262700335703</v>
      </c>
      <c r="E44" s="34">
        <f>'SD calculated'!E44-'Симм отеч'!E44</f>
        <v>-31.8712315506408</v>
      </c>
      <c r="F44" s="34">
        <f>'SD calculated'!F44-'Симм отеч'!F44</f>
        <v>-894.48617658957119</v>
      </c>
      <c r="G44" s="34">
        <f>'SD calculated'!G44-'Симм отеч'!G44</f>
        <v>-6.8721265306758141</v>
      </c>
      <c r="H44" s="34">
        <f>'SD calculated'!H44-'Симм отеч'!H44</f>
        <v>388.75876726155184</v>
      </c>
      <c r="I44" s="34">
        <f>'SD calculated'!I44-'Симм отеч'!I44</f>
        <v>1.7711910356045024E-2</v>
      </c>
      <c r="J44" s="34">
        <f>'SD calculated'!J44-'Симм отеч'!J44</f>
        <v>-33.953552470438922</v>
      </c>
      <c r="K44" s="34">
        <f>'SD calculated'!K44-'Симм отеч'!K44</f>
        <v>-19.541281595892769</v>
      </c>
      <c r="L44" s="34">
        <f>'SD calculated'!L44-'Симм отеч'!L44</f>
        <v>935.33907251610663</v>
      </c>
      <c r="M44" s="34">
        <f>'SD calculated'!M44-'Симм отеч'!M44</f>
        <v>-1.2541292211138853</v>
      </c>
      <c r="N44" s="34">
        <f>'SD calculated'!N44-'Симм отеч'!N44</f>
        <v>-0.42879484136148704</v>
      </c>
      <c r="O44" s="34">
        <f>'SD calculated'!O44-'Симм отеч'!O44</f>
        <v>-0.90485292899056091</v>
      </c>
      <c r="P44" s="34">
        <f>'SD calculated'!P44-'Симм отеч'!P44</f>
        <v>0.2696912411632173</v>
      </c>
      <c r="Q44" s="34">
        <f>'SD calculated'!Q44-'Симм отеч'!Q44</f>
        <v>-18.850293141127622</v>
      </c>
      <c r="R44" s="34">
        <f>'SD calculated'!R44-'Симм отеч'!R44</f>
        <v>42.996247578866587</v>
      </c>
      <c r="S44" s="34">
        <f>'SD calculated'!S44-'Симм отеч'!S44</f>
        <v>-43.795270910244867</v>
      </c>
      <c r="T44" s="34">
        <f>'SD calculated'!T44-'Симм отеч'!T44</f>
        <v>-426.8681008838862</v>
      </c>
      <c r="U44" s="34">
        <f>'SD calculated'!U44-'Симм отеч'!U44</f>
        <v>-35.478067539212589</v>
      </c>
      <c r="V44" s="34">
        <f>'SD calculated'!V44-'Симм отеч'!V44</f>
        <v>-5.836428682877397</v>
      </c>
      <c r="W44" s="34">
        <f>'SD calculated'!W44-'Симм отеч'!W44</f>
        <v>-27.491058662959404</v>
      </c>
      <c r="X44" s="34">
        <f>'SD calculated'!X44-'Симм отеч'!X44</f>
        <v>-26.352013308706319</v>
      </c>
      <c r="Y44" s="34">
        <f>'SD calculated'!Y44-'Симм отеч'!Y44</f>
        <v>2.9977275269400252</v>
      </c>
      <c r="Z44" s="34">
        <f>'SD calculated'!Z44-'Симм отеч'!Z44</f>
        <v>-21.296377905713257</v>
      </c>
      <c r="AA44" s="34">
        <f>'SD calculated'!AA44-'Симм отеч'!AA44</f>
        <v>0.31899267570925272</v>
      </c>
      <c r="AB44" s="34">
        <f>'SD calculated'!AB44-'Симм отеч'!AB44</f>
        <v>1.5940486135004619</v>
      </c>
      <c r="AC44" s="34">
        <f>'SD calculated'!AC44-'Симм отеч'!AC44</f>
        <v>2.7345322467115096</v>
      </c>
      <c r="AD44" s="34">
        <f>'SD calculated'!AD44-'Симм отеч'!AD44</f>
        <v>-4.3524151982583987</v>
      </c>
      <c r="AE44" s="34">
        <f>'SD calculated'!AE44-'Симм отеч'!AE44</f>
        <v>-2.3160810672170555</v>
      </c>
      <c r="AF44" s="34">
        <f>'SD calculated'!AF44-'Симм отеч'!AF44</f>
        <v>-21.34635478889254</v>
      </c>
      <c r="AG44" s="34">
        <f>'SD calculated'!AG44-'Симм отеч'!AG44</f>
        <v>2.5255202088687838</v>
      </c>
      <c r="AH44" s="34">
        <f>'SD calculated'!AH44-'Симм отеч'!AH44</f>
        <v>-2.8177642497928304</v>
      </c>
      <c r="AI44" s="34">
        <f>'SD calculated'!AI44-'Симм отеч'!AI44</f>
        <v>10.40094062950152</v>
      </c>
      <c r="AJ44" s="34">
        <f>'SD calculated'!AJ44-'Симм отеч'!AJ44</f>
        <v>-11.797683365372549</v>
      </c>
      <c r="AK44" s="34">
        <f>'SD calculated'!AK44-'Симм отеч'!AK44</f>
        <v>-110.67182167500687</v>
      </c>
      <c r="AL44" s="34">
        <f>'SD calculated'!AL44-'Симм отеч'!AL44</f>
        <v>0.16031406298056083</v>
      </c>
      <c r="AM44" s="34">
        <f>'SD calculated'!AM44-'Симм отеч'!AM44</f>
        <v>175.51096071566917</v>
      </c>
      <c r="AN44" s="34">
        <f>'SD calculated'!AN44-'Симм отеч'!AN44</f>
        <v>-10.999168701032943</v>
      </c>
      <c r="AO44" s="34">
        <f>'SD calculated'!AO44-'Симм отеч'!AO44</f>
        <v>-2.5568323594119988</v>
      </c>
      <c r="AP44" s="34">
        <f>'SD calculated'!AP44-'Симм отеч'!AP44</f>
        <v>-25.788998714877835</v>
      </c>
      <c r="AQ44" s="34">
        <f>'SD calculated'!AQ44-'Симм отеч'!AQ44</f>
        <v>-92.810170619717155</v>
      </c>
      <c r="AR44" s="34">
        <f>'SD calculated'!AR44-'Симм отеч'!AR44</f>
        <v>-2.3182485463189835</v>
      </c>
      <c r="AS44" s="34">
        <f>'SD calculated'!AS44-'Симм отеч'!AS44</f>
        <v>4.6405771273093706</v>
      </c>
      <c r="AT44" s="34">
        <f>'SD calculated'!AT44-'Симм отеч'!AT44</f>
        <v>-1.4736260168477067</v>
      </c>
      <c r="AU44" s="34">
        <f>'SD calculated'!AU44-'Симм отеч'!AU44</f>
        <v>0.18286633906590044</v>
      </c>
      <c r="AV44" s="34">
        <f>'SD calculated'!AV44-'Симм отеч'!AV44</f>
        <v>-3.8789916940872748E-2</v>
      </c>
      <c r="AW44" s="34">
        <f>'SD calculated'!AW44-'Симм отеч'!AW44</f>
        <v>0.16733268463750631</v>
      </c>
      <c r="AX44" s="34">
        <f>'SD calculated'!AX44-'Симм отеч'!AX44</f>
        <v>321.93962199469775</v>
      </c>
      <c r="AY44" s="34">
        <f>'SD calculated'!AY44-'Симм отеч'!AY44</f>
        <v>100.64978120496077</v>
      </c>
      <c r="AZ44" s="34">
        <f>'SD calculated'!AZ44-'Симм отеч'!AZ44</f>
        <v>-0.20206483833860034</v>
      </c>
      <c r="BA44" s="34">
        <f>'SD calculated'!BA44-'Симм отеч'!BA44</f>
        <v>-1.7854440440268888</v>
      </c>
      <c r="BB44" s="34">
        <f>'SD calculated'!BB44-'Симм отеч'!BB44</f>
        <v>-11.342473040941968</v>
      </c>
      <c r="BC44" s="34">
        <f>'SD calculated'!BC44-'Симм отеч'!BC44</f>
        <v>-0.95845027810122474</v>
      </c>
      <c r="BD44" s="34">
        <f>'SD calculated'!BD44-'Симм отеч'!BD44</f>
        <v>-0.90185202840551426</v>
      </c>
      <c r="BE44" s="34">
        <f>'SD calculated'!BE44-'Симм отеч'!BE44</f>
        <v>-1.30687053449779</v>
      </c>
      <c r="BF44" s="34">
        <f>'SD calculated'!BF44-'Симм отеч'!BF44</f>
        <v>-8.6794959870804291</v>
      </c>
      <c r="BG44" s="34">
        <f>'SD calculated'!BG44-'Симм отеч'!BG44</f>
        <v>-8.9273420536983394E-2</v>
      </c>
      <c r="BH44" s="34">
        <f>'SD calculated'!BH44-'Симм отеч'!BH44</f>
        <v>-0.95555970933132528</v>
      </c>
      <c r="BI44" s="34">
        <f>'SD calculated'!BI44-'Симм отеч'!BI44</f>
        <v>-1.2412479739032847</v>
      </c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</row>
    <row r="45" spans="1:75" ht="25" x14ac:dyDescent="0.25">
      <c r="A45" s="36" t="s">
        <v>106</v>
      </c>
      <c r="B45" s="39" t="s">
        <v>114</v>
      </c>
      <c r="C45" s="38" t="s">
        <v>213</v>
      </c>
      <c r="D45" s="34">
        <f>'SD calculated'!D45-'Симм отеч'!D45</f>
        <v>-11.711277547581574</v>
      </c>
      <c r="E45" s="34">
        <f>'SD calculated'!E45-'Симм отеч'!E45</f>
        <v>-0.70455460357112543</v>
      </c>
      <c r="F45" s="34">
        <f>'SD calculated'!F45-'Симм отеч'!F45</f>
        <v>-51.731144796367516</v>
      </c>
      <c r="G45" s="34">
        <f>'SD calculated'!G45-'Симм отеч'!G45</f>
        <v>-1.3408336424279383</v>
      </c>
      <c r="H45" s="34">
        <f>'SD calculated'!H45-'Симм отеч'!H45</f>
        <v>-264.60938309884841</v>
      </c>
      <c r="I45" s="34">
        <f>'SD calculated'!I45-'Симм отеч'!I45</f>
        <v>0.80354238207120909</v>
      </c>
      <c r="J45" s="34">
        <f>'SD calculated'!J45-'Симм отеч'!J45</f>
        <v>10.753922017860745</v>
      </c>
      <c r="K45" s="34">
        <f>'SD calculated'!K45-'Симм отеч'!K45</f>
        <v>-4.6124134513601689</v>
      </c>
      <c r="L45" s="34">
        <f>'SD calculated'!L45-'Симм отеч'!L45</f>
        <v>48.102667440913706</v>
      </c>
      <c r="M45" s="34">
        <f>'SD calculated'!M45-'Симм отеч'!M45</f>
        <v>-0.1008441578620296</v>
      </c>
      <c r="N45" s="34">
        <f>'SD calculated'!N45-'Симм отеч'!N45</f>
        <v>-0.20011295761692693</v>
      </c>
      <c r="O45" s="34">
        <f>'SD calculated'!O45-'Симм отеч'!O45</f>
        <v>-2.0064892322734593</v>
      </c>
      <c r="P45" s="34">
        <f>'SD calculated'!P45-'Симм отеч'!P45</f>
        <v>-2.1835831473554546</v>
      </c>
      <c r="Q45" s="34">
        <f>'SD calculated'!Q45-'Симм отеч'!Q45</f>
        <v>2.2811726865516917</v>
      </c>
      <c r="R45" s="34">
        <f>'SD calculated'!R45-'Симм отеч'!R45</f>
        <v>-0.67284089039200978</v>
      </c>
      <c r="S45" s="34">
        <f>'SD calculated'!S45-'Симм отеч'!S45</f>
        <v>-2.9700336579092692</v>
      </c>
      <c r="T45" s="34">
        <f>'SD calculated'!T45-'Симм отеч'!T45</f>
        <v>368.66563641234961</v>
      </c>
      <c r="U45" s="34">
        <f>'SD calculated'!U45-'Симм отеч'!U45</f>
        <v>-8.3850685475009072</v>
      </c>
      <c r="V45" s="34">
        <f>'SD calculated'!V45-'Симм отеч'!V45</f>
        <v>-2.7226094332438038</v>
      </c>
      <c r="W45" s="34">
        <f>'SD calculated'!W45-'Симм отеч'!W45</f>
        <v>-5.2566438310150829</v>
      </c>
      <c r="X45" s="34">
        <f>'SD calculated'!X45-'Симм отеч'!X45</f>
        <v>-21.54708799934383</v>
      </c>
      <c r="Y45" s="34">
        <f>'SD calculated'!Y45-'Симм отеч'!Y45</f>
        <v>5.8802607125347777</v>
      </c>
      <c r="Z45" s="34">
        <f>'SD calculated'!Z45-'Симм отеч'!Z45</f>
        <v>-36.193839691978837</v>
      </c>
      <c r="AA45" s="34">
        <f>'SD calculated'!AA45-'Симм отеч'!AA45</f>
        <v>-2.0326429557829258</v>
      </c>
      <c r="AB45" s="34">
        <f>'SD calculated'!AB45-'Симм отеч'!AB45</f>
        <v>-7.5003434028288609</v>
      </c>
      <c r="AC45" s="34">
        <f>'SD calculated'!AC45-'Симм отеч'!AC45</f>
        <v>-3.9609263277501725</v>
      </c>
      <c r="AD45" s="34">
        <f>'SD calculated'!AD45-'Симм отеч'!AD45</f>
        <v>-8.0667272813151953</v>
      </c>
      <c r="AE45" s="34">
        <f>'SD calculated'!AE45-'Симм отеч'!AE45</f>
        <v>-3.3658781436054142</v>
      </c>
      <c r="AF45" s="34">
        <f>'SD calculated'!AF45-'Симм отеч'!AF45</f>
        <v>-26.831380846722595</v>
      </c>
      <c r="AG45" s="34">
        <f>'SD calculated'!AG45-'Симм отеч'!AG45</f>
        <v>-7.7700244698218341</v>
      </c>
      <c r="AH45" s="34">
        <f>'SD calculated'!AH45-'Симм отеч'!AH45</f>
        <v>3.0451293042186691</v>
      </c>
      <c r="AI45" s="34">
        <f>'SD calculated'!AI45-'Симм отеч'!AI45</f>
        <v>-27.29421497580347</v>
      </c>
      <c r="AJ45" s="34">
        <f>'SD calculated'!AJ45-'Симм отеч'!AJ45</f>
        <v>-0.82020628229754067</v>
      </c>
      <c r="AK45" s="34">
        <f>'SD calculated'!AK45-'Симм отеч'!AK45</f>
        <v>-84.735183077301372</v>
      </c>
      <c r="AL45" s="34">
        <f>'SD calculated'!AL45-'Симм отеч'!AL45</f>
        <v>-0.18199401235773394</v>
      </c>
      <c r="AM45" s="34">
        <f>'SD calculated'!AM45-'Симм отеч'!AM45</f>
        <v>626.3295077838211</v>
      </c>
      <c r="AN45" s="34">
        <f>'SD calculated'!AN45-'Симм отеч'!AN45</f>
        <v>-422.04688940259621</v>
      </c>
      <c r="AO45" s="34">
        <f>'SD calculated'!AO45-'Симм отеч'!AO45</f>
        <v>-5.7435512974327025</v>
      </c>
      <c r="AP45" s="34">
        <f>'SD calculated'!AP45-'Симм отеч'!AP45</f>
        <v>-88.029616053388054</v>
      </c>
      <c r="AQ45" s="34">
        <f>'SD calculated'!AQ45-'Симм отеч'!AQ45</f>
        <v>-3.3001546263150487</v>
      </c>
      <c r="AR45" s="34">
        <f>'SD calculated'!AR45-'Симм отеч'!AR45</f>
        <v>-148.53349646008792</v>
      </c>
      <c r="AS45" s="34">
        <f>'SD calculated'!AS45-'Симм отеч'!AS45</f>
        <v>-536.46165441786434</v>
      </c>
      <c r="AT45" s="34">
        <f>'SD calculated'!AT45-'Симм отеч'!AT45</f>
        <v>-5.1248444690702399</v>
      </c>
      <c r="AU45" s="34">
        <f>'SD calculated'!AU45-'Симм отеч'!AU45</f>
        <v>-7.1092418855046162</v>
      </c>
      <c r="AV45" s="34">
        <f>'SD calculated'!AV45-'Симм отеч'!AV45</f>
        <v>1.1690753330337884</v>
      </c>
      <c r="AW45" s="34">
        <f>'SD calculated'!AW45-'Симм отеч'!AW45</f>
        <v>0.44839933858197867</v>
      </c>
      <c r="AX45" s="34">
        <f>'SD calculated'!AX45-'Симм отеч'!AX45</f>
        <v>545.26757494097296</v>
      </c>
      <c r="AY45" s="34">
        <f>'SD calculated'!AY45-'Симм отеч'!AY45</f>
        <v>318.34443651161797</v>
      </c>
      <c r="AZ45" s="34">
        <f>'SD calculated'!AZ45-'Симм отеч'!AZ45</f>
        <v>-28.966444232606136</v>
      </c>
      <c r="BA45" s="34">
        <f>'SD calculated'!BA45-'Симм отеч'!BA45</f>
        <v>-8.4349388037398967</v>
      </c>
      <c r="BB45" s="34">
        <f>'SD calculated'!BB45-'Симм отеч'!BB45</f>
        <v>-55.188787269908062</v>
      </c>
      <c r="BC45" s="34">
        <f>'SD calculated'!BC45-'Симм отеч'!BC45</f>
        <v>-1.5062991472004796</v>
      </c>
      <c r="BD45" s="34">
        <f>'SD calculated'!BD45-'Симм отеч'!BD45</f>
        <v>-0.69499659013990822</v>
      </c>
      <c r="BE45" s="34">
        <f>'SD calculated'!BE45-'Симм отеч'!BE45</f>
        <v>-3.9477214902153719</v>
      </c>
      <c r="BF45" s="34">
        <f>'SD calculated'!BF45-'Симм отеч'!BF45</f>
        <v>-0.31436458669699618</v>
      </c>
      <c r="BG45" s="34">
        <f>'SD calculated'!BG45-'Симм отеч'!BG45</f>
        <v>-7.1143952232165475</v>
      </c>
      <c r="BH45" s="34">
        <f>'SD calculated'!BH45-'Симм отеч'!BH45</f>
        <v>-6.1052268216226366</v>
      </c>
      <c r="BI45" s="34">
        <f>'SD calculated'!BI45-'Симм отеч'!BI45</f>
        <v>-2.9604196246902319</v>
      </c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</row>
    <row r="46" spans="1:75" ht="37.5" x14ac:dyDescent="0.25">
      <c r="A46" s="36" t="s">
        <v>159</v>
      </c>
      <c r="B46" s="39" t="s">
        <v>115</v>
      </c>
      <c r="C46" s="38" t="s">
        <v>214</v>
      </c>
      <c r="D46" s="34">
        <f>'SD calculated'!D46-'Симм отеч'!D46</f>
        <v>-1318.4716409492321</v>
      </c>
      <c r="E46" s="34">
        <f>'SD calculated'!E46-'Симм отеч'!E46</f>
        <v>-116.40657924677498</v>
      </c>
      <c r="F46" s="34">
        <f>'SD calculated'!F46-'Симм отеч'!F46</f>
        <v>-297.10711401774518</v>
      </c>
      <c r="G46" s="34">
        <f>'SD calculated'!G46-'Симм отеч'!G46</f>
        <v>-372.95908432206488</v>
      </c>
      <c r="H46" s="34">
        <f>'SD calculated'!H46-'Симм отеч'!H46</f>
        <v>23611.340246262174</v>
      </c>
      <c r="I46" s="34">
        <f>'SD calculated'!I46-'Симм отеч'!I46</f>
        <v>-0.23676125067775899</v>
      </c>
      <c r="J46" s="34">
        <f>'SD calculated'!J46-'Симм отеч'!J46</f>
        <v>-242.99618602060764</v>
      </c>
      <c r="K46" s="34">
        <f>'SD calculated'!K46-'Симм отеч'!K46</f>
        <v>-256.05574062762389</v>
      </c>
      <c r="L46" s="34">
        <f>'SD calculated'!L46-'Симм отеч'!L46</f>
        <v>903.0394563297632</v>
      </c>
      <c r="M46" s="34">
        <f>'SD calculated'!M46-'Симм отеч'!M46</f>
        <v>-3.9114741190404629</v>
      </c>
      <c r="N46" s="34">
        <f>'SD calculated'!N46-'Симм отеч'!N46</f>
        <v>-3.556718315081298</v>
      </c>
      <c r="O46" s="34">
        <f>'SD calculated'!O46-'Симм отеч'!O46</f>
        <v>-12.053487506943156</v>
      </c>
      <c r="P46" s="34">
        <f>'SD calculated'!P46-'Симм отеч'!P46</f>
        <v>-3.6048471277090783</v>
      </c>
      <c r="Q46" s="34">
        <f>'SD calculated'!Q46-'Симм отеч'!Q46</f>
        <v>1.140065529297317</v>
      </c>
      <c r="R46" s="34">
        <f>'SD calculated'!R46-'Симм отеч'!R46</f>
        <v>63.82387164552074</v>
      </c>
      <c r="S46" s="34">
        <f>'SD calculated'!S46-'Симм отеч'!S46</f>
        <v>-119.89282472942205</v>
      </c>
      <c r="T46" s="34">
        <f>'SD calculated'!T46-'Симм отеч'!T46</f>
        <v>-21948.800136521255</v>
      </c>
      <c r="U46" s="34">
        <f>'SD calculated'!U46-'Симм отеч'!U46</f>
        <v>-894.37481410922919</v>
      </c>
      <c r="V46" s="34">
        <f>'SD calculated'!V46-'Симм отеч'!V46</f>
        <v>-71.772435839129685</v>
      </c>
      <c r="W46" s="34">
        <f>'SD calculated'!W46-'Симм отеч'!W46</f>
        <v>-522.89957432134906</v>
      </c>
      <c r="X46" s="34">
        <f>'SD calculated'!X46-'Симм отеч'!X46</f>
        <v>-520.15680971177062</v>
      </c>
      <c r="Y46" s="34">
        <f>'SD calculated'!Y46-'Симм отеч'!Y46</f>
        <v>136.51396418308923</v>
      </c>
      <c r="Z46" s="34">
        <f>'SD calculated'!Z46-'Симм отеч'!Z46</f>
        <v>-260.98041856070449</v>
      </c>
      <c r="AA46" s="34">
        <f>'SD calculated'!AA46-'Симм отеч'!AA46</f>
        <v>-8.9390652094909342</v>
      </c>
      <c r="AB46" s="34">
        <f>'SD calculated'!AB46-'Симм отеч'!AB46</f>
        <v>-42.008231589862135</v>
      </c>
      <c r="AC46" s="34">
        <f>'SD calculated'!AC46-'Симм отеч'!AC46</f>
        <v>-5.888820694952301</v>
      </c>
      <c r="AD46" s="34">
        <f>'SD calculated'!AD46-'Симм отеч'!AD46</f>
        <v>-18.78013493949652</v>
      </c>
      <c r="AE46" s="34">
        <f>'SD calculated'!AE46-'Симм отеч'!AE46</f>
        <v>10.587045139987822</v>
      </c>
      <c r="AF46" s="34">
        <f>'SD calculated'!AF46-'Симм отеч'!AF46</f>
        <v>-227.96447179415281</v>
      </c>
      <c r="AG46" s="34">
        <f>'SD calculated'!AG46-'Симм отеч'!AG46</f>
        <v>37.419852675227503</v>
      </c>
      <c r="AH46" s="34">
        <f>'SD calculated'!AH46-'Симм отеч'!AH46</f>
        <v>-144.95870519503706</v>
      </c>
      <c r="AI46" s="34">
        <f>'SD calculated'!AI46-'Симм отеч'!AI46</f>
        <v>193.96452456177758</v>
      </c>
      <c r="AJ46" s="34">
        <f>'SD calculated'!AJ46-'Симм отеч'!AJ46</f>
        <v>-30.019466761768001</v>
      </c>
      <c r="AK46" s="34">
        <f>'SD calculated'!AK46-'Симм отеч'!AK46</f>
        <v>-85.836153783304326</v>
      </c>
      <c r="AL46" s="34">
        <f>'SD calculated'!AL46-'Симм отеч'!AL46</f>
        <v>-181.80417073131684</v>
      </c>
      <c r="AM46" s="34">
        <f>'SD calculated'!AM46-'Симм отеч'!AM46</f>
        <v>-8026.5951483505196</v>
      </c>
      <c r="AN46" s="34">
        <f>'SD calculated'!AN46-'Симм отеч'!AN46</f>
        <v>-2841.0658404703572</v>
      </c>
      <c r="AO46" s="34">
        <f>'SD calculated'!AO46-'Симм отеч'!AO46</f>
        <v>-43.015875028178016</v>
      </c>
      <c r="AP46" s="34">
        <f>'SD calculated'!AP46-'Симм отеч'!AP46</f>
        <v>-339.62868313158106</v>
      </c>
      <c r="AQ46" s="34">
        <f>'SD calculated'!AQ46-'Симм отеч'!AQ46</f>
        <v>-293.86205479820273</v>
      </c>
      <c r="AR46" s="34">
        <f>'SD calculated'!AR46-'Симм отеч'!AR46</f>
        <v>-1796.2248978506977</v>
      </c>
      <c r="AS46" s="34">
        <f>'SD calculated'!AS46-'Симм отеч'!AS46</f>
        <v>-4349.6382070090622</v>
      </c>
      <c r="AT46" s="34">
        <f>'SD calculated'!AT46-'Симм отеч'!AT46</f>
        <v>-6.6496215400329675</v>
      </c>
      <c r="AU46" s="34">
        <f>'SD calculated'!AU46-'Симм отеч'!AU46</f>
        <v>1.5982904884112941</v>
      </c>
      <c r="AV46" s="34">
        <f>'SD calculated'!AV46-'Симм отеч'!AV46</f>
        <v>0</v>
      </c>
      <c r="AW46" s="34">
        <f>'SD calculated'!AW46-'Симм отеч'!AW46</f>
        <v>-0.4058271405957492</v>
      </c>
      <c r="AX46" s="34">
        <f>'SD calculated'!AX46-'Симм отеч'!AX46</f>
        <v>16591.775988604859</v>
      </c>
      <c r="AY46" s="34">
        <f>'SD calculated'!AY46-'Симм отеч'!AY46</f>
        <v>3775.5081263654429</v>
      </c>
      <c r="AZ46" s="34">
        <f>'SD calculated'!AZ46-'Симм отеч'!AZ46</f>
        <v>-13.344662127806487</v>
      </c>
      <c r="BA46" s="34">
        <f>'SD calculated'!BA46-'Симм отеч'!BA46</f>
        <v>11.05494938167385</v>
      </c>
      <c r="BB46" s="34">
        <f>'SD calculated'!BB46-'Симм отеч'!BB46</f>
        <v>116.74678700864933</v>
      </c>
      <c r="BC46" s="34">
        <f>'SD calculated'!BC46-'Симм отеч'!BC46</f>
        <v>-0.70511211841949262</v>
      </c>
      <c r="BD46" s="34">
        <f>'SD calculated'!BD46-'Симм отеч'!BD46</f>
        <v>2.1783808674265401</v>
      </c>
      <c r="BE46" s="34">
        <f>'SD calculated'!BE46-'Симм отеч'!BE46</f>
        <v>6.7669834366711257</v>
      </c>
      <c r="BF46" s="34">
        <f>'SD calculated'!BF46-'Симм отеч'!BF46</f>
        <v>-26.70531638399757</v>
      </c>
      <c r="BG46" s="34">
        <f>'SD calculated'!BG46-'Симм отеч'!BG46</f>
        <v>-14.670589948631005</v>
      </c>
      <c r="BH46" s="34">
        <f>'SD calculated'!BH46-'Симм отеч'!BH46</f>
        <v>-15.942941938642321</v>
      </c>
      <c r="BI46" s="34">
        <f>'SD calculated'!BI46-'Симм отеч'!BI46</f>
        <v>-4.5678866473243147</v>
      </c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</row>
    <row r="47" spans="1:75" ht="12.5" x14ac:dyDescent="0.25">
      <c r="A47" s="36" t="s">
        <v>160</v>
      </c>
      <c r="B47" s="39" t="s">
        <v>116</v>
      </c>
      <c r="C47" s="38" t="s">
        <v>215</v>
      </c>
      <c r="D47" s="34">
        <f>'SD calculated'!D47-'Симм отеч'!D47</f>
        <v>-175.99913106899976</v>
      </c>
      <c r="E47" s="34">
        <f>'SD calculated'!E47-'Симм отеч'!E47</f>
        <v>-1.5449502700896005</v>
      </c>
      <c r="F47" s="34">
        <f>'SD calculated'!F47-'Симм отеч'!F47</f>
        <v>-90.328978369376813</v>
      </c>
      <c r="G47" s="34">
        <f>'SD calculated'!G47-'Симм отеч'!G47</f>
        <v>-6.3868975250097151</v>
      </c>
      <c r="H47" s="34">
        <f>'SD calculated'!H47-'Симм отеч'!H47</f>
        <v>-48.672403259032308</v>
      </c>
      <c r="I47" s="34">
        <f>'SD calculated'!I47-'Симм отеч'!I47</f>
        <v>0.33815290077715332</v>
      </c>
      <c r="J47" s="34">
        <f>'SD calculated'!J47-'Симм отеч'!J47</f>
        <v>3.0664767846490975</v>
      </c>
      <c r="K47" s="34">
        <f>'SD calculated'!K47-'Симм отеч'!K47</f>
        <v>-2.7718977158705229</v>
      </c>
      <c r="L47" s="34">
        <f>'SD calculated'!L47-'Симм отеч'!L47</f>
        <v>164.47786146780618</v>
      </c>
      <c r="M47" s="34">
        <f>'SD calculated'!M47-'Симм отеч'!M47</f>
        <v>-1.0086435843772108</v>
      </c>
      <c r="N47" s="34">
        <f>'SD calculated'!N47-'Симм отеч'!N47</f>
        <v>-5.416599176479906</v>
      </c>
      <c r="O47" s="34">
        <f>'SD calculated'!O47-'Симм отеч'!O47</f>
        <v>-10.668707684884566</v>
      </c>
      <c r="P47" s="34">
        <f>'SD calculated'!P47-'Симм отеч'!P47</f>
        <v>-4.2777214352361028</v>
      </c>
      <c r="Q47" s="34">
        <f>'SD calculated'!Q47-'Симм отеч'!Q47</f>
        <v>-8.4100108256301382</v>
      </c>
      <c r="R47" s="34">
        <f>'SD calculated'!R47-'Симм отеч'!R47</f>
        <v>-6.4277943698723448</v>
      </c>
      <c r="S47" s="34">
        <f>'SD calculated'!S47-'Симм отеч'!S47</f>
        <v>-65.387452231892894</v>
      </c>
      <c r="T47" s="34">
        <f>'SD calculated'!T47-'Симм отеч'!T47</f>
        <v>538.83364174559961</v>
      </c>
      <c r="U47" s="34">
        <f>'SD calculated'!U47-'Симм отеч'!U47</f>
        <v>-26.394927973138238</v>
      </c>
      <c r="V47" s="34">
        <f>'SD calculated'!V47-'Симм отеч'!V47</f>
        <v>-16.749025219175905</v>
      </c>
      <c r="W47" s="34">
        <f>'SD calculated'!W47-'Симм отеч'!W47</f>
        <v>-15.963127934870954</v>
      </c>
      <c r="X47" s="34">
        <f>'SD calculated'!X47-'Симм отеч'!X47</f>
        <v>-7.0543998081279824</v>
      </c>
      <c r="Y47" s="34">
        <f>'SD calculated'!Y47-'Симм отеч'!Y47</f>
        <v>-31.790147021023358</v>
      </c>
      <c r="Z47" s="34">
        <f>'SD calculated'!Z47-'Симм отеч'!Z47</f>
        <v>-133.31250196724068</v>
      </c>
      <c r="AA47" s="34">
        <f>'SD calculated'!AA47-'Симм отеч'!AA47</f>
        <v>-8.4292018879601187</v>
      </c>
      <c r="AB47" s="34">
        <f>'SD calculated'!AB47-'Симм отеч'!AB47</f>
        <v>-4.5701613841308699</v>
      </c>
      <c r="AC47" s="34">
        <f>'SD calculated'!AC47-'Симм отеч'!AC47</f>
        <v>-9.7368728545760632</v>
      </c>
      <c r="AD47" s="34">
        <f>'SD calculated'!AD47-'Симм отеч'!AD47</f>
        <v>-27.305489635823278</v>
      </c>
      <c r="AE47" s="34">
        <f>'SD calculated'!AE47-'Симм отеч'!AE47</f>
        <v>-20.586228119666885</v>
      </c>
      <c r="AF47" s="34">
        <f>'SD calculated'!AF47-'Симм отеч'!AF47</f>
        <v>-18.748348856748407</v>
      </c>
      <c r="AG47" s="34">
        <f>'SD calculated'!AG47-'Симм отеч'!AG47</f>
        <v>-16.958131049709777</v>
      </c>
      <c r="AH47" s="34">
        <f>'SD calculated'!AH47-'Симм отеч'!AH47</f>
        <v>12.008732038111731</v>
      </c>
      <c r="AI47" s="34">
        <f>'SD calculated'!AI47-'Симм отеч'!AI47</f>
        <v>-120.85296359126551</v>
      </c>
      <c r="AJ47" s="34">
        <f>'SD calculated'!AJ47-'Симм отеч'!AJ47</f>
        <v>0.71345589059990289</v>
      </c>
      <c r="AK47" s="34">
        <f>'SD calculated'!AK47-'Симм отеч'!AK47</f>
        <v>-107.9381525050303</v>
      </c>
      <c r="AL47" s="34">
        <f>'SD calculated'!AL47-'Симм отеч'!AL47</f>
        <v>-10.771942878013306</v>
      </c>
      <c r="AM47" s="34">
        <f>'SD calculated'!AM47-'Симм отеч'!AM47</f>
        <v>979.84966488390637</v>
      </c>
      <c r="AN47" s="34">
        <f>'SD calculated'!AN47-'Симм отеч'!AN47</f>
        <v>-1048.5278482091635</v>
      </c>
      <c r="AO47" s="34">
        <f>'SD calculated'!AO47-'Симм отеч'!AO47</f>
        <v>-35.332348585887303</v>
      </c>
      <c r="AP47" s="34">
        <f>'SD calculated'!AP47-'Симм отеч'!AP47</f>
        <v>-487.01284236188076</v>
      </c>
      <c r="AQ47" s="34">
        <f>'SD calculated'!AQ47-'Симм отеч'!AQ47</f>
        <v>-10.29576832970929</v>
      </c>
      <c r="AR47" s="34">
        <f>'SD calculated'!AR47-'Симм отеч'!AR47</f>
        <v>-73.994272285595798</v>
      </c>
      <c r="AS47" s="34">
        <f>'SD calculated'!AS47-'Симм отеч'!AS47</f>
        <v>192.66350795203198</v>
      </c>
      <c r="AT47" s="34">
        <f>'SD calculated'!AT47-'Симм отеч'!AT47</f>
        <v>-417.44900299253641</v>
      </c>
      <c r="AU47" s="34">
        <f>'SD calculated'!AU47-'Симм отеч'!AU47</f>
        <v>-69.352267393958755</v>
      </c>
      <c r="AV47" s="34">
        <f>'SD calculated'!AV47-'Симм отеч'!AV47</f>
        <v>-1.1070636496715451</v>
      </c>
      <c r="AW47" s="34">
        <f>'SD calculated'!AW47-'Симм отеч'!AW47</f>
        <v>-0.88484331531026328</v>
      </c>
      <c r="AX47" s="34">
        <f>'SD calculated'!AX47-'Симм отеч'!AX47</f>
        <v>1701.328034168615</v>
      </c>
      <c r="AY47" s="34">
        <f>'SD calculated'!AY47-'Симм отеч'!AY47</f>
        <v>395.56989251926382</v>
      </c>
      <c r="AZ47" s="34">
        <f>'SD calculated'!AZ47-'Симм отеч'!AZ47</f>
        <v>-443.05844791400887</v>
      </c>
      <c r="BA47" s="34">
        <f>'SD calculated'!BA47-'Симм отеч'!BA47</f>
        <v>-13.560651569760466</v>
      </c>
      <c r="BB47" s="34">
        <f>'SD calculated'!BB47-'Симм отеч'!BB47</f>
        <v>-293.75984132313897</v>
      </c>
      <c r="BC47" s="34">
        <f>'SD calculated'!BC47-'Симм отеч'!BC47</f>
        <v>0.3032042416089098</v>
      </c>
      <c r="BD47" s="34">
        <f>'SD calculated'!BD47-'Симм отеч'!BD47</f>
        <v>-4.6877948644632852</v>
      </c>
      <c r="BE47" s="34">
        <f>'SD calculated'!BE47-'Симм отеч'!BE47</f>
        <v>-10.113909697643976</v>
      </c>
      <c r="BF47" s="34">
        <f>'SD calculated'!BF47-'Симм отеч'!BF47</f>
        <v>-0.28223635303686478</v>
      </c>
      <c r="BG47" s="34">
        <f>'SD calculated'!BG47-'Симм отеч'!BG47</f>
        <v>-18.332527935179769</v>
      </c>
      <c r="BH47" s="34">
        <f>'SD calculated'!BH47-'Симм отеч'!BH47</f>
        <v>-56.745926956056792</v>
      </c>
      <c r="BI47" s="34">
        <f>'SD calculated'!BI47-'Симм отеч'!BI47</f>
        <v>-10.19222065268491</v>
      </c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</row>
    <row r="48" spans="1:75" ht="12.5" x14ac:dyDescent="0.25">
      <c r="A48" s="36" t="s">
        <v>161</v>
      </c>
      <c r="B48" s="39" t="s">
        <v>117</v>
      </c>
      <c r="C48" s="38" t="s">
        <v>216</v>
      </c>
      <c r="D48" s="34">
        <f>'SD calculated'!D48-'Симм отеч'!D48</f>
        <v>-5281.9091219394177</v>
      </c>
      <c r="E48" s="34">
        <f>'SD calculated'!E48-'Симм отеч'!E48</f>
        <v>-100.56423330406597</v>
      </c>
      <c r="F48" s="34">
        <f>'SD calculated'!F48-'Симм отеч'!F48</f>
        <v>-1068.7109471530111</v>
      </c>
      <c r="G48" s="34">
        <f>'SD calculated'!G48-'Симм отеч'!G48</f>
        <v>-160.32606899957136</v>
      </c>
      <c r="H48" s="34">
        <f>'SD calculated'!H48-'Симм отеч'!H48</f>
        <v>7594.4615630602857</v>
      </c>
      <c r="I48" s="34">
        <f>'SD calculated'!I48-'Симм отеч'!I48</f>
        <v>0.31718778239653034</v>
      </c>
      <c r="J48" s="34">
        <f>'SD calculated'!J48-'Симм отеч'!J48</f>
        <v>327.74562512656848</v>
      </c>
      <c r="K48" s="34">
        <f>'SD calculated'!K48-'Симм отеч'!K48</f>
        <v>31.411876678383123</v>
      </c>
      <c r="L48" s="34">
        <f>'SD calculated'!L48-'Симм отеч'!L48</f>
        <v>4352.9391388923978</v>
      </c>
      <c r="M48" s="34">
        <f>'SD calculated'!M48-'Симм отеч'!M48</f>
        <v>-19.116227637554857</v>
      </c>
      <c r="N48" s="34">
        <f>'SD calculated'!N48-'Симм отеч'!N48</f>
        <v>-79.969852590260416</v>
      </c>
      <c r="O48" s="34">
        <f>'SD calculated'!O48-'Симм отеч'!O48</f>
        <v>-111.72217257816601</v>
      </c>
      <c r="P48" s="34">
        <f>'SD calculated'!P48-'Симм отеч'!P48</f>
        <v>-49.101782522140638</v>
      </c>
      <c r="Q48" s="34">
        <f>'SD calculated'!Q48-'Симм отеч'!Q48</f>
        <v>-69.401910017035334</v>
      </c>
      <c r="R48" s="34">
        <f>'SD calculated'!R48-'Симм отеч'!R48</f>
        <v>-196.73478491109017</v>
      </c>
      <c r="S48" s="34">
        <f>'SD calculated'!S48-'Симм отеч'!S48</f>
        <v>-103.94768465665038</v>
      </c>
      <c r="T48" s="34">
        <f>'SD calculated'!T48-'Симм отеч'!T48</f>
        <v>-7269.6842119865469</v>
      </c>
      <c r="U48" s="34">
        <f>'SD calculated'!U48-'Симм отеч'!U48</f>
        <v>-321.25140378903598</v>
      </c>
      <c r="V48" s="34">
        <f>'SD calculated'!V48-'Симм отеч'!V48</f>
        <v>-230.07816737283974</v>
      </c>
      <c r="W48" s="34">
        <f>'SD calculated'!W48-'Симм отеч'!W48</f>
        <v>-285.88193745291937</v>
      </c>
      <c r="X48" s="34">
        <f>'SD calculated'!X48-'Симм отеч'!X48</f>
        <v>-551.94621184378047</v>
      </c>
      <c r="Y48" s="34">
        <f>'SD calculated'!Y48-'Симм отеч'!Y48</f>
        <v>-388.6554514452946</v>
      </c>
      <c r="Z48" s="34">
        <f>'SD calculated'!Z48-'Симм отеч'!Z48</f>
        <v>-1002.8722501089687</v>
      </c>
      <c r="AA48" s="34">
        <f>'SD calculated'!AA48-'Симм отеч'!AA48</f>
        <v>-53.874658300045667</v>
      </c>
      <c r="AB48" s="34">
        <f>'SD calculated'!AB48-'Симм отеч'!AB48</f>
        <v>-234.97659802991075</v>
      </c>
      <c r="AC48" s="34">
        <f>'SD calculated'!AC48-'Симм отеч'!AC48</f>
        <v>-55.852915174091322</v>
      </c>
      <c r="AD48" s="34">
        <f>'SD calculated'!AD48-'Симм отеч'!AD48</f>
        <v>-167.62194000268573</v>
      </c>
      <c r="AE48" s="34">
        <f>'SD calculated'!AE48-'Симм отеч'!AE48</f>
        <v>-101.9394285179369</v>
      </c>
      <c r="AF48" s="34">
        <f>'SD calculated'!AF48-'Симм отеч'!AF48</f>
        <v>-623.75212729461055</v>
      </c>
      <c r="AG48" s="34">
        <f>'SD calculated'!AG48-'Симм отеч'!AG48</f>
        <v>-276.95116498652533</v>
      </c>
      <c r="AH48" s="34">
        <f>'SD calculated'!AH48-'Симм отеч'!AH48</f>
        <v>-158.59612608247426</v>
      </c>
      <c r="AI48" s="34">
        <f>'SD calculated'!AI48-'Симм отеч'!AI48</f>
        <v>-220.6778593518975</v>
      </c>
      <c r="AJ48" s="34">
        <f>'SD calculated'!AJ48-'Симм отеч'!AJ48</f>
        <v>-78.974673609970978</v>
      </c>
      <c r="AK48" s="34">
        <f>'SD calculated'!AK48-'Симм отеч'!AK48</f>
        <v>-1610.0791044460202</v>
      </c>
      <c r="AL48" s="34">
        <f>'SD calculated'!AL48-'Симм отеч'!AL48</f>
        <v>-112.0602821146822</v>
      </c>
      <c r="AM48" s="34">
        <f>'SD calculated'!AM48-'Симм отеч'!AM48</f>
        <v>5556.9280173329607</v>
      </c>
      <c r="AN48" s="34">
        <f>'SD calculated'!AN48-'Симм отеч'!AN48</f>
        <v>-3516.8588745063171</v>
      </c>
      <c r="AO48" s="34">
        <f>'SD calculated'!AO48-'Симм отеч'!AO48</f>
        <v>-349.84357996288236</v>
      </c>
      <c r="AP48" s="34">
        <f>'SD calculated'!AP48-'Симм отеч'!AP48</f>
        <v>-1136.4763305755623</v>
      </c>
      <c r="AQ48" s="34">
        <f>'SD calculated'!AQ48-'Симм отеч'!AQ48</f>
        <v>-52.237843043187013</v>
      </c>
      <c r="AR48" s="34">
        <f>'SD calculated'!AR48-'Симм отеч'!AR48</f>
        <v>-174.04348903391656</v>
      </c>
      <c r="AS48" s="34">
        <f>'SD calculated'!AS48-'Симм отеч'!AS48</f>
        <v>-541.71056030158798</v>
      </c>
      <c r="AT48" s="34">
        <f>'SD calculated'!AT48-'Симм отеч'!AT48</f>
        <v>-27.758705774296686</v>
      </c>
      <c r="AU48" s="34">
        <f>'SD calculated'!AU48-'Симм отеч'!AU48</f>
        <v>-454.00091266268282</v>
      </c>
      <c r="AV48" s="34">
        <f>'SD calculated'!AV48-'Симм отеч'!AV48</f>
        <v>-1.0291504196429742</v>
      </c>
      <c r="AW48" s="34">
        <f>'SD calculated'!AW48-'Симм отеч'!AW48</f>
        <v>-9.0213889804090286</v>
      </c>
      <c r="AX48" s="34">
        <f>'SD calculated'!AX48-'Симм отеч'!AX48</f>
        <v>8318.747387719035</v>
      </c>
      <c r="AY48" s="34">
        <f>'SD calculated'!AY48-'Симм отеч'!AY48</f>
        <v>2050.734201692625</v>
      </c>
      <c r="AZ48" s="34">
        <f>'SD calculated'!AZ48-'Симм отеч'!AZ48</f>
        <v>-271.34003808702437</v>
      </c>
      <c r="BA48" s="34">
        <f>'SD calculated'!BA48-'Симм отеч'!BA48</f>
        <v>-56.807496058268953</v>
      </c>
      <c r="BB48" s="34">
        <f>'SD calculated'!BB48-'Симм отеч'!BB48</f>
        <v>-505.13278873918171</v>
      </c>
      <c r="BC48" s="34">
        <f>'SD calculated'!BC48-'Симм отеч'!BC48</f>
        <v>0.10070531538804062</v>
      </c>
      <c r="BD48" s="34">
        <f>'SD calculated'!BD48-'Симм отеч'!BD48</f>
        <v>-4.8724455420624508</v>
      </c>
      <c r="BE48" s="34">
        <f>'SD calculated'!BE48-'Симм отеч'!BE48</f>
        <v>-0.30034735583467409</v>
      </c>
      <c r="BF48" s="34">
        <f>'SD calculated'!BF48-'Симм отеч'!BF48</f>
        <v>-48.359945846581468</v>
      </c>
      <c r="BG48" s="34">
        <f>'SD calculated'!BG48-'Симм отеч'!BG48</f>
        <v>-51.510386326324806</v>
      </c>
      <c r="BH48" s="34">
        <f>'SD calculated'!BH48-'Симм отеч'!BH48</f>
        <v>-22.334871975606802</v>
      </c>
      <c r="BI48" s="34">
        <f>'SD calculated'!BI48-'Симм отеч'!BI48</f>
        <v>-28.515250189453582</v>
      </c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</row>
    <row r="49" spans="1:75" ht="62.5" x14ac:dyDescent="0.25">
      <c r="A49" s="36" t="s">
        <v>107</v>
      </c>
      <c r="B49" s="39" t="s">
        <v>118</v>
      </c>
      <c r="C49" s="38" t="s">
        <v>217</v>
      </c>
      <c r="D49" s="34">
        <f>'SD calculated'!D49-'Симм отеч'!D49</f>
        <v>-303.63070018163853</v>
      </c>
      <c r="E49" s="34">
        <f>'SD calculated'!E49-'Симм отеч'!E49</f>
        <v>-1.5880560758522506</v>
      </c>
      <c r="F49" s="34">
        <f>'SD calculated'!F49-'Симм отеч'!F49</f>
        <v>-100.39752116333187</v>
      </c>
      <c r="G49" s="34">
        <f>'SD calculated'!G49-'Симм отеч'!G49</f>
        <v>-20.886782794853161</v>
      </c>
      <c r="H49" s="34">
        <f>'SD calculated'!H49-'Симм отеч'!H49</f>
        <v>1398.3007110495419</v>
      </c>
      <c r="I49" s="34">
        <f>'SD calculated'!I49-'Симм отеч'!I49</f>
        <v>-0.51852521236219218</v>
      </c>
      <c r="J49" s="34">
        <f>'SD calculated'!J49-'Симм отеч'!J49</f>
        <v>60.199137165322213</v>
      </c>
      <c r="K49" s="34">
        <f>'SD calculated'!K49-'Симм отеч'!K49</f>
        <v>6.1783344806125342</v>
      </c>
      <c r="L49" s="34">
        <f>'SD calculated'!L49-'Симм отеч'!L49</f>
        <v>161.52698513692121</v>
      </c>
      <c r="M49" s="34">
        <f>'SD calculated'!M49-'Симм отеч'!M49</f>
        <v>-3.492421161263394</v>
      </c>
      <c r="N49" s="34">
        <f>'SD calculated'!N49-'Симм отеч'!N49</f>
        <v>-9.3069074194157793</v>
      </c>
      <c r="O49" s="34">
        <f>'SD calculated'!O49-'Симм отеч'!O49</f>
        <v>-11.226686587916134</v>
      </c>
      <c r="P49" s="34">
        <f>'SD calculated'!P49-'Симм отеч'!P49</f>
        <v>-7.4160312122655228</v>
      </c>
      <c r="Q49" s="34">
        <f>'SD calculated'!Q49-'Симм отеч'!Q49</f>
        <v>-11.796385485501332</v>
      </c>
      <c r="R49" s="34">
        <f>'SD calculated'!R49-'Симм отеч'!R49</f>
        <v>-38.024672318012335</v>
      </c>
      <c r="S49" s="34">
        <f>'SD calculated'!S49-'Симм отеч'!S49</f>
        <v>-8.204558771744928</v>
      </c>
      <c r="T49" s="34">
        <f>'SD calculated'!T49-'Симм отеч'!T49</f>
        <v>-1469.5470553327687</v>
      </c>
      <c r="U49" s="34">
        <f>'SD calculated'!U49-'Симм отеч'!U49</f>
        <v>-85.252839823841896</v>
      </c>
      <c r="V49" s="34">
        <f>'SD calculated'!V49-'Симм отеч'!V49</f>
        <v>-41.505364461027057</v>
      </c>
      <c r="W49" s="34">
        <f>'SD calculated'!W49-'Симм отеч'!W49</f>
        <v>-35.597570526507297</v>
      </c>
      <c r="X49" s="34">
        <f>'SD calculated'!X49-'Симм отеч'!X49</f>
        <v>-104.10371385429244</v>
      </c>
      <c r="Y49" s="34">
        <f>'SD calculated'!Y49-'Симм отеч'!Y49</f>
        <v>-37.067612743833251</v>
      </c>
      <c r="Z49" s="34">
        <f>'SD calculated'!Z49-'Симм отеч'!Z49</f>
        <v>-127.35565970488778</v>
      </c>
      <c r="AA49" s="34">
        <f>'SD calculated'!AA49-'Симм отеч'!AA49</f>
        <v>-6.7616764582315625</v>
      </c>
      <c r="AB49" s="34">
        <f>'SD calculated'!AB49-'Симм отеч'!AB49</f>
        <v>-40.784475754587675</v>
      </c>
      <c r="AC49" s="34">
        <f>'SD calculated'!AC49-'Симм отеч'!AC49</f>
        <v>-14.36359804362769</v>
      </c>
      <c r="AD49" s="34">
        <f>'SD calculated'!AD49-'Симм отеч'!AD49</f>
        <v>-18.645837926097556</v>
      </c>
      <c r="AE49" s="34">
        <f>'SD calculated'!AE49-'Симм отеч'!AE49</f>
        <v>-18.202602824327187</v>
      </c>
      <c r="AF49" s="34">
        <f>'SD calculated'!AF49-'Симм отеч'!AF49</f>
        <v>-91.058964128486423</v>
      </c>
      <c r="AG49" s="34">
        <f>'SD calculated'!AG49-'Симм отеч'!AG49</f>
        <v>-45.758205237312723</v>
      </c>
      <c r="AH49" s="34">
        <f>'SD calculated'!AH49-'Симм отеч'!AH49</f>
        <v>-18.846919446754214</v>
      </c>
      <c r="AI49" s="34">
        <f>'SD calculated'!AI49-'Симм отеч'!AI49</f>
        <v>-31.198611110023194</v>
      </c>
      <c r="AJ49" s="34">
        <f>'SD calculated'!AJ49-'Симм отеч'!AJ49</f>
        <v>-20.705452741575641</v>
      </c>
      <c r="AK49" s="34">
        <f>'SD calculated'!AK49-'Симм отеч'!AK49</f>
        <v>-170.85684766107261</v>
      </c>
      <c r="AL49" s="34">
        <f>'SD calculated'!AL49-'Симм отеч'!AL49</f>
        <v>-11.652261385915608</v>
      </c>
      <c r="AM49" s="34">
        <f>'SD calculated'!AM49-'Симм отеч'!AM49</f>
        <v>661.44000614732431</v>
      </c>
      <c r="AN49" s="34">
        <f>'SD calculated'!AN49-'Симм отеч'!AN49</f>
        <v>-167.8548288940774</v>
      </c>
      <c r="AO49" s="34">
        <f>'SD calculated'!AO49-'Симм отеч'!AO49</f>
        <v>-20.690635184144412</v>
      </c>
      <c r="AP49" s="34">
        <f>'SD calculated'!AP49-'Симм отеч'!AP49</f>
        <v>-174.16648683325184</v>
      </c>
      <c r="AQ49" s="34">
        <f>'SD calculated'!AQ49-'Симм отеч'!AQ49</f>
        <v>-8.0182151633755439</v>
      </c>
      <c r="AR49" s="34">
        <f>'SD calculated'!AR49-'Симм отеч'!AR49</f>
        <v>-24.239490682537962</v>
      </c>
      <c r="AS49" s="34">
        <f>'SD calculated'!AS49-'Симм отеч'!AS49</f>
        <v>-4.7600494474045263</v>
      </c>
      <c r="AT49" s="34">
        <f>'SD calculated'!AT49-'Симм отеч'!AT49</f>
        <v>-4.0585451118213314</v>
      </c>
      <c r="AU49" s="34">
        <f>'SD calculated'!AU49-'Симм отеч'!AU49</f>
        <v>-22.635966283585731</v>
      </c>
      <c r="AV49" s="34">
        <f>'SD calculated'!AV49-'Симм отеч'!AV49</f>
        <v>0.93250902344152564</v>
      </c>
      <c r="AW49" s="34">
        <f>'SD calculated'!AW49-'Симм отеч'!AW49</f>
        <v>-0.48735412555492985</v>
      </c>
      <c r="AX49" s="34">
        <f>'SD calculated'!AX49-'Симм отеч'!AX49</f>
        <v>882.32275352647048</v>
      </c>
      <c r="AY49" s="34">
        <f>'SD calculated'!AY49-'Симм отеч'!AY49</f>
        <v>266.84717512926181</v>
      </c>
      <c r="AZ49" s="34">
        <f>'SD calculated'!AZ49-'Симм отеч'!AZ49</f>
        <v>-23.481985690296483</v>
      </c>
      <c r="BA49" s="34">
        <f>'SD calculated'!BA49-'Симм отеч'!BA49</f>
        <v>-7.3713089392551865</v>
      </c>
      <c r="BB49" s="34">
        <f>'SD calculated'!BB49-'Симм отеч'!BB49</f>
        <v>-56.287050133888442</v>
      </c>
      <c r="BC49" s="34">
        <f>'SD calculated'!BC49-'Симм отеч'!BC49</f>
        <v>0.48059943704424768</v>
      </c>
      <c r="BD49" s="34">
        <f>'SD calculated'!BD49-'Симм отеч'!BD49</f>
        <v>-0.25536537688242333</v>
      </c>
      <c r="BE49" s="34">
        <f>'SD calculated'!BE49-'Симм отеч'!BE49</f>
        <v>-0.32837894241674803</v>
      </c>
      <c r="BF49" s="34">
        <f>'SD calculated'!BF49-'Симм отеч'!BF49</f>
        <v>-12.450383082118833</v>
      </c>
      <c r="BG49" s="34">
        <f>'SD calculated'!BG49-'Симм отеч'!BG49</f>
        <v>0</v>
      </c>
      <c r="BH49" s="34">
        <f>'SD calculated'!BH49-'Симм отеч'!BH49</f>
        <v>-1.1289585123312236</v>
      </c>
      <c r="BI49" s="34">
        <f>'SD calculated'!BI49-'Симм отеч'!BI49</f>
        <v>-3.2586911436727348</v>
      </c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</row>
    <row r="50" spans="1:75" ht="25" x14ac:dyDescent="0.25">
      <c r="A50" s="36" t="s">
        <v>162</v>
      </c>
      <c r="B50" s="32" t="s">
        <v>119</v>
      </c>
      <c r="C50" s="38" t="s">
        <v>218</v>
      </c>
      <c r="D50" s="34">
        <f>'SD calculated'!D50-'Симм отеч'!D50</f>
        <v>-0.28954212359453635</v>
      </c>
      <c r="E50" s="34">
        <f>'SD calculated'!E50-'Симм отеч'!E50</f>
        <v>-0.13600208648173151</v>
      </c>
      <c r="F50" s="34">
        <f>'SD calculated'!F50-'Симм отеч'!F50</f>
        <v>6.8783164630869101E-2</v>
      </c>
      <c r="G50" s="34">
        <f>'SD calculated'!G50-'Симм отеч'!G50</f>
        <v>-0.19540040427734562</v>
      </c>
      <c r="H50" s="34">
        <f>'SD calculated'!H50-'Симм отеч'!H50</f>
        <v>9.9192505879813702</v>
      </c>
      <c r="I50" s="34">
        <f>'SD calculated'!I50-'Симм отеч'!I50</f>
        <v>0</v>
      </c>
      <c r="J50" s="34">
        <f>'SD calculated'!J50-'Симм отеч'!J50</f>
        <v>-2.8193990838049632E-2</v>
      </c>
      <c r="K50" s="34">
        <f>'SD calculated'!K50-'Симм отеч'!K50</f>
        <v>0.10803683704466049</v>
      </c>
      <c r="L50" s="34">
        <f>'SD calculated'!L50-'Симм отеч'!L50</f>
        <v>1.3125511645562398</v>
      </c>
      <c r="M50" s="34">
        <f>'SD calculated'!M50-'Симм отеч'!M50</f>
        <v>-9.3371904070512768E-3</v>
      </c>
      <c r="N50" s="34">
        <f>'SD calculated'!N50-'Симм отеч'!N50</f>
        <v>7.3682577480470274E-2</v>
      </c>
      <c r="O50" s="34">
        <f>'SD calculated'!O50-'Симм отеч'!O50</f>
        <v>-3.5228773985247042E-2</v>
      </c>
      <c r="P50" s="34">
        <f>'SD calculated'!P50-'Симм отеч'!P50</f>
        <v>2.920975713271462E-2</v>
      </c>
      <c r="Q50" s="34">
        <f>'SD calculated'!Q50-'Симм отеч'!Q50</f>
        <v>-0.51460293745196584</v>
      </c>
      <c r="R50" s="34">
        <f>'SD calculated'!R50-'Симм отеч'!R50</f>
        <v>0.70989049068795929</v>
      </c>
      <c r="S50" s="34">
        <f>'SD calculated'!S50-'Симм отеч'!S50</f>
        <v>-6.9694584029666995E-4</v>
      </c>
      <c r="T50" s="34">
        <f>'SD calculated'!T50-'Симм отеч'!T50</f>
        <v>-6.1023004253757307</v>
      </c>
      <c r="U50" s="34">
        <f>'SD calculated'!U50-'Симм отеч'!U50</f>
        <v>-1.1975634406446432</v>
      </c>
      <c r="V50" s="34">
        <f>'SD calculated'!V50-'Симм отеч'!V50</f>
        <v>0.36859983360157345</v>
      </c>
      <c r="W50" s="34">
        <f>'SD calculated'!W50-'Симм отеч'!W50</f>
        <v>9.3491638142969791E-2</v>
      </c>
      <c r="X50" s="34">
        <f>'SD calculated'!X50-'Симм отеч'!X50</f>
        <v>0.18415862672635797</v>
      </c>
      <c r="Y50" s="34">
        <f>'SD calculated'!Y50-'Симм отеч'!Y50</f>
        <v>1.1380378219856304</v>
      </c>
      <c r="Z50" s="34">
        <f>'SD calculated'!Z50-'Симм отеч'!Z50</f>
        <v>-1.2648602346396487</v>
      </c>
      <c r="AA50" s="34">
        <f>'SD calculated'!AA50-'Симм отеч'!AA50</f>
        <v>-9.395433163433653E-2</v>
      </c>
      <c r="AB50" s="34">
        <f>'SD calculated'!AB50-'Симм отеч'!AB50</f>
        <v>0.73085490184959045</v>
      </c>
      <c r="AC50" s="34">
        <f>'SD calculated'!AC50-'Симм отеч'!AC50</f>
        <v>-0.24174571022547642</v>
      </c>
      <c r="AD50" s="34">
        <f>'SD calculated'!AD50-'Симм отеч'!AD50</f>
        <v>0.12699300473610364</v>
      </c>
      <c r="AE50" s="34">
        <f>'SD calculated'!AE50-'Симм отеч'!AE50</f>
        <v>0.49133330795474706</v>
      </c>
      <c r="AF50" s="34">
        <f>'SD calculated'!AF50-'Симм отеч'!AF50</f>
        <v>-0.72448089275953365</v>
      </c>
      <c r="AG50" s="34">
        <f>'SD calculated'!AG50-'Симм отеч'!AG50</f>
        <v>-0.74033873116651705</v>
      </c>
      <c r="AH50" s="34">
        <f>'SD calculated'!AH50-'Симм отеч'!AH50</f>
        <v>0.42900193671996018</v>
      </c>
      <c r="AI50" s="34">
        <f>'SD calculated'!AI50-'Симм отеч'!AI50</f>
        <v>0.69533231649728577</v>
      </c>
      <c r="AJ50" s="34">
        <f>'SD calculated'!AJ50-'Симм отеч'!AJ50</f>
        <v>0.25503162917911704</v>
      </c>
      <c r="AK50" s="34">
        <f>'SD calculated'!AK50-'Симм отеч'!AK50</f>
        <v>-1.4785022197063142</v>
      </c>
      <c r="AL50" s="34">
        <f>'SD calculated'!AL50-'Симм отеч'!AL50</f>
        <v>-1.6780434687252637</v>
      </c>
      <c r="AM50" s="34">
        <f>'SD calculated'!AM50-'Симм отеч'!AM50</f>
        <v>0.16048604421143864</v>
      </c>
      <c r="AN50" s="34">
        <f>'SD calculated'!AN50-'Симм отеч'!AN50</f>
        <v>9.644739162673055E-2</v>
      </c>
      <c r="AO50" s="34">
        <f>'SD calculated'!AO50-'Симм отеч'!AO50</f>
        <v>-0.80817119186484732</v>
      </c>
      <c r="AP50" s="34">
        <f>'SD calculated'!AP50-'Симм отеч'!AP50</f>
        <v>-4.8624593300474999</v>
      </c>
      <c r="AQ50" s="34">
        <f>'SD calculated'!AQ50-'Симм отеч'!AQ50</f>
        <v>-0.19463675410769454</v>
      </c>
      <c r="AR50" s="34">
        <f>'SD calculated'!AR50-'Симм отеч'!AR50</f>
        <v>0.36702798192158609</v>
      </c>
      <c r="AS50" s="34">
        <f>'SD calculated'!AS50-'Симм отеч'!AS50</f>
        <v>6.8350323032504434E-2</v>
      </c>
      <c r="AT50" s="34">
        <f>'SD calculated'!AT50-'Симм отеч'!AT50</f>
        <v>0.35736569186180134</v>
      </c>
      <c r="AU50" s="34">
        <f>'SD calculated'!AU50-'Симм отеч'!AU50</f>
        <v>-84.260636002374667</v>
      </c>
      <c r="AV50" s="34">
        <f>'SD calculated'!AV50-'Симм отеч'!AV50</f>
        <v>-0.24668415787891718</v>
      </c>
      <c r="AW50" s="34">
        <f>'SD calculated'!AW50-'Симм отеч'!AW50</f>
        <v>-2.3432768850034336</v>
      </c>
      <c r="AX50" s="34">
        <f>'SD calculated'!AX50-'Симм отеч'!AX50</f>
        <v>103.36360942399634</v>
      </c>
      <c r="AY50" s="34">
        <f>'SD calculated'!AY50-'Симм отеч'!AY50</f>
        <v>3.5140953223036551</v>
      </c>
      <c r="AZ50" s="34">
        <f>'SD calculated'!AZ50-'Симм отеч'!AZ50</f>
        <v>-11.12559830372544</v>
      </c>
      <c r="BA50" s="34">
        <f>'SD calculated'!BA50-'Симм отеч'!BA50</f>
        <v>-0.12544462971724712</v>
      </c>
      <c r="BB50" s="34">
        <f>'SD calculated'!BB50-'Симм отеч'!BB50</f>
        <v>-1.5057639534701934</v>
      </c>
      <c r="BC50" s="34">
        <f>'SD calculated'!BC50-'Симм отеч'!BC50</f>
        <v>9.3538030573483866E-2</v>
      </c>
      <c r="BD50" s="34">
        <f>'SD calculated'!BD50-'Симм отеч'!BD50</f>
        <v>-0.49766729460943182</v>
      </c>
      <c r="BE50" s="34">
        <f>'SD calculated'!BE50-'Симм отеч'!BE50</f>
        <v>0.20383681499387762</v>
      </c>
      <c r="BF50" s="34">
        <f>'SD calculated'!BF50-'Симм отеч'!BF50</f>
        <v>0.4711755503827626</v>
      </c>
      <c r="BG50" s="34">
        <f>'SD calculated'!BG50-'Симм отеч'!BG50</f>
        <v>-0.26096886088015658</v>
      </c>
      <c r="BH50" s="34">
        <f>'SD calculated'!BH50-'Симм отеч'!BH50</f>
        <v>0.19270583429842159</v>
      </c>
      <c r="BI50" s="34">
        <f>'SD calculated'!BI50-'Симм отеч'!BI50</f>
        <v>0.33922326533255615</v>
      </c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</row>
    <row r="51" spans="1:75" ht="25" x14ac:dyDescent="0.25">
      <c r="A51" s="36" t="s">
        <v>163</v>
      </c>
      <c r="B51" s="32" t="s">
        <v>120</v>
      </c>
      <c r="C51" s="38" t="s">
        <v>219</v>
      </c>
      <c r="D51" s="34">
        <f>'SD calculated'!D51-'Симм отеч'!D51</f>
        <v>-378.43769996482115</v>
      </c>
      <c r="E51" s="34">
        <f>'SD calculated'!E51-'Симм отеч'!E51</f>
        <v>70.286997377767534</v>
      </c>
      <c r="F51" s="34">
        <f>'SD calculated'!F51-'Симм отеч'!F51</f>
        <v>-399.29380729348202</v>
      </c>
      <c r="G51" s="34">
        <f>'SD calculated'!G51-'Симм отеч'!G51</f>
        <v>-6.992675266026481</v>
      </c>
      <c r="H51" s="34">
        <f>'SD calculated'!H51-'Симм отеч'!H51</f>
        <v>-5778.9982126272953</v>
      </c>
      <c r="I51" s="34">
        <f>'SD calculated'!I51-'Симм отеч'!I51</f>
        <v>0.81800108440266683</v>
      </c>
      <c r="J51" s="34">
        <f>'SD calculated'!J51-'Симм отеч'!J51</f>
        <v>13.674040777669234</v>
      </c>
      <c r="K51" s="34">
        <f>'SD calculated'!K51-'Симм отеч'!K51</f>
        <v>-47.755711606790328</v>
      </c>
      <c r="L51" s="34">
        <f>'SD calculated'!L51-'Симм отеч'!L51</f>
        <v>109.4588690817327</v>
      </c>
      <c r="M51" s="34">
        <f>'SD calculated'!M51-'Симм отеч'!M51</f>
        <v>-10.518456148860196</v>
      </c>
      <c r="N51" s="34">
        <f>'SD calculated'!N51-'Симм отеч'!N51</f>
        <v>-73.851736790979885</v>
      </c>
      <c r="O51" s="34">
        <f>'SD calculated'!O51-'Симм отеч'!O51</f>
        <v>-144.48439111402558</v>
      </c>
      <c r="P51" s="34">
        <f>'SD calculated'!P51-'Симм отеч'!P51</f>
        <v>-41.703426093578628</v>
      </c>
      <c r="Q51" s="34">
        <f>'SD calculated'!Q51-'Симм отеч'!Q51</f>
        <v>-127.43638884459051</v>
      </c>
      <c r="R51" s="34">
        <f>'SD calculated'!R51-'Симм отеч'!R51</f>
        <v>-266.60637239637299</v>
      </c>
      <c r="S51" s="34">
        <f>'SD calculated'!S51-'Симм отеч'!S51</f>
        <v>-71.583580163680381</v>
      </c>
      <c r="T51" s="34">
        <f>'SD calculated'!T51-'Симм отеч'!T51</f>
        <v>11579.731182736425</v>
      </c>
      <c r="U51" s="34">
        <f>'SD calculated'!U51-'Симм отеч'!U51</f>
        <v>-61.927384811662705</v>
      </c>
      <c r="V51" s="34">
        <f>'SD calculated'!V51-'Симм отеч'!V51</f>
        <v>-204.25697709864562</v>
      </c>
      <c r="W51" s="34">
        <f>'SD calculated'!W51-'Симм отеч'!W51</f>
        <v>-81.82510880551672</v>
      </c>
      <c r="X51" s="34">
        <f>'SD calculated'!X51-'Симм отеч'!X51</f>
        <v>29.076245554992056</v>
      </c>
      <c r="Y51" s="34">
        <f>'SD calculated'!Y51-'Симм отеч'!Y51</f>
        <v>-360.68671230423388</v>
      </c>
      <c r="Z51" s="34">
        <f>'SD calculated'!Z51-'Симм отеч'!Z51</f>
        <v>-1184.7188529198174</v>
      </c>
      <c r="AA51" s="34">
        <f>'SD calculated'!AA51-'Симм отеч'!AA51</f>
        <v>-46.768180574438588</v>
      </c>
      <c r="AB51" s="34">
        <f>'SD calculated'!AB51-'Симм отеч'!AB51</f>
        <v>-34.637445820284483</v>
      </c>
      <c r="AC51" s="34">
        <f>'SD calculated'!AC51-'Симм отеч'!AC51</f>
        <v>-47.398330853960488</v>
      </c>
      <c r="AD51" s="34">
        <f>'SD calculated'!AD51-'Симм отеч'!AD51</f>
        <v>-211.89777189365668</v>
      </c>
      <c r="AE51" s="34">
        <f>'SD calculated'!AE51-'Симм отеч'!AE51</f>
        <v>-321.75330611985009</v>
      </c>
      <c r="AF51" s="34">
        <f>'SD calculated'!AF51-'Симм отеч'!AF51</f>
        <v>85.91140024975175</v>
      </c>
      <c r="AG51" s="34">
        <f>'SD calculated'!AG51-'Симм отеч'!AG51</f>
        <v>-200.51214298826926</v>
      </c>
      <c r="AH51" s="34">
        <f>'SD calculated'!AH51-'Симм отеч'!AH51</f>
        <v>177.04094966694424</v>
      </c>
      <c r="AI51" s="34">
        <f>'SD calculated'!AI51-'Симм отеч'!AI51</f>
        <v>-1517.4838386681658</v>
      </c>
      <c r="AJ51" s="34">
        <f>'SD calculated'!AJ51-'Симм отеч'!AJ51</f>
        <v>-83.011788610949225</v>
      </c>
      <c r="AK51" s="34">
        <f>'SD calculated'!AK51-'Симм отеч'!AK51</f>
        <v>-454.01582094259356</v>
      </c>
      <c r="AL51" s="34">
        <f>'SD calculated'!AL51-'Симм отеч'!AL51</f>
        <v>-96.863773078155646</v>
      </c>
      <c r="AM51" s="34">
        <f>'SD calculated'!AM51-'Симм отеч'!AM51</f>
        <v>8329.1758957567217</v>
      </c>
      <c r="AN51" s="34">
        <f>'SD calculated'!AN51-'Симм отеч'!AN51</f>
        <v>-20220.774267644738</v>
      </c>
      <c r="AO51" s="34">
        <f>'SD calculated'!AO51-'Симм отеч'!AO51</f>
        <v>-953.25527872449311</v>
      </c>
      <c r="AP51" s="34">
        <f>'SD calculated'!AP51-'Симм отеч'!AP51</f>
        <v>-6245.9688480196637</v>
      </c>
      <c r="AQ51" s="34">
        <f>'SD calculated'!AQ51-'Симм отеч'!AQ51</f>
        <v>-55.375664039038384</v>
      </c>
      <c r="AR51" s="34">
        <f>'SD calculated'!AR51-'Симм отеч'!AR51</f>
        <v>-198.77970587608797</v>
      </c>
      <c r="AS51" s="34">
        <f>'SD calculated'!AS51-'Симм отеч'!AS51</f>
        <v>2704.8271881523979</v>
      </c>
      <c r="AT51" s="34">
        <f>'SD calculated'!AT51-'Симм отеч'!AT51</f>
        <v>-168.04886836899095</v>
      </c>
      <c r="AU51" s="34">
        <f>'SD calculated'!AU51-'Симм отеч'!AU51</f>
        <v>-285.62769279065833</v>
      </c>
      <c r="AV51" s="34">
        <f>'SD calculated'!AV51-'Симм отеч'!AV51</f>
        <v>-7.0332091552700149E-2</v>
      </c>
      <c r="AW51" s="34">
        <f>'SD calculated'!AW51-'Симм отеч'!AW51</f>
        <v>-5.9865190787404572</v>
      </c>
      <c r="AX51" s="34">
        <f>'SD calculated'!AX51-'Симм отеч'!AX51</f>
        <v>16294.355302543845</v>
      </c>
      <c r="AY51" s="34">
        <f>'SD calculated'!AY51-'Симм отеч'!AY51</f>
        <v>4394.5065441074603</v>
      </c>
      <c r="AZ51" s="34">
        <f>'SD calculated'!AZ51-'Симм отеч'!AZ51</f>
        <v>-822.27314000715705</v>
      </c>
      <c r="BA51" s="34">
        <f>'SD calculated'!BA51-'Симм отеч'!BA51</f>
        <v>1.2076715599869203</v>
      </c>
      <c r="BB51" s="34">
        <f>'SD calculated'!BB51-'Симм отеч'!BB51</f>
        <v>-2000.9030519347143</v>
      </c>
      <c r="BC51" s="34">
        <f>'SD calculated'!BC51-'Симм отеч'!BC51</f>
        <v>0.31171273321524495</v>
      </c>
      <c r="BD51" s="34">
        <f>'SD calculated'!BD51-'Симм отеч'!BD51</f>
        <v>-26.21592422327376</v>
      </c>
      <c r="BE51" s="34">
        <f>'SD calculated'!BE51-'Симм отеч'!BE51</f>
        <v>-155.08936855340289</v>
      </c>
      <c r="BF51" s="34">
        <f>'SD calculated'!BF51-'Симм отеч'!BF51</f>
        <v>-46.634587482618372</v>
      </c>
      <c r="BG51" s="34">
        <f>'SD calculated'!BG51-'Симм отеч'!BG51</f>
        <v>-58.931148387438043</v>
      </c>
      <c r="BH51" s="34">
        <f>'SD calculated'!BH51-'Симм отеч'!BH51</f>
        <v>-50.580073902536242</v>
      </c>
      <c r="BI51" s="34">
        <f>'SD calculated'!BI51-'Симм отеч'!BI51</f>
        <v>-244.44763645784042</v>
      </c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</row>
    <row r="52" spans="1:75" ht="37.5" x14ac:dyDescent="0.25">
      <c r="A52" s="36" t="s">
        <v>164</v>
      </c>
      <c r="B52" s="32" t="s">
        <v>121</v>
      </c>
      <c r="C52" s="38" t="s">
        <v>220</v>
      </c>
      <c r="D52" s="34">
        <f>'SD calculated'!D52-'Симм отеч'!D52</f>
        <v>-738.97920383189739</v>
      </c>
      <c r="E52" s="34">
        <f>'SD calculated'!E52-'Симм отеч'!E52</f>
        <v>-22.693475007421966</v>
      </c>
      <c r="F52" s="34">
        <f>'SD calculated'!F52-'Симм отеч'!F52</f>
        <v>-211.96326673021986</v>
      </c>
      <c r="G52" s="34">
        <f>'SD calculated'!G52-'Симм отеч'!G52</f>
        <v>-133.16004861519014</v>
      </c>
      <c r="H52" s="34">
        <f>'SD calculated'!H52-'Симм отеч'!H52</f>
        <v>-222.64613391515013</v>
      </c>
      <c r="I52" s="34">
        <f>'SD calculated'!I52-'Симм отеч'!I52</f>
        <v>-0.3752033255015359</v>
      </c>
      <c r="J52" s="34">
        <f>'SD calculated'!J52-'Симм отеч'!J52</f>
        <v>54.218112027939242</v>
      </c>
      <c r="K52" s="34">
        <f>'SD calculated'!K52-'Симм отеч'!K52</f>
        <v>-81.98174582502179</v>
      </c>
      <c r="L52" s="34">
        <f>'SD calculated'!L52-'Симм отеч'!L52</f>
        <v>537.15643485216424</v>
      </c>
      <c r="M52" s="34">
        <f>'SD calculated'!M52-'Симм отеч'!M52</f>
        <v>-6.6301743087670957</v>
      </c>
      <c r="N52" s="34">
        <f>'SD calculated'!N52-'Симм отеч'!N52</f>
        <v>-40.056544483812786</v>
      </c>
      <c r="O52" s="34">
        <f>'SD calculated'!O52-'Симм отеч'!O52</f>
        <v>-18.500545791443017</v>
      </c>
      <c r="P52" s="34">
        <f>'SD calculated'!P52-'Симм отеч'!P52</f>
        <v>-8.8004388799744504</v>
      </c>
      <c r="Q52" s="34">
        <f>'SD calculated'!Q52-'Симм отеч'!Q52</f>
        <v>-72.562149331544788</v>
      </c>
      <c r="R52" s="34">
        <f>'SD calculated'!R52-'Симм отеч'!R52</f>
        <v>-255.09229178135547</v>
      </c>
      <c r="S52" s="34">
        <f>'SD calculated'!S52-'Симм отеч'!S52</f>
        <v>94.654074598583975</v>
      </c>
      <c r="T52" s="34">
        <f>'SD calculated'!T52-'Симм отеч'!T52</f>
        <v>1205.5854377961405</v>
      </c>
      <c r="U52" s="34">
        <f>'SD calculated'!U52-'Симм отеч'!U52</f>
        <v>-51.600572489885963</v>
      </c>
      <c r="V52" s="34">
        <f>'SD calculated'!V52-'Симм отеч'!V52</f>
        <v>-166.77350675795424</v>
      </c>
      <c r="W52" s="34">
        <f>'SD calculated'!W52-'Симм отеч'!W52</f>
        <v>-30.326705564913937</v>
      </c>
      <c r="X52" s="34">
        <f>'SD calculated'!X52-'Симм отеч'!X52</f>
        <v>40.891468060342959</v>
      </c>
      <c r="Y52" s="34">
        <f>'SD calculated'!Y52-'Симм отеч'!Y52</f>
        <v>-283.88804959273148</v>
      </c>
      <c r="Z52" s="34">
        <f>'SD calculated'!Z52-'Симм отеч'!Z52</f>
        <v>-240.38742682629163</v>
      </c>
      <c r="AA52" s="34">
        <f>'SD calculated'!AA52-'Симм отеч'!AA52</f>
        <v>-9.1366858608162005</v>
      </c>
      <c r="AB52" s="34">
        <f>'SD calculated'!AB52-'Симм отеч'!AB52</f>
        <v>-53.772166519187522</v>
      </c>
      <c r="AC52" s="34">
        <f>'SD calculated'!AC52-'Симм отеч'!AC52</f>
        <v>-18.326648011291127</v>
      </c>
      <c r="AD52" s="34">
        <f>'SD calculated'!AD52-'Симм отеч'!AD52</f>
        <v>-32.192728165822246</v>
      </c>
      <c r="AE52" s="34">
        <f>'SD calculated'!AE52-'Симм отеч'!AE52</f>
        <v>31.258444865110505</v>
      </c>
      <c r="AF52" s="34">
        <f>'SD calculated'!AF52-'Симм отеч'!AF52</f>
        <v>-236.4232207045543</v>
      </c>
      <c r="AG52" s="34">
        <f>'SD calculated'!AG52-'Симм отеч'!AG52</f>
        <v>-29.558367516864564</v>
      </c>
      <c r="AH52" s="34">
        <f>'SD calculated'!AH52-'Симм отеч'!AH52</f>
        <v>-122.81804135584753</v>
      </c>
      <c r="AI52" s="34">
        <f>'SD calculated'!AI52-'Симм отеч'!AI52</f>
        <v>600.89319339482608</v>
      </c>
      <c r="AJ52" s="34">
        <f>'SD calculated'!AJ52-'Симм отеч'!AJ52</f>
        <v>-203.79561402494278</v>
      </c>
      <c r="AK52" s="34">
        <f>'SD calculated'!AK52-'Симм отеч'!AK52</f>
        <v>-1398.4646618180268</v>
      </c>
      <c r="AL52" s="34">
        <f>'SD calculated'!AL52-'Симм отеч'!AL52</f>
        <v>-41.894773384566179</v>
      </c>
      <c r="AM52" s="34">
        <f>'SD calculated'!AM52-'Симм отеч'!AM52</f>
        <v>2161.5802370082893</v>
      </c>
      <c r="AN52" s="34">
        <f>'SD calculated'!AN52-'Симм отеч'!AN52</f>
        <v>-739.53168077037117</v>
      </c>
      <c r="AO52" s="34">
        <f>'SD calculated'!AO52-'Симм отеч'!AO52</f>
        <v>-57.227603424070367</v>
      </c>
      <c r="AP52" s="34">
        <f>'SD calculated'!AP52-'Симм отеч'!AP52</f>
        <v>-1358.889259755204</v>
      </c>
      <c r="AQ52" s="34">
        <f>'SD calculated'!AQ52-'Симм отеч'!AQ52</f>
        <v>-23.149445151834925</v>
      </c>
      <c r="AR52" s="34">
        <f>'SD calculated'!AR52-'Симм отеч'!AR52</f>
        <v>-6.3958521552538059</v>
      </c>
      <c r="AS52" s="34">
        <f>'SD calculated'!AS52-'Симм отеч'!AS52</f>
        <v>-2264.2203404582979</v>
      </c>
      <c r="AT52" s="34">
        <f>'SD calculated'!AT52-'Симм отеч'!AT52</f>
        <v>-31.102979184553988</v>
      </c>
      <c r="AU52" s="34">
        <f>'SD calculated'!AU52-'Симм отеч'!AU52</f>
        <v>-1.6658636322376879</v>
      </c>
      <c r="AV52" s="34">
        <f>'SD calculated'!AV52-'Симм отеч'!AV52</f>
        <v>-0.46558047168286976</v>
      </c>
      <c r="AW52" s="34">
        <f>'SD calculated'!AW52-'Симм отеч'!AW52</f>
        <v>0.35312901154537713</v>
      </c>
      <c r="AX52" s="34">
        <f>'SD calculated'!AX52-'Симм отеч'!AX52</f>
        <v>2900.6840271335332</v>
      </c>
      <c r="AY52" s="34">
        <f>'SD calculated'!AY52-'Симм отеч'!AY52</f>
        <v>1929.4004518508546</v>
      </c>
      <c r="AZ52" s="34">
        <f>'SD calculated'!AZ52-'Симм отеч'!AZ52</f>
        <v>-87.178257825394212</v>
      </c>
      <c r="BA52" s="34">
        <f>'SD calculated'!BA52-'Симм отеч'!BA52</f>
        <v>-5.2174511460195845</v>
      </c>
      <c r="BB52" s="34">
        <f>'SD calculated'!BB52-'Симм отеч'!BB52</f>
        <v>-90.514189103578246</v>
      </c>
      <c r="BC52" s="34">
        <f>'SD calculated'!BC52-'Симм отеч'!BC52</f>
        <v>0.25767547117811773</v>
      </c>
      <c r="BD52" s="34">
        <f>'SD calculated'!BD52-'Симм отеч'!BD52</f>
        <v>3.1375696216205142</v>
      </c>
      <c r="BE52" s="34">
        <f>'SD calculated'!BE52-'Симм отеч'!BE52</f>
        <v>30.438571448522453</v>
      </c>
      <c r="BF52" s="34">
        <f>'SD calculated'!BF52-'Симм отеч'!BF52</f>
        <v>-157.3630920906262</v>
      </c>
      <c r="BG52" s="34">
        <f>'SD calculated'!BG52-'Симм отеч'!BG52</f>
        <v>-0.56885823227240451</v>
      </c>
      <c r="BH52" s="34">
        <f>'SD calculated'!BH52-'Симм отеч'!BH52</f>
        <v>-20.844238055782625</v>
      </c>
      <c r="BI52" s="34">
        <f>'SD calculated'!BI52-'Симм отеч'!BI52</f>
        <v>-12.373745262524835</v>
      </c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</row>
    <row r="53" spans="1:75" ht="50" x14ac:dyDescent="0.25">
      <c r="A53" s="36" t="s">
        <v>165</v>
      </c>
      <c r="B53" s="39" t="s">
        <v>122</v>
      </c>
      <c r="C53" s="42" t="s">
        <v>221</v>
      </c>
      <c r="D53" s="34">
        <f>'SD calculated'!D53-'Симм отеч'!D53</f>
        <v>-96.241576954394532</v>
      </c>
      <c r="E53" s="34">
        <f>'SD calculated'!E53-'Симм отеч'!E53</f>
        <v>-3.8568666418614157</v>
      </c>
      <c r="F53" s="34">
        <f>'SD calculated'!F53-'Симм отеч'!F53</f>
        <v>-42.346903763732413</v>
      </c>
      <c r="G53" s="34">
        <f>'SD calculated'!G53-'Симм отеч'!G53</f>
        <v>-10.364464533307796</v>
      </c>
      <c r="H53" s="34">
        <f>'SD calculated'!H53-'Симм отеч'!H53</f>
        <v>1165.9724087961895</v>
      </c>
      <c r="I53" s="34">
        <f>'SD calculated'!I53-'Симм отеч'!I53</f>
        <v>0.55232242906198792</v>
      </c>
      <c r="J53" s="34">
        <f>'SD calculated'!J53-'Симм отеч'!J53</f>
        <v>-4.9432800072579539</v>
      </c>
      <c r="K53" s="34">
        <f>'SD calculated'!K53-'Симм отеч'!K53</f>
        <v>-5.5016645398171704</v>
      </c>
      <c r="L53" s="34">
        <f>'SD calculated'!L53-'Симм отеч'!L53</f>
        <v>-40.11023519947048</v>
      </c>
      <c r="M53" s="34">
        <f>'SD calculated'!M53-'Симм отеч'!M53</f>
        <v>-11.039887455431426</v>
      </c>
      <c r="N53" s="34">
        <f>'SD calculated'!N53-'Симм отеч'!N53</f>
        <v>-3.2549998493126964</v>
      </c>
      <c r="O53" s="34">
        <f>'SD calculated'!O53-'Симм отеч'!O53</f>
        <v>-7.470685425829771</v>
      </c>
      <c r="P53" s="34">
        <f>'SD calculated'!P53-'Симм отеч'!P53</f>
        <v>-1.3291301339333828</v>
      </c>
      <c r="Q53" s="34">
        <f>'SD calculated'!Q53-'Симм отеч'!Q53</f>
        <v>-3.9815598539173607</v>
      </c>
      <c r="R53" s="34">
        <f>'SD calculated'!R53-'Симм отеч'!R53</f>
        <v>-1.2002884971562935</v>
      </c>
      <c r="S53" s="34">
        <f>'SD calculated'!S53-'Симм отеч'!S53</f>
        <v>-43.486181891152228</v>
      </c>
      <c r="T53" s="34">
        <f>'SD calculated'!T53-'Симм отеч'!T53</f>
        <v>-870.62841367270994</v>
      </c>
      <c r="U53" s="34">
        <f>'SD calculated'!U53-'Симм отеч'!U53</f>
        <v>-56.816447042665459</v>
      </c>
      <c r="V53" s="34">
        <f>'SD calculated'!V53-'Симм отеч'!V53</f>
        <v>-17.326651513610159</v>
      </c>
      <c r="W53" s="34">
        <f>'SD calculated'!W53-'Симм отеч'!W53</f>
        <v>-17.891151758820342</v>
      </c>
      <c r="X53" s="34">
        <f>'SD calculated'!X53-'Симм отеч'!X53</f>
        <v>-51.793876681590518</v>
      </c>
      <c r="Y53" s="34">
        <f>'SD calculated'!Y53-'Симм отеч'!Y53</f>
        <v>-16.114321799750996</v>
      </c>
      <c r="Z53" s="34">
        <f>'SD calculated'!Z53-'Симм отеч'!Z53</f>
        <v>-116.22303034620563</v>
      </c>
      <c r="AA53" s="34">
        <f>'SD calculated'!AA53-'Симм отеч'!AA53</f>
        <v>-45.799517859426942</v>
      </c>
      <c r="AB53" s="34">
        <f>'SD calculated'!AB53-'Симм отеч'!AB53</f>
        <v>-21.573405269914019</v>
      </c>
      <c r="AC53" s="34">
        <f>'SD calculated'!AC53-'Симм отеч'!AC53</f>
        <v>-70.848630997168584</v>
      </c>
      <c r="AD53" s="34">
        <f>'SD calculated'!AD53-'Симм отеч'!AD53</f>
        <v>-28.888678866208465</v>
      </c>
      <c r="AE53" s="34">
        <f>'SD calculated'!AE53-'Симм отеч'!AE53</f>
        <v>-5.774241624208571</v>
      </c>
      <c r="AF53" s="34">
        <f>'SD calculated'!AF53-'Симм отеч'!AF53</f>
        <v>-58.07143674443796</v>
      </c>
      <c r="AG53" s="34">
        <f>'SD calculated'!AG53-'Симм отеч'!AG53</f>
        <v>-5.6092376206178756</v>
      </c>
      <c r="AH53" s="34">
        <f>'SD calculated'!AH53-'Симм отеч'!AH53</f>
        <v>-1.9963992734318481</v>
      </c>
      <c r="AI53" s="34">
        <f>'SD calculated'!AI53-'Симм отеч'!AI53</f>
        <v>-86.941000034788885</v>
      </c>
      <c r="AJ53" s="34">
        <f>'SD calculated'!AJ53-'Симм отеч'!AJ53</f>
        <v>4.7738471906276345</v>
      </c>
      <c r="AK53" s="34">
        <f>'SD calculated'!AK53-'Симм отеч'!AK53</f>
        <v>-97.165699352171941</v>
      </c>
      <c r="AL53" s="34">
        <f>'SD calculated'!AL53-'Симм отеч'!AL53</f>
        <v>-25.931687442453949</v>
      </c>
      <c r="AM53" s="34">
        <f>'SD calculated'!AM53-'Симм отеч'!AM53</f>
        <v>1308.3468789099643</v>
      </c>
      <c r="AN53" s="34">
        <f>'SD calculated'!AN53-'Симм отеч'!AN53</f>
        <v>-689.098994982156</v>
      </c>
      <c r="AO53" s="34">
        <f>'SD calculated'!AO53-'Симм отеч'!AO53</f>
        <v>-24.348816944815781</v>
      </c>
      <c r="AP53" s="34">
        <f>'SD calculated'!AP53-'Симм отеч'!AP53</f>
        <v>-80.922627702055252</v>
      </c>
      <c r="AQ53" s="34">
        <f>'SD calculated'!AQ53-'Симм отеч'!AQ53</f>
        <v>-3.7965420035294244</v>
      </c>
      <c r="AR53" s="34">
        <f>'SD calculated'!AR53-'Симм отеч'!AR53</f>
        <v>-26.853560726600563</v>
      </c>
      <c r="AS53" s="34">
        <f>'SD calculated'!AS53-'Симм отеч'!AS53</f>
        <v>-70.676416190387499</v>
      </c>
      <c r="AT53" s="34">
        <f>'SD calculated'!AT53-'Симм отеч'!AT53</f>
        <v>-48.930813297232817</v>
      </c>
      <c r="AU53" s="34">
        <f>'SD calculated'!AU53-'Симм отеч'!AU53</f>
        <v>-147.65524088789971</v>
      </c>
      <c r="AV53" s="34">
        <f>'SD calculated'!AV53-'Симм отеч'!AV53</f>
        <v>-0.19297838723196037</v>
      </c>
      <c r="AW53" s="34">
        <f>'SD calculated'!AW53-'Симм отеч'!AW53</f>
        <v>-2.5313419642129702</v>
      </c>
      <c r="AX53" s="34">
        <f>'SD calculated'!AX53-'Симм отеч'!AX53</f>
        <v>2051.3732291617143</v>
      </c>
      <c r="AY53" s="34">
        <f>'SD calculated'!AY53-'Симм отеч'!AY53</f>
        <v>325.26306647752392</v>
      </c>
      <c r="AZ53" s="34">
        <f>'SD calculated'!AZ53-'Симм отеч'!AZ53</f>
        <v>-1446.9053398429169</v>
      </c>
      <c r="BA53" s="34">
        <f>'SD calculated'!BA53-'Симм отеч'!BA53</f>
        <v>-57.69256682453306</v>
      </c>
      <c r="BB53" s="34">
        <f>'SD calculated'!BB53-'Симм отеч'!BB53</f>
        <v>-344.4792756466959</v>
      </c>
      <c r="BC53" s="34">
        <f>'SD calculated'!BC53-'Симм отеч'!BC53</f>
        <v>-1.4528389569022693E-2</v>
      </c>
      <c r="BD53" s="34">
        <f>'SD calculated'!BD53-'Симм отеч'!BD53</f>
        <v>-5.3149824384618114</v>
      </c>
      <c r="BE53" s="34">
        <f>'SD calculated'!BE53-'Симм отеч'!BE53</f>
        <v>-7.2429414939906565</v>
      </c>
      <c r="BF53" s="34">
        <f>'SD calculated'!BF53-'Симм отеч'!BF53</f>
        <v>1.8571093033949637</v>
      </c>
      <c r="BG53" s="34">
        <f>'SD calculated'!BG53-'Симм отеч'!BG53</f>
        <v>-14.799932478949131</v>
      </c>
      <c r="BH53" s="34">
        <f>'SD calculated'!BH53-'Симм отеч'!BH53</f>
        <v>-11.284399473724989</v>
      </c>
      <c r="BI53" s="34">
        <f>'SD calculated'!BI53-'Симм отеч'!BI53</f>
        <v>-4.8760099467845066</v>
      </c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</row>
    <row r="54" spans="1:75" ht="37.5" x14ac:dyDescent="0.25">
      <c r="A54" s="36" t="s">
        <v>166</v>
      </c>
      <c r="B54" s="39" t="s">
        <v>123</v>
      </c>
      <c r="C54" s="38" t="s">
        <v>222</v>
      </c>
      <c r="D54" s="34">
        <f>'SD calculated'!D54-'Симм отеч'!D54</f>
        <v>0.19163292093724671</v>
      </c>
      <c r="E54" s="34">
        <f>'SD calculated'!E54-'Симм отеч'!E54</f>
        <v>0.12065517915491385</v>
      </c>
      <c r="F54" s="34">
        <f>'SD calculated'!F54-'Симм отеч'!F54</f>
        <v>4.9138436618537895E-2</v>
      </c>
      <c r="G54" s="34">
        <f>'SD calculated'!G54-'Симм отеч'!G54</f>
        <v>0</v>
      </c>
      <c r="H54" s="34">
        <f>'SD calculated'!H54-'Симм отеч'!H54</f>
        <v>0.57197754628983155</v>
      </c>
      <c r="I54" s="34">
        <f>'SD calculated'!I54-'Симм отеч'!I54</f>
        <v>0</v>
      </c>
      <c r="J54" s="34">
        <f>'SD calculated'!J54-'Симм отеч'!J54</f>
        <v>0</v>
      </c>
      <c r="K54" s="34">
        <f>'SD calculated'!K54-'Симм отеч'!K54</f>
        <v>0</v>
      </c>
      <c r="L54" s="34">
        <f>'SD calculated'!L54-'Симм отеч'!L54</f>
        <v>-0.34558605859189528</v>
      </c>
      <c r="M54" s="34">
        <f>'SD calculated'!M54-'Симм отеч'!M54</f>
        <v>0</v>
      </c>
      <c r="N54" s="34">
        <f>'SD calculated'!N54-'Симм отеч'!N54</f>
        <v>0.45678219342586601</v>
      </c>
      <c r="O54" s="34">
        <f>'SD calculated'!O54-'Симм отеч'!O54</f>
        <v>-0.18471248638534377</v>
      </c>
      <c r="P54" s="34">
        <f>'SD calculated'!P54-'Симм отеч'!P54</f>
        <v>0</v>
      </c>
      <c r="Q54" s="34">
        <f>'SD calculated'!Q54-'Симм отеч'!Q54</f>
        <v>4.0218393051637949E-2</v>
      </c>
      <c r="R54" s="34">
        <f>'SD calculated'!R54-'Симм отеч'!R54</f>
        <v>4.0218393051637949E-2</v>
      </c>
      <c r="S54" s="34">
        <f>'SD calculated'!S54-'Симм отеч'!S54</f>
        <v>0.90956516882174299</v>
      </c>
      <c r="T54" s="34">
        <f>'SD calculated'!T54-'Симм отеч'!T54</f>
        <v>0</v>
      </c>
      <c r="U54" s="34">
        <f>'SD calculated'!U54-'Симм отеч'!U54</f>
        <v>-0.51499706761247666</v>
      </c>
      <c r="V54" s="34">
        <f>'SD calculated'!V54-'Симм отеч'!V54</f>
        <v>0.22639148769793493</v>
      </c>
      <c r="W54" s="34">
        <f>'SD calculated'!W54-'Симм отеч'!W54</f>
        <v>-0.36996397352472954</v>
      </c>
      <c r="X54" s="34">
        <f>'SD calculated'!X54-'Симм отеч'!X54</f>
        <v>0.36542575474069316</v>
      </c>
      <c r="Y54" s="34">
        <f>'SD calculated'!Y54-'Симм отеч'!Y54</f>
        <v>-0.27968553634764248</v>
      </c>
      <c r="Z54" s="34">
        <f>'SD calculated'!Z54-'Симм отеч'!Z54</f>
        <v>-0.52861172396458755</v>
      </c>
      <c r="AA54" s="34">
        <f>'SD calculated'!AA54-'Симм отеч'!AA54</f>
        <v>0.1696372217722768</v>
      </c>
      <c r="AB54" s="34">
        <f>'SD calculated'!AB54-'Симм отеч'!AB54</f>
        <v>-0.30460245203451564</v>
      </c>
      <c r="AC54" s="34">
        <f>'SD calculated'!AC54-'Симм отеч'!AC54</f>
        <v>-3.7245035886837741</v>
      </c>
      <c r="AD54" s="34">
        <f>'SD calculated'!AD54-'Симм отеч'!AD54</f>
        <v>-13.652062445890351</v>
      </c>
      <c r="AE54" s="34">
        <f>'SD calculated'!AE54-'Симм отеч'!AE54</f>
        <v>-0.38234423436758114</v>
      </c>
      <c r="AF54" s="34">
        <f>'SD calculated'!AF54-'Симм отеч'!AF54</f>
        <v>-19.111277124585285</v>
      </c>
      <c r="AG54" s="34">
        <f>'SD calculated'!AG54-'Симм отеч'!AG54</f>
        <v>0.24623118384673148</v>
      </c>
      <c r="AH54" s="34">
        <f>'SD calculated'!AH54-'Симм отеч'!AH54</f>
        <v>0.16633339849750062</v>
      </c>
      <c r="AI54" s="34">
        <f>'SD calculated'!AI54-'Симм отеч'!AI54</f>
        <v>-0.69040690367803847</v>
      </c>
      <c r="AJ54" s="34">
        <f>'SD calculated'!AJ54-'Симм отеч'!AJ54</f>
        <v>-0.29444801295835976</v>
      </c>
      <c r="AK54" s="34">
        <f>'SD calculated'!AK54-'Симм отеч'!AK54</f>
        <v>-0.16195157371463864</v>
      </c>
      <c r="AL54" s="34">
        <f>'SD calculated'!AL54-'Симм отеч'!AL54</f>
        <v>4.0218393051637949E-2</v>
      </c>
      <c r="AM54" s="34">
        <f>'SD calculated'!AM54-'Симм отеч'!AM54</f>
        <v>54.093738654453041</v>
      </c>
      <c r="AN54" s="34">
        <f>'SD calculated'!AN54-'Симм отеч'!AN54</f>
        <v>-0.38780406065852979</v>
      </c>
      <c r="AO54" s="34">
        <f>'SD calculated'!AO54-'Симм отеч'!AO54</f>
        <v>-0.1868684894015189</v>
      </c>
      <c r="AP54" s="34">
        <f>'SD calculated'!AP54-'Симм отеч'!AP54</f>
        <v>0.42402323568017408</v>
      </c>
      <c r="AQ54" s="34">
        <f>'SD calculated'!AQ54-'Симм отеч'!AQ54</f>
        <v>-0.39326388694948022</v>
      </c>
      <c r="AR54" s="34">
        <f>'SD calculated'!AR54-'Симм отеч'!AR54</f>
        <v>-1.9459574943447251</v>
      </c>
      <c r="AS54" s="34">
        <f>'SD calculated'!AS54-'Симм отеч'!AS54</f>
        <v>4.297369229480271</v>
      </c>
      <c r="AT54" s="34">
        <f>'SD calculated'!AT54-'Симм отеч'!AT54</f>
        <v>-0.56559611249197062</v>
      </c>
      <c r="AU54" s="34">
        <f>'SD calculated'!AU54-'Симм отеч'!AU54</f>
        <v>0.16233418046750714</v>
      </c>
      <c r="AV54" s="34">
        <f>'SD calculated'!AV54-'Симм отеч'!AV54</f>
        <v>0</v>
      </c>
      <c r="AW54" s="34">
        <f>'SD calculated'!AW54-'Симм отеч'!AW54</f>
        <v>0.36196553746474153</v>
      </c>
      <c r="AX54" s="34">
        <f>'SD calculated'!AX54-'Симм отеч'!AX54</f>
        <v>161.83973524729802</v>
      </c>
      <c r="AY54" s="34">
        <f>'SD calculated'!AY54-'Симм отеч'!AY54</f>
        <v>2.2522300108917253</v>
      </c>
      <c r="AZ54" s="34">
        <f>'SD calculated'!AZ54-'Симм отеч'!AZ54</f>
        <v>-10.015072471862823</v>
      </c>
      <c r="BA54" s="34">
        <f>'SD calculated'!BA54-'Симм отеч'!BA54</f>
        <v>-135.22925405646674</v>
      </c>
      <c r="BB54" s="34">
        <f>'SD calculated'!BB54-'Симм отеч'!BB54</f>
        <v>-28.866875637429985</v>
      </c>
      <c r="BC54" s="34">
        <f>'SD calculated'!BC54-'Симм отеч'!BC54</f>
        <v>0.11805557431466696</v>
      </c>
      <c r="BD54" s="34">
        <f>'SD calculated'!BD54-'Симм отеч'!BD54</f>
        <v>-3.7351104532633599</v>
      </c>
      <c r="BE54" s="34">
        <f>'SD calculated'!BE54-'Симм отеч'!BE54</f>
        <v>-0.68002625185019383</v>
      </c>
      <c r="BF54" s="34">
        <f>'SD calculated'!BF54-'Симм отеч'!BF54</f>
        <v>9.6816264976121946E-2</v>
      </c>
      <c r="BG54" s="34">
        <f>'SD calculated'!BG54-'Симм отеч'!BG54</f>
        <v>0</v>
      </c>
      <c r="BH54" s="34">
        <f>'SD calculated'!BH54-'Симм отеч'!BH54</f>
        <v>-0.18125226910939141</v>
      </c>
      <c r="BI54" s="34">
        <f>'SD calculated'!BI54-'Симм отеч'!BI54</f>
        <v>-0.50845923981344399</v>
      </c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</row>
    <row r="55" spans="1:75" ht="25" x14ac:dyDescent="0.25">
      <c r="A55" s="36" t="s">
        <v>109</v>
      </c>
      <c r="B55" s="39" t="s">
        <v>124</v>
      </c>
      <c r="C55" s="38" t="s">
        <v>223</v>
      </c>
      <c r="D55" s="34">
        <f>'SD calculated'!D55-'Симм отеч'!D55</f>
        <v>-332.08176156424634</v>
      </c>
      <c r="E55" s="34">
        <f>'SD calculated'!E55-'Симм отеч'!E55</f>
        <v>13.017029138474982</v>
      </c>
      <c r="F55" s="34">
        <f>'SD calculated'!F55-'Симм отеч'!F55</f>
        <v>-186.25316351522372</v>
      </c>
      <c r="G55" s="34">
        <f>'SD calculated'!G55-'Симм отеч'!G55</f>
        <v>-151.09573696621919</v>
      </c>
      <c r="H55" s="34">
        <f>'SD calculated'!H55-'Симм отеч'!H55</f>
        <v>401.23215065503609</v>
      </c>
      <c r="I55" s="34">
        <f>'SD calculated'!I55-'Симм отеч'!I55</f>
        <v>0.37827579974697301</v>
      </c>
      <c r="J55" s="34">
        <f>'SD calculated'!J55-'Симм отеч'!J55</f>
        <v>16.83233486986046</v>
      </c>
      <c r="K55" s="34">
        <f>'SD calculated'!K55-'Симм отеч'!K55</f>
        <v>-82.463557176649374</v>
      </c>
      <c r="L55" s="34">
        <f>'SD calculated'!L55-'Симм отеч'!L55</f>
        <v>-2397.3225653185218</v>
      </c>
      <c r="M55" s="34">
        <f>'SD calculated'!M55-'Симм отеч'!M55</f>
        <v>-23.392924045905147</v>
      </c>
      <c r="N55" s="34">
        <f>'SD calculated'!N55-'Симм отеч'!N55</f>
        <v>-23.877113704003932</v>
      </c>
      <c r="O55" s="34">
        <f>'SD calculated'!O55-'Симм отеч'!O55</f>
        <v>-108.10862264035768</v>
      </c>
      <c r="P55" s="34">
        <f>'SD calculated'!P55-'Симм отеч'!P55</f>
        <v>-16.09655814728427</v>
      </c>
      <c r="Q55" s="34">
        <f>'SD calculated'!Q55-'Симм отеч'!Q55</f>
        <v>-27.22912030437692</v>
      </c>
      <c r="R55" s="34">
        <f>'SD calculated'!R55-'Симм отеч'!R55</f>
        <v>-608.83559318675725</v>
      </c>
      <c r="S55" s="34">
        <f>'SD calculated'!S55-'Симм отеч'!S55</f>
        <v>-90.353422078103904</v>
      </c>
      <c r="T55" s="34">
        <f>'SD calculated'!T55-'Симм отеч'!T55</f>
        <v>4772.901585026957</v>
      </c>
      <c r="U55" s="34">
        <f>'SD calculated'!U55-'Симм отеч'!U55</f>
        <v>-629.88840154229547</v>
      </c>
      <c r="V55" s="34">
        <f>'SD calculated'!V55-'Симм отеч'!V55</f>
        <v>-148.93735703576749</v>
      </c>
      <c r="W55" s="34">
        <f>'SD calculated'!W55-'Симм отеч'!W55</f>
        <v>-323.70129996335163</v>
      </c>
      <c r="X55" s="34">
        <f>'SD calculated'!X55-'Симм отеч'!X55</f>
        <v>-458.66848444039351</v>
      </c>
      <c r="Y55" s="34">
        <f>'SD calculated'!Y55-'Симм отеч'!Y55</f>
        <v>90.473330829614497</v>
      </c>
      <c r="Z55" s="34">
        <f>'SD calculated'!Z55-'Симм отеч'!Z55</f>
        <v>-822.61662346031153</v>
      </c>
      <c r="AA55" s="34">
        <f>'SD calculated'!AA55-'Симм отеч'!AA55</f>
        <v>-31.594591474626213</v>
      </c>
      <c r="AB55" s="34">
        <f>'SD calculated'!AB55-'Симм отеч'!AB55</f>
        <v>-27.626537463797831</v>
      </c>
      <c r="AC55" s="34">
        <f>'SD calculated'!AC55-'Симм отеч'!AC55</f>
        <v>-60.90123525713625</v>
      </c>
      <c r="AD55" s="34">
        <f>'SD calculated'!AD55-'Симм отеч'!AD55</f>
        <v>-216.01484888405139</v>
      </c>
      <c r="AE55" s="34">
        <f>'SD calculated'!AE55-'Симм отеч'!AE55</f>
        <v>-90.330574744537444</v>
      </c>
      <c r="AF55" s="34">
        <f>'SD calculated'!AF55-'Симм отеч'!AF55</f>
        <v>-905.35199895587721</v>
      </c>
      <c r="AG55" s="34">
        <f>'SD calculated'!AG55-'Симм отеч'!AG55</f>
        <v>-60.402419326715062</v>
      </c>
      <c r="AH55" s="34">
        <f>'SD calculated'!AH55-'Симм отеч'!AH55</f>
        <v>-51.543834035117925</v>
      </c>
      <c r="AI55" s="34">
        <f>'SD calculated'!AI55-'Симм отеч'!AI55</f>
        <v>-151.75533795342926</v>
      </c>
      <c r="AJ55" s="34">
        <f>'SD calculated'!AJ55-'Симм отеч'!AJ55</f>
        <v>-28.833089273256519</v>
      </c>
      <c r="AK55" s="34">
        <f>'SD calculated'!AK55-'Симм отеч'!AK55</f>
        <v>-844.77717516550911</v>
      </c>
      <c r="AL55" s="34">
        <f>'SD calculated'!AL55-'Симм отеч'!AL55</f>
        <v>-341.19080746997497</v>
      </c>
      <c r="AM55" s="34">
        <f>'SD calculated'!AM55-'Симм отеч'!AM55</f>
        <v>-5034.3061682946573</v>
      </c>
      <c r="AN55" s="34">
        <f>'SD calculated'!AN55-'Симм отеч'!AN55</f>
        <v>-5286.1159576017526</v>
      </c>
      <c r="AO55" s="34">
        <f>'SD calculated'!AO55-'Симм отеч'!AO55</f>
        <v>-423.72316076486823</v>
      </c>
      <c r="AP55" s="34">
        <f>'SD calculated'!AP55-'Симм отеч'!AP55</f>
        <v>-207.29855999416759</v>
      </c>
      <c r="AQ55" s="34">
        <f>'SD calculated'!AQ55-'Симм отеч'!AQ55</f>
        <v>-2.9902561108793861</v>
      </c>
      <c r="AR55" s="34">
        <f>'SD calculated'!AR55-'Симм отеч'!AR55</f>
        <v>-75.647844976921078</v>
      </c>
      <c r="AS55" s="34">
        <f>'SD calculated'!AS55-'Симм отеч'!AS55</f>
        <v>-343.2734331376123</v>
      </c>
      <c r="AT55" s="34">
        <f>'SD calculated'!AT55-'Симм отеч'!AT55</f>
        <v>-84.029461361351423</v>
      </c>
      <c r="AU55" s="34">
        <f>'SD calculated'!AU55-'Симм отеч'!AU55</f>
        <v>-236.97055157800787</v>
      </c>
      <c r="AV55" s="34">
        <f>'SD calculated'!AV55-'Симм отеч'!AV55</f>
        <v>-0.11725397538612015</v>
      </c>
      <c r="AW55" s="34">
        <f>'SD calculated'!AW55-'Симм отеч'!AW55</f>
        <v>-4.2742719626289727</v>
      </c>
      <c r="AX55" s="34">
        <f>'SD calculated'!AX55-'Симм отеч'!AX55</f>
        <v>16353.986485000176</v>
      </c>
      <c r="AY55" s="34">
        <f>'SD calculated'!AY55-'Симм отеч'!AY55</f>
        <v>2389.5268195982981</v>
      </c>
      <c r="AZ55" s="34">
        <f>'SD calculated'!AZ55-'Симм отеч'!AZ55</f>
        <v>-375.60208678775962</v>
      </c>
      <c r="BA55" s="34">
        <f>'SD calculated'!BA55-'Симм отеч'!BA55</f>
        <v>-257.10045742370858</v>
      </c>
      <c r="BB55" s="34">
        <f>'SD calculated'!BB55-'Симм отеч'!BB55</f>
        <v>-2226.9823815207346</v>
      </c>
      <c r="BC55" s="34">
        <f>'SD calculated'!BC55-'Симм отеч'!BC55</f>
        <v>1.9115981971262954</v>
      </c>
      <c r="BD55" s="34">
        <f>'SD calculated'!BD55-'Симм отеч'!BD55</f>
        <v>-18.080265359756595</v>
      </c>
      <c r="BE55" s="34">
        <f>'SD calculated'!BE55-'Симм отеч'!BE55</f>
        <v>-23.118607296430127</v>
      </c>
      <c r="BF55" s="34">
        <f>'SD calculated'!BF55-'Симм отеч'!BF55</f>
        <v>-17.359612657564867</v>
      </c>
      <c r="BG55" s="34">
        <f>'SD calculated'!BG55-'Симм отеч'!BG55</f>
        <v>-30.515159137848514</v>
      </c>
      <c r="BH55" s="34">
        <f>'SD calculated'!BH55-'Симм отеч'!BH55</f>
        <v>-101.72917807209888</v>
      </c>
      <c r="BI55" s="34">
        <f>'SD calculated'!BI55-'Симм отеч'!BI55</f>
        <v>-51.780186007216798</v>
      </c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</row>
    <row r="56" spans="1:75" ht="50" x14ac:dyDescent="0.25">
      <c r="A56" s="36" t="s">
        <v>167</v>
      </c>
      <c r="B56" s="32" t="s">
        <v>125</v>
      </c>
      <c r="C56" s="38" t="s">
        <v>224</v>
      </c>
      <c r="D56" s="34">
        <f>'SD calculated'!D56-'Симм отеч'!D56</f>
        <v>-120.00495589589832</v>
      </c>
      <c r="E56" s="34">
        <f>'SD calculated'!E56-'Симм отеч'!E56</f>
        <v>-14.539779344570661</v>
      </c>
      <c r="F56" s="34">
        <f>'SD calculated'!F56-'Симм отеч'!F56</f>
        <v>-217.22202912273224</v>
      </c>
      <c r="G56" s="34">
        <f>'SD calculated'!G56-'Симм отеч'!G56</f>
        <v>-21.767458542647319</v>
      </c>
      <c r="H56" s="34">
        <f>'SD calculated'!H56-'Симм отеч'!H56</f>
        <v>2652.5538645159504</v>
      </c>
      <c r="I56" s="34">
        <f>'SD calculated'!I56-'Симм отеч'!I56</f>
        <v>1.7711910356045024E-2</v>
      </c>
      <c r="J56" s="34">
        <f>'SD calculated'!J56-'Симм отеч'!J56</f>
        <v>21.435181710919096</v>
      </c>
      <c r="K56" s="34">
        <f>'SD calculated'!K56-'Симм отеч'!K56</f>
        <v>-6.8219262038036277</v>
      </c>
      <c r="L56" s="34">
        <f>'SD calculated'!L56-'Симм отеч'!L56</f>
        <v>189.14938370580421</v>
      </c>
      <c r="M56" s="34">
        <f>'SD calculated'!M56-'Симм отеч'!M56</f>
        <v>-0.92929155649494533</v>
      </c>
      <c r="N56" s="34">
        <f>'SD calculated'!N56-'Симм отеч'!N56</f>
        <v>-3.3890243410609173</v>
      </c>
      <c r="O56" s="34">
        <f>'SD calculated'!O56-'Симм отеч'!O56</f>
        <v>-23.4649316624824</v>
      </c>
      <c r="P56" s="34">
        <f>'SD calculated'!P56-'Симм отеч'!P56</f>
        <v>-7.1334910109362113</v>
      </c>
      <c r="Q56" s="34">
        <f>'SD calculated'!Q56-'Симм отеч'!Q56</f>
        <v>-11.303971412673718</v>
      </c>
      <c r="R56" s="34">
        <f>'SD calculated'!R56-'Симм отеч'!R56</f>
        <v>1.7831234733350811</v>
      </c>
      <c r="S56" s="34">
        <f>'SD calculated'!S56-'Симм отеч'!S56</f>
        <v>-74.588358862620225</v>
      </c>
      <c r="T56" s="34">
        <f>'SD calculated'!T56-'Симм отеч'!T56</f>
        <v>-1667.4398091940857</v>
      </c>
      <c r="U56" s="34">
        <f>'SD calculated'!U56-'Симм отеч'!U56</f>
        <v>-81.694786381147424</v>
      </c>
      <c r="V56" s="34">
        <f>'SD calculated'!V56-'Симм отеч'!V56</f>
        <v>-26.737021843818411</v>
      </c>
      <c r="W56" s="34">
        <f>'SD calculated'!W56-'Симм отеч'!W56</f>
        <v>-26.269137821022923</v>
      </c>
      <c r="X56" s="34">
        <f>'SD calculated'!X56-'Симм отеч'!X56</f>
        <v>-48.139505778539387</v>
      </c>
      <c r="Y56" s="34">
        <f>'SD calculated'!Y56-'Симм отеч'!Y56</f>
        <v>-41.466191617421828</v>
      </c>
      <c r="Z56" s="34">
        <f>'SD calculated'!Z56-'Симм отеч'!Z56</f>
        <v>-147.83030680129514</v>
      </c>
      <c r="AA56" s="34">
        <f>'SD calculated'!AA56-'Симм отеч'!AA56</f>
        <v>-9.2071820298521061</v>
      </c>
      <c r="AB56" s="34">
        <f>'SD calculated'!AB56-'Симм отеч'!AB56</f>
        <v>-4.5924187085472568</v>
      </c>
      <c r="AC56" s="34">
        <f>'SD calculated'!AC56-'Симм отеч'!AC56</f>
        <v>-5.9067633612429518</v>
      </c>
      <c r="AD56" s="34">
        <f>'SD calculated'!AD56-'Симм отеч'!AD56</f>
        <v>-42.2036734983119</v>
      </c>
      <c r="AE56" s="34">
        <f>'SD calculated'!AE56-'Симм отеч'!AE56</f>
        <v>-23.715706505739035</v>
      </c>
      <c r="AF56" s="34">
        <f>'SD calculated'!AF56-'Симм отеч'!AF56</f>
        <v>-186.76120483118302</v>
      </c>
      <c r="AG56" s="34">
        <f>'SD calculated'!AG56-'Симм отеч'!AG56</f>
        <v>-21.975887125868553</v>
      </c>
      <c r="AH56" s="34">
        <f>'SD calculated'!AH56-'Симм отеч'!AH56</f>
        <v>-5.0302880114899153</v>
      </c>
      <c r="AI56" s="34">
        <f>'SD calculated'!AI56-'Симм отеч'!AI56</f>
        <v>-1.1397545370264197</v>
      </c>
      <c r="AJ56" s="34">
        <f>'SD calculated'!AJ56-'Симм отеч'!AJ56</f>
        <v>-24.622039510620993</v>
      </c>
      <c r="AK56" s="34">
        <f>'SD calculated'!AK56-'Симм отеч'!AK56</f>
        <v>-347.91949840893358</v>
      </c>
      <c r="AL56" s="34">
        <f>'SD calculated'!AL56-'Симм отеч'!AL56</f>
        <v>-24.39478014314318</v>
      </c>
      <c r="AM56" s="34">
        <f>'SD calculated'!AM56-'Симм отеч'!AM56</f>
        <v>-2092.8784704014979</v>
      </c>
      <c r="AN56" s="34">
        <f>'SD calculated'!AN56-'Симм отеч'!AN56</f>
        <v>-567.33175524615945</v>
      </c>
      <c r="AO56" s="34">
        <f>'SD calculated'!AO56-'Симм отеч'!AO56</f>
        <v>-43.957034058790668</v>
      </c>
      <c r="AP56" s="34">
        <f>'SD calculated'!AP56-'Симм отеч'!AP56</f>
        <v>-178.97532127028171</v>
      </c>
      <c r="AQ56" s="34">
        <f>'SD calculated'!AQ56-'Симм отеч'!AQ56</f>
        <v>-20.161771164731704</v>
      </c>
      <c r="AR56" s="34">
        <f>'SD calculated'!AR56-'Симм отеч'!AR56</f>
        <v>-118.76376380044258</v>
      </c>
      <c r="AS56" s="34">
        <f>'SD calculated'!AS56-'Симм отеч'!AS56</f>
        <v>2.3984067467763452</v>
      </c>
      <c r="AT56" s="34">
        <f>'SD calculated'!AT56-'Симм отеч'!AT56</f>
        <v>-34.467524712534214</v>
      </c>
      <c r="AU56" s="34">
        <f>'SD calculated'!AU56-'Симм отеч'!AU56</f>
        <v>-58.878821731606877</v>
      </c>
      <c r="AV56" s="34">
        <f>'SD calculated'!AV56-'Симм отеч'!AV56</f>
        <v>0.80836969284068516</v>
      </c>
      <c r="AW56" s="34">
        <f>'SD calculated'!AW56-'Симм отеч'!AW56</f>
        <v>-1.1288645656140943</v>
      </c>
      <c r="AX56" s="34">
        <f>'SD calculated'!AX56-'Симм отеч'!AX56</f>
        <v>3587.8864085575897</v>
      </c>
      <c r="AY56" s="34">
        <f>'SD calculated'!AY56-'Симм отеч'!AY56</f>
        <v>480.72746805803195</v>
      </c>
      <c r="AZ56" s="34">
        <f>'SD calculated'!AZ56-'Симм отеч'!AZ56</f>
        <v>-105.57542760815977</v>
      </c>
      <c r="BA56" s="34">
        <f>'SD calculated'!BA56-'Симм отеч'!BA56</f>
        <v>-22.201913048743791</v>
      </c>
      <c r="BB56" s="34">
        <f>'SD calculated'!BB56-'Симм отеч'!BB56</f>
        <v>-417.0153321501748</v>
      </c>
      <c r="BC56" s="34">
        <f>'SD calculated'!BC56-'Симм отеч'!BC56</f>
        <v>0.41413811593156424</v>
      </c>
      <c r="BD56" s="34">
        <f>'SD calculated'!BD56-'Симм отеч'!BD56</f>
        <v>-2.138417708868019</v>
      </c>
      <c r="BE56" s="34">
        <f>'SD calculated'!BE56-'Симм отеч'!BE56</f>
        <v>-8.1633668085542013</v>
      </c>
      <c r="BF56" s="34">
        <f>'SD calculated'!BF56-'Симм отеч'!BF56</f>
        <v>-18.329617788752216</v>
      </c>
      <c r="BG56" s="34">
        <f>'SD calculated'!BG56-'Симм отеч'!BG56</f>
        <v>-1.9667822909495385</v>
      </c>
      <c r="BH56" s="34">
        <f>'SD calculated'!BH56-'Симм отеч'!BH56</f>
        <v>-9.4140476591055631</v>
      </c>
      <c r="BI56" s="34">
        <f>'SD calculated'!BI56-'Симм отеч'!BI56</f>
        <v>-6.6146504073730057</v>
      </c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</row>
    <row r="57" spans="1:75" ht="12.5" x14ac:dyDescent="0.25">
      <c r="A57" s="36" t="s">
        <v>168</v>
      </c>
      <c r="B57" s="32" t="s">
        <v>126</v>
      </c>
      <c r="C57" s="38" t="s">
        <v>225</v>
      </c>
      <c r="D57" s="34">
        <f>'SD calculated'!D57-'Симм отеч'!D57</f>
        <v>-19.586329963125593</v>
      </c>
      <c r="E57" s="34">
        <f>'SD calculated'!E57-'Симм отеч'!E57</f>
        <v>-1.0745217503129503</v>
      </c>
      <c r="F57" s="34">
        <f>'SD calculated'!F57-'Симм отеч'!F57</f>
        <v>-8.966405647949248</v>
      </c>
      <c r="G57" s="34">
        <f>'SD calculated'!G57-'Симм отеч'!G57</f>
        <v>-4.4389895523582368</v>
      </c>
      <c r="H57" s="34">
        <f>'SD calculated'!H57-'Симм отеч'!H57</f>
        <v>-58.696581314600735</v>
      </c>
      <c r="I57" s="34">
        <f>'SD calculated'!I57-'Симм отеч'!I57</f>
        <v>3.5423820712090048E-2</v>
      </c>
      <c r="J57" s="34">
        <f>'SD calculated'!J57-'Симм отеч'!J57</f>
        <v>0.38160601874731981</v>
      </c>
      <c r="K57" s="34">
        <f>'SD calculated'!K57-'Симм отеч'!K57</f>
        <v>-3.0835051471454165</v>
      </c>
      <c r="L57" s="34">
        <f>'SD calculated'!L57-'Симм отеч'!L57</f>
        <v>10.949159858814937</v>
      </c>
      <c r="M57" s="34">
        <f>'SD calculated'!M57-'Симм отеч'!M57</f>
        <v>-0.95318653413401933</v>
      </c>
      <c r="N57" s="34">
        <f>'SD calculated'!N57-'Симм отеч'!N57</f>
        <v>-0.61191775089356071</v>
      </c>
      <c r="O57" s="34">
        <f>'SD calculated'!O57-'Симм отеч'!O57</f>
        <v>-0.84175932413143428</v>
      </c>
      <c r="P57" s="34">
        <f>'SD calculated'!P57-'Симм отеч'!P57</f>
        <v>0.26429157745372667</v>
      </c>
      <c r="Q57" s="34">
        <f>'SD calculated'!Q57-'Симм отеч'!Q57</f>
        <v>-0.83650649822196499</v>
      </c>
      <c r="R57" s="34">
        <f>'SD calculated'!R57-'Симм отеч'!R57</f>
        <v>2.9226217230518046</v>
      </c>
      <c r="S57" s="34">
        <f>'SD calculated'!S57-'Симм отеч'!S57</f>
        <v>-4.9991868709227703</v>
      </c>
      <c r="T57" s="34">
        <f>'SD calculated'!T57-'Симм отеч'!T57</f>
        <v>100.10437843230432</v>
      </c>
      <c r="U57" s="34">
        <f>'SD calculated'!U57-'Симм отеч'!U57</f>
        <v>-7.3282274715342055</v>
      </c>
      <c r="V57" s="34">
        <f>'SD calculated'!V57-'Симм отеч'!V57</f>
        <v>-1.4722354939567595</v>
      </c>
      <c r="W57" s="34">
        <f>'SD calculated'!W57-'Симм отеч'!W57</f>
        <v>-5.9653514862624775</v>
      </c>
      <c r="X57" s="34">
        <f>'SD calculated'!X57-'Симм отеч'!X57</f>
        <v>-7.4299723235283182</v>
      </c>
      <c r="Y57" s="34">
        <f>'SD calculated'!Y57-'Симм отеч'!Y57</f>
        <v>-0.71052348344937855</v>
      </c>
      <c r="Z57" s="34">
        <f>'SD calculated'!Z57-'Симм отеч'!Z57</f>
        <v>-50.602280494975957</v>
      </c>
      <c r="AA57" s="34">
        <f>'SD calculated'!AA57-'Симм отеч'!AA57</f>
        <v>-1.7517327636661726</v>
      </c>
      <c r="AB57" s="34">
        <f>'SD calculated'!AB57-'Симм отеч'!AB57</f>
        <v>-0.15226987965115768</v>
      </c>
      <c r="AC57" s="34">
        <f>'SD calculated'!AC57-'Симм отеч'!AC57</f>
        <v>-2.1070844536050402</v>
      </c>
      <c r="AD57" s="34">
        <f>'SD calculated'!AD57-'Симм отеч'!AD57</f>
        <v>-5.2882261695470447</v>
      </c>
      <c r="AE57" s="34">
        <f>'SD calculated'!AE57-'Симм отеч'!AE57</f>
        <v>-1.9451345535825908</v>
      </c>
      <c r="AF57" s="34">
        <f>'SD calculated'!AF57-'Симм отеч'!AF57</f>
        <v>-28.035311730217927</v>
      </c>
      <c r="AG57" s="34">
        <f>'SD calculated'!AG57-'Симм отеч'!AG57</f>
        <v>-1.3982422942340023</v>
      </c>
      <c r="AH57" s="34">
        <f>'SD calculated'!AH57-'Симм отеч'!AH57</f>
        <v>-3.4593406240920288</v>
      </c>
      <c r="AI57" s="34">
        <f>'SD calculated'!AI57-'Симм отеч'!AI57</f>
        <v>-10.603069641254933</v>
      </c>
      <c r="AJ57" s="34">
        <f>'SD calculated'!AJ57-'Симм отеч'!AJ57</f>
        <v>-1.8266162455392134</v>
      </c>
      <c r="AK57" s="34">
        <f>'SD calculated'!AK57-'Симм отеч'!AK57</f>
        <v>-37.914742748056142</v>
      </c>
      <c r="AL57" s="34">
        <f>'SD calculated'!AL57-'Симм отеч'!AL57</f>
        <v>-1.5744578889500076</v>
      </c>
      <c r="AM57" s="34">
        <f>'SD calculated'!AM57-'Симм отеч'!AM57</f>
        <v>162.29289695539683</v>
      </c>
      <c r="AN57" s="34">
        <f>'SD calculated'!AN57-'Симм отеч'!AN57</f>
        <v>-56.242120494553092</v>
      </c>
      <c r="AO57" s="34">
        <f>'SD calculated'!AO57-'Симм отеч'!AO57</f>
        <v>-3.7402804466468069</v>
      </c>
      <c r="AP57" s="34">
        <f>'SD calculated'!AP57-'Симм отеч'!AP57</f>
        <v>-11.292456726131149</v>
      </c>
      <c r="AQ57" s="34">
        <f>'SD calculated'!AQ57-'Симм отеч'!AQ57</f>
        <v>-3.2106318652496384</v>
      </c>
      <c r="AR57" s="34">
        <f>'SD calculated'!AR57-'Симм отеч'!AR57</f>
        <v>-17.995337929602329</v>
      </c>
      <c r="AS57" s="34">
        <f>'SD calculated'!AS57-'Симм отеч'!AS57</f>
        <v>-60.500161081271926</v>
      </c>
      <c r="AT57" s="34">
        <f>'SD calculated'!AT57-'Симм отеч'!AT57</f>
        <v>-3.3014371094923263</v>
      </c>
      <c r="AU57" s="34">
        <f>'SD calculated'!AU57-'Симм отеч'!AU57</f>
        <v>-5.3099222491996443</v>
      </c>
      <c r="AV57" s="34">
        <f>'SD calculated'!AV57-'Симм отеч'!AV57</f>
        <v>-0.23663878701779595</v>
      </c>
      <c r="AW57" s="34">
        <f>'SD calculated'!AW57-'Симм отеч'!AW57</f>
        <v>0.22243291983512847</v>
      </c>
      <c r="AX57" s="34">
        <f>'SD calculated'!AX57-'Симм отеч'!AX57</f>
        <v>202.17060031790209</v>
      </c>
      <c r="AY57" s="34">
        <f>'SD calculated'!AY57-'Симм отеч'!AY57</f>
        <v>67.518211991510128</v>
      </c>
      <c r="AZ57" s="34">
        <f>'SD calculated'!AZ57-'Симм отеч'!AZ57</f>
        <v>-21.430225189027169</v>
      </c>
      <c r="BA57" s="34">
        <f>'SD calculated'!BA57-'Симм отеч'!BA57</f>
        <v>-6.4062099875106924</v>
      </c>
      <c r="BB57" s="34">
        <f>'SD calculated'!BB57-'Симм отеч'!BB57</f>
        <v>-42.41525692961568</v>
      </c>
      <c r="BC57" s="34">
        <f>'SD calculated'!BC57-'Симм отеч'!BC57</f>
        <v>0.56735444596961315</v>
      </c>
      <c r="BD57" s="34">
        <f>'SD calculated'!BD57-'Симм отеч'!BD57</f>
        <v>-11.384682096315373</v>
      </c>
      <c r="BE57" s="34">
        <f>'SD calculated'!BE57-'Симм отеч'!BE57</f>
        <v>-4.1546716249404199</v>
      </c>
      <c r="BF57" s="34">
        <f>'SD calculated'!BF57-'Симм отеч'!BF57</f>
        <v>-0.94732514409247415</v>
      </c>
      <c r="BG57" s="34">
        <f>'SD calculated'!BG57-'Симм отеч'!BG57</f>
        <v>-13.402008420272068</v>
      </c>
      <c r="BH57" s="34">
        <f>'SD calculated'!BH57-'Симм отеч'!BH57</f>
        <v>-3.1761956122684296</v>
      </c>
      <c r="BI57" s="34">
        <f>'SD calculated'!BI57-'Симм отеч'!BI57</f>
        <v>-0.62970626859204515</v>
      </c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</row>
    <row r="58" spans="1:75" ht="25" x14ac:dyDescent="0.25">
      <c r="A58" s="36" t="s">
        <v>169</v>
      </c>
      <c r="B58" s="39" t="s">
        <v>127</v>
      </c>
      <c r="C58" s="38" t="s">
        <v>226</v>
      </c>
      <c r="D58" s="34">
        <f>'SD calculated'!D58-'Симм отеч'!D58</f>
        <v>-707.68992169542435</v>
      </c>
      <c r="E58" s="34">
        <f>'SD calculated'!E58-'Симм отеч'!E58</f>
        <v>-3.7943614267147652</v>
      </c>
      <c r="F58" s="34">
        <f>'SD calculated'!F58-'Симм отеч'!F58</f>
        <v>-0.36868981941222501</v>
      </c>
      <c r="G58" s="34">
        <f>'SD calculated'!G58-'Симм отеч'!G58</f>
        <v>-7.094107296224422</v>
      </c>
      <c r="H58" s="34">
        <f>'SD calculated'!H58-'Симм отеч'!H58</f>
        <v>-23.055866421152928</v>
      </c>
      <c r="I58" s="34">
        <f>'SD calculated'!I58-'Симм отеч'!I58</f>
        <v>-0.17874570757274544</v>
      </c>
      <c r="J58" s="34">
        <f>'SD calculated'!J58-'Симм отеч'!J58</f>
        <v>-3.0301586771456783</v>
      </c>
      <c r="K58" s="34">
        <f>'SD calculated'!K58-'Симм отеч'!K58</f>
        <v>-4.4744949688438282</v>
      </c>
      <c r="L58" s="34">
        <f>'SD calculated'!L58-'Симм отеч'!L58</f>
        <v>640.62800867971191</v>
      </c>
      <c r="M58" s="34">
        <f>'SD calculated'!M58-'Симм отеч'!M58</f>
        <v>-0.31443126511830854</v>
      </c>
      <c r="N58" s="34">
        <f>'SD calculated'!N58-'Симм отеч'!N58</f>
        <v>0.29867313017140162</v>
      </c>
      <c r="O58" s="34">
        <f>'SD calculated'!O58-'Симм отеч'!O58</f>
        <v>-1.8141788532904322</v>
      </c>
      <c r="P58" s="34">
        <f>'SD calculated'!P58-'Симм отеч'!P58</f>
        <v>5.2936525648928701E-2</v>
      </c>
      <c r="Q58" s="34">
        <f>'SD calculated'!Q58-'Симм отеч'!Q58</f>
        <v>-1.1733579702203798</v>
      </c>
      <c r="R58" s="34">
        <f>'SD calculated'!R58-'Симм отеч'!R58</f>
        <v>-0.73175712748547284</v>
      </c>
      <c r="S58" s="34">
        <f>'SD calculated'!S58-'Симм отеч'!S58</f>
        <v>-1.9069880607074197</v>
      </c>
      <c r="T58" s="34">
        <f>'SD calculated'!T58-'Симм отеч'!T58</f>
        <v>34.245218002493914</v>
      </c>
      <c r="U58" s="34">
        <f>'SD calculated'!U58-'Симм отеч'!U58</f>
        <v>30.150017403880156</v>
      </c>
      <c r="V58" s="34">
        <f>'SD calculated'!V58-'Симм отеч'!V58</f>
        <v>-0.79023209537497507</v>
      </c>
      <c r="W58" s="34">
        <f>'SD calculated'!W58-'Симм отеч'!W58</f>
        <v>-1.5823920860080989</v>
      </c>
      <c r="X58" s="34">
        <f>'SD calculated'!X58-'Симм отеч'!X58</f>
        <v>-14.754590353855292</v>
      </c>
      <c r="Y58" s="34">
        <f>'SD calculated'!Y58-'Симм отеч'!Y58</f>
        <v>0.56397831524029129</v>
      </c>
      <c r="Z58" s="34">
        <f>'SD calculated'!Z58-'Симм отеч'!Z58</f>
        <v>-10.662988177920852</v>
      </c>
      <c r="AA58" s="34">
        <f>'SD calculated'!AA58-'Симм отеч'!AA58</f>
        <v>-0.26582327169607378</v>
      </c>
      <c r="AB58" s="34">
        <f>'SD calculated'!AB58-'Симм отеч'!AB58</f>
        <v>-1.3707719035156316</v>
      </c>
      <c r="AC58" s="34">
        <f>'SD calculated'!AC58-'Симм отеч'!AC58</f>
        <v>-1.6806716794702368</v>
      </c>
      <c r="AD58" s="34">
        <f>'SD calculated'!AD58-'Симм отеч'!AD58</f>
        <v>-3.313984590823452</v>
      </c>
      <c r="AE58" s="34">
        <f>'SD calculated'!AE58-'Симм отеч'!AE58</f>
        <v>2.34029154761933</v>
      </c>
      <c r="AF58" s="34">
        <f>'SD calculated'!AF58-'Симм отеч'!AF58</f>
        <v>-20.101275468489575</v>
      </c>
      <c r="AG58" s="34">
        <f>'SD calculated'!AG58-'Симм отеч'!AG58</f>
        <v>-0.57900181504908232</v>
      </c>
      <c r="AH58" s="34">
        <f>'SD calculated'!AH58-'Симм отеч'!AH58</f>
        <v>-6.1314635992508713</v>
      </c>
      <c r="AI58" s="34">
        <f>'SD calculated'!AI58-'Симм отеч'!AI58</f>
        <v>-2.790764472695173</v>
      </c>
      <c r="AJ58" s="34">
        <f>'SD calculated'!AJ58-'Симм отеч'!AJ58</f>
        <v>-2.4008772956141087</v>
      </c>
      <c r="AK58" s="34">
        <f>'SD calculated'!AK58-'Симм отеч'!AK58</f>
        <v>-22.265068601663188</v>
      </c>
      <c r="AL58" s="34">
        <f>'SD calculated'!AL58-'Симм отеч'!AL58</f>
        <v>1.0969246215351447</v>
      </c>
      <c r="AM58" s="34">
        <f>'SD calculated'!AM58-'Симм отеч'!AM58</f>
        <v>145.36525834465101</v>
      </c>
      <c r="AN58" s="34">
        <f>'SD calculated'!AN58-'Симм отеч'!AN58</f>
        <v>-34.012341713449928</v>
      </c>
      <c r="AO58" s="34">
        <f>'SD calculated'!AO58-'Симм отеч'!AO58</f>
        <v>-8.8361940764693827</v>
      </c>
      <c r="AP58" s="34">
        <f>'SD calculated'!AP58-'Симм отеч'!AP58</f>
        <v>3.8261243445695072</v>
      </c>
      <c r="AQ58" s="34">
        <f>'SD calculated'!AQ58-'Симм отеч'!AQ58</f>
        <v>-2.5388155868494735</v>
      </c>
      <c r="AR58" s="34">
        <f>'SD calculated'!AR58-'Симм отеч'!AR58</f>
        <v>-8.2044956624207543</v>
      </c>
      <c r="AS58" s="34">
        <f>'SD calculated'!AS58-'Симм отеч'!AS58</f>
        <v>-98.076111380560633</v>
      </c>
      <c r="AT58" s="34">
        <f>'SD calculated'!AT58-'Симм отеч'!AT58</f>
        <v>-0.39695780497459054</v>
      </c>
      <c r="AU58" s="34">
        <f>'SD calculated'!AU58-'Симм отеч'!AU58</f>
        <v>-2.526667463087847</v>
      </c>
      <c r="AV58" s="34">
        <f>'SD calculated'!AV58-'Симм отеч'!AV58</f>
        <v>-0.62917651151666121</v>
      </c>
      <c r="AW58" s="34">
        <f>'SD calculated'!AW58-'Симм отеч'!AW58</f>
        <v>-0.69594087470361998</v>
      </c>
      <c r="AX58" s="34">
        <f>'SD calculated'!AX58-'Симм отеч'!AX58</f>
        <v>110.85405409393229</v>
      </c>
      <c r="AY58" s="34">
        <f>'SD calculated'!AY58-'Симм отеч'!AY58</f>
        <v>68.236469353516426</v>
      </c>
      <c r="AZ58" s="34">
        <f>'SD calculated'!AZ58-'Симм отеч'!AZ58</f>
        <v>-2.5651272006450085</v>
      </c>
      <c r="BA58" s="34">
        <f>'SD calculated'!BA58-'Симм отеч'!BA58</f>
        <v>-3.0775761002126956</v>
      </c>
      <c r="BB58" s="34">
        <f>'SD calculated'!BB58-'Симм отеч'!BB58</f>
        <v>-12.110732011109576</v>
      </c>
      <c r="BC58" s="34">
        <f>'SD calculated'!BC58-'Симм отеч'!BC58</f>
        <v>0.20475250479648821</v>
      </c>
      <c r="BD58" s="34">
        <f>'SD calculated'!BD58-'Симм отеч'!BD58</f>
        <v>-1.4440161764496224</v>
      </c>
      <c r="BE58" s="34">
        <f>'SD calculated'!BE58-'Симм отеч'!BE58</f>
        <v>-9.0435087346340879</v>
      </c>
      <c r="BF58" s="34">
        <f>'SD calculated'!BF58-'Симм отеч'!BF58</f>
        <v>0.35700937317702142</v>
      </c>
      <c r="BG58" s="34">
        <f>'SD calculated'!BG58-'Симм отеч'!BG58</f>
        <v>-10.829343854260287</v>
      </c>
      <c r="BH58" s="34">
        <f>'SD calculated'!BH58-'Симм отеч'!BH58</f>
        <v>-3.4662207266707128</v>
      </c>
      <c r="BI58" s="34">
        <f>'SD calculated'!BI58-'Симм отеч'!BI58</f>
        <v>-0.44952566220535317</v>
      </c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</row>
    <row r="59" spans="1:75" ht="37.5" x14ac:dyDescent="0.25">
      <c r="A59" s="36" t="s">
        <v>111</v>
      </c>
      <c r="B59" s="39" t="s">
        <v>128</v>
      </c>
      <c r="C59" s="38" t="s">
        <v>227</v>
      </c>
      <c r="D59" s="34">
        <f>'SD calculated'!D59-'Симм отеч'!D59</f>
        <v>-75.823112082753141</v>
      </c>
      <c r="E59" s="34">
        <f>'SD calculated'!E59-'Симм отеч'!E59</f>
        <v>-0.11440741164937762</v>
      </c>
      <c r="F59" s="34">
        <f>'SD calculated'!F59-'Симм отеч'!F59</f>
        <v>-12.583316863489813</v>
      </c>
      <c r="G59" s="34">
        <f>'SD calculated'!G59-'Симм отеч'!G59</f>
        <v>-8.6132710823471257</v>
      </c>
      <c r="H59" s="34">
        <f>'SD calculated'!H59-'Симм отеч'!H59</f>
        <v>163.49901433449668</v>
      </c>
      <c r="I59" s="34">
        <f>'SD calculated'!I59-'Симм отеч'!I59</f>
        <v>-0.19645761792879091</v>
      </c>
      <c r="J59" s="34">
        <f>'SD calculated'!J59-'Симм отеч'!J59</f>
        <v>-3.519502028528251</v>
      </c>
      <c r="K59" s="34">
        <f>'SD calculated'!K59-'Симм отеч'!K59</f>
        <v>-6.9853351998232824</v>
      </c>
      <c r="L59" s="34">
        <f>'SD calculated'!L59-'Симм отеч'!L59</f>
        <v>32.95169551847539</v>
      </c>
      <c r="M59" s="34">
        <f>'SD calculated'!M59-'Симм отеч'!M59</f>
        <v>-0.8861506284471119</v>
      </c>
      <c r="N59" s="34">
        <f>'SD calculated'!N59-'Симм отеч'!N59</f>
        <v>-3.9858224212348716</v>
      </c>
      <c r="O59" s="34">
        <f>'SD calculated'!O59-'Симм отеч'!O59</f>
        <v>-1.4660631522294238</v>
      </c>
      <c r="P59" s="34">
        <f>'SD calculated'!P59-'Симм отеч'!P59</f>
        <v>-2.7235981999119616</v>
      </c>
      <c r="Q59" s="34">
        <f>'SD calculated'!Q59-'Симм отеч'!Q59</f>
        <v>-3.7587662577522849</v>
      </c>
      <c r="R59" s="34">
        <f>'SD calculated'!R59-'Симм отеч'!R59</f>
        <v>-2.3496301772754578</v>
      </c>
      <c r="S59" s="34">
        <f>'SD calculated'!S59-'Симм отеч'!S59</f>
        <v>-8.1936375599820792</v>
      </c>
      <c r="T59" s="34">
        <f>'SD calculated'!T59-'Симм отеч'!T59</f>
        <v>-197.99354772242987</v>
      </c>
      <c r="U59" s="34">
        <f>'SD calculated'!U59-'Симм отеч'!U59</f>
        <v>-28.394030266974369</v>
      </c>
      <c r="V59" s="34">
        <f>'SD calculated'!V59-'Симм отеч'!V59</f>
        <v>-6.3715818345763182</v>
      </c>
      <c r="W59" s="34">
        <f>'SD calculated'!W59-'Симм отеч'!W59</f>
        <v>-31.997283522217685</v>
      </c>
      <c r="X59" s="34">
        <f>'SD calculated'!X59-'Симм отеч'!X59</f>
        <v>-1.5812419015419437</v>
      </c>
      <c r="Y59" s="34">
        <f>'SD calculated'!Y59-'Симм отеч'!Y59</f>
        <v>-35.010771188326544</v>
      </c>
      <c r="Z59" s="34">
        <f>'SD calculated'!Z59-'Симм отеч'!Z59</f>
        <v>-24.826591322123022</v>
      </c>
      <c r="AA59" s="34">
        <f>'SD calculated'!AA59-'Симм отеч'!AA59</f>
        <v>-0.71120287357242873</v>
      </c>
      <c r="AB59" s="34">
        <f>'SD calculated'!AB59-'Симм отеч'!AB59</f>
        <v>-5.7575401552720678</v>
      </c>
      <c r="AC59" s="34">
        <f>'SD calculated'!AC59-'Симм отеч'!AC59</f>
        <v>-1.9187713488906297</v>
      </c>
      <c r="AD59" s="34">
        <f>'SD calculated'!AD59-'Симм отеч'!AD59</f>
        <v>-7.3297975799184201</v>
      </c>
      <c r="AE59" s="34">
        <f>'SD calculated'!AE59-'Симм отеч'!AE59</f>
        <v>-7.0908621885635057</v>
      </c>
      <c r="AF59" s="34">
        <f>'SD calculated'!AF59-'Симм отеч'!AF59</f>
        <v>-38.857452730760087</v>
      </c>
      <c r="AG59" s="34">
        <f>'SD calculated'!AG59-'Симм отеч'!AG59</f>
        <v>-3.3771159831464956</v>
      </c>
      <c r="AH59" s="34">
        <f>'SD calculated'!AH59-'Симм отеч'!AH59</f>
        <v>-13.451872770404009</v>
      </c>
      <c r="AI59" s="34">
        <f>'SD calculated'!AI59-'Симм отеч'!AI59</f>
        <v>119.26199219398768</v>
      </c>
      <c r="AJ59" s="34">
        <f>'SD calculated'!AJ59-'Симм отеч'!AJ59</f>
        <v>-82.727647750742108</v>
      </c>
      <c r="AK59" s="34">
        <f>'SD calculated'!AK59-'Симм отеч'!AK59</f>
        <v>-27.005728332682338</v>
      </c>
      <c r="AL59" s="34">
        <f>'SD calculated'!AL59-'Симм отеч'!AL59</f>
        <v>-4.5124437285301155</v>
      </c>
      <c r="AM59" s="34">
        <f>'SD calculated'!AM59-'Симм отеч'!AM59</f>
        <v>498.8942325992798</v>
      </c>
      <c r="AN59" s="34">
        <f>'SD calculated'!AN59-'Симм отеч'!AN59</f>
        <v>-141.52365465337971</v>
      </c>
      <c r="AO59" s="34">
        <f>'SD calculated'!AO59-'Симм отеч'!AO59</f>
        <v>-17.744489799267967</v>
      </c>
      <c r="AP59" s="34">
        <f>'SD calculated'!AP59-'Симм отеч'!AP59</f>
        <v>-27.278640629334859</v>
      </c>
      <c r="AQ59" s="34">
        <f>'SD calculated'!AQ59-'Симм отеч'!AQ59</f>
        <v>-1.5076352017688635</v>
      </c>
      <c r="AR59" s="34">
        <f>'SD calculated'!AR59-'Симм отеч'!AR59</f>
        <v>-1.290051081376788</v>
      </c>
      <c r="AS59" s="34">
        <f>'SD calculated'!AS59-'Симм отеч'!AS59</f>
        <v>-18.567462743169926</v>
      </c>
      <c r="AT59" s="34">
        <f>'SD calculated'!AT59-'Симм отеч'!AT59</f>
        <v>-1.1076648934822515</v>
      </c>
      <c r="AU59" s="34">
        <f>'SD calculated'!AU59-'Симм отеч'!AU59</f>
        <v>-7.2823938193096183E-3</v>
      </c>
      <c r="AV59" s="34">
        <f>'SD calculated'!AV59-'Симм отеч'!AV59</f>
        <v>0.23969733428037898</v>
      </c>
      <c r="AW59" s="34">
        <f>'SD calculated'!AW59-'Симм отеч'!AW59</f>
        <v>8.3459253051213267E-2</v>
      </c>
      <c r="AX59" s="34">
        <f>'SD calculated'!AX59-'Симм отеч'!AX59</f>
        <v>83.301629780813528</v>
      </c>
      <c r="AY59" s="34">
        <f>'SD calculated'!AY59-'Симм отеч'!AY59</f>
        <v>95.314738677875596</v>
      </c>
      <c r="AZ59" s="34">
        <f>'SD calculated'!AZ59-'Симм отеч'!AZ59</f>
        <v>-3.8464876037280931</v>
      </c>
      <c r="BA59" s="34">
        <f>'SD calculated'!BA59-'Симм отеч'!BA59</f>
        <v>-4.8838403296132356</v>
      </c>
      <c r="BB59" s="34">
        <f>'SD calculated'!BB59-'Симм отеч'!BB59</f>
        <v>-26.166110392716291</v>
      </c>
      <c r="BC59" s="34">
        <f>'SD calculated'!BC59-'Симм отеч'!BC59</f>
        <v>0.44627507840050384</v>
      </c>
      <c r="BD59" s="34">
        <f>'SD calculated'!BD59-'Симм отеч'!BD59</f>
        <v>-4.2685519250517245</v>
      </c>
      <c r="BE59" s="34">
        <f>'SD calculated'!BE59-'Симм отеч'!BE59</f>
        <v>-4.7769052354105952</v>
      </c>
      <c r="BF59" s="34">
        <f>'SD calculated'!BF59-'Симм отеч'!BF59</f>
        <v>-80.180014338860929</v>
      </c>
      <c r="BG59" s="34">
        <f>'SD calculated'!BG59-'Симм отеч'!BG59</f>
        <v>-1.7905192501191323</v>
      </c>
      <c r="BH59" s="34">
        <f>'SD calculated'!BH59-'Симм отеч'!BH59</f>
        <v>-9.9265109024354388</v>
      </c>
      <c r="BI59" s="34">
        <f>'SD calculated'!BI59-'Симм отеч'!BI59</f>
        <v>-8.012359513113438</v>
      </c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</row>
    <row r="60" spans="1:75" ht="25" x14ac:dyDescent="0.25">
      <c r="A60" s="36" t="s">
        <v>170</v>
      </c>
      <c r="B60" s="39" t="s">
        <v>129</v>
      </c>
      <c r="C60" s="38" t="s">
        <v>228</v>
      </c>
      <c r="D60" s="34">
        <f>'SD calculated'!D60-'Симм отеч'!D60</f>
        <v>0</v>
      </c>
      <c r="E60" s="34">
        <f>'SD calculated'!E60-'Симм отеч'!E60</f>
        <v>0</v>
      </c>
      <c r="F60" s="34">
        <f>'SD calculated'!F60-'Симм отеч'!F60</f>
        <v>0</v>
      </c>
      <c r="G60" s="34">
        <f>'SD calculated'!G60-'Симм отеч'!G60</f>
        <v>0</v>
      </c>
      <c r="H60" s="34">
        <f>'SD calculated'!H60-'Симм отеч'!H60</f>
        <v>0</v>
      </c>
      <c r="I60" s="34">
        <f>'SD calculated'!I60-'Симм отеч'!I60</f>
        <v>0</v>
      </c>
      <c r="J60" s="34">
        <f>'SD calculated'!J60-'Симм отеч'!J60</f>
        <v>0</v>
      </c>
      <c r="K60" s="34">
        <f>'SD calculated'!K60-'Симм отеч'!K60</f>
        <v>0</v>
      </c>
      <c r="L60" s="34">
        <f>'SD calculated'!L60-'Симм отеч'!L60</f>
        <v>0</v>
      </c>
      <c r="M60" s="34">
        <f>'SD calculated'!M60-'Симм отеч'!M60</f>
        <v>0</v>
      </c>
      <c r="N60" s="34">
        <f>'SD calculated'!N60-'Симм отеч'!N60</f>
        <v>0</v>
      </c>
      <c r="O60" s="34">
        <f>'SD calculated'!O60-'Симм отеч'!O60</f>
        <v>0</v>
      </c>
      <c r="P60" s="34">
        <f>'SD calculated'!P60-'Симм отеч'!P60</f>
        <v>0</v>
      </c>
      <c r="Q60" s="34">
        <f>'SD calculated'!Q60-'Симм отеч'!Q60</f>
        <v>0</v>
      </c>
      <c r="R60" s="34">
        <f>'SD calculated'!R60-'Симм отеч'!R60</f>
        <v>0</v>
      </c>
      <c r="S60" s="34">
        <f>'SD calculated'!S60-'Симм отеч'!S60</f>
        <v>0</v>
      </c>
      <c r="T60" s="34">
        <f>'SD calculated'!T60-'Симм отеч'!T60</f>
        <v>0</v>
      </c>
      <c r="U60" s="34">
        <f>'SD calculated'!U60-'Симм отеч'!U60</f>
        <v>0</v>
      </c>
      <c r="V60" s="34">
        <f>'SD calculated'!V60-'Симм отеч'!V60</f>
        <v>0</v>
      </c>
      <c r="W60" s="34">
        <f>'SD calculated'!W60-'Симм отеч'!W60</f>
        <v>0</v>
      </c>
      <c r="X60" s="34">
        <f>'SD calculated'!X60-'Симм отеч'!X60</f>
        <v>0</v>
      </c>
      <c r="Y60" s="34">
        <f>'SD calculated'!Y60-'Симм отеч'!Y60</f>
        <v>0</v>
      </c>
      <c r="Z60" s="34">
        <f>'SD calculated'!Z60-'Симм отеч'!Z60</f>
        <v>0</v>
      </c>
      <c r="AA60" s="34">
        <f>'SD calculated'!AA60-'Симм отеч'!AA60</f>
        <v>0</v>
      </c>
      <c r="AB60" s="34">
        <f>'SD calculated'!AB60-'Симм отеч'!AB60</f>
        <v>0</v>
      </c>
      <c r="AC60" s="34">
        <f>'SD calculated'!AC60-'Симм отеч'!AC60</f>
        <v>0</v>
      </c>
      <c r="AD60" s="34">
        <f>'SD calculated'!AD60-'Симм отеч'!AD60</f>
        <v>0</v>
      </c>
      <c r="AE60" s="34">
        <f>'SD calculated'!AE60-'Симм отеч'!AE60</f>
        <v>0</v>
      </c>
      <c r="AF60" s="34">
        <f>'SD calculated'!AF60-'Симм отеч'!AF60</f>
        <v>0</v>
      </c>
      <c r="AG60" s="34">
        <f>'SD calculated'!AG60-'Симм отеч'!AG60</f>
        <v>0</v>
      </c>
      <c r="AH60" s="34">
        <f>'SD calculated'!AH60-'Симм отеч'!AH60</f>
        <v>0</v>
      </c>
      <c r="AI60" s="34">
        <f>'SD calculated'!AI60-'Симм отеч'!AI60</f>
        <v>0</v>
      </c>
      <c r="AJ60" s="34">
        <f>'SD calculated'!AJ60-'Симм отеч'!AJ60</f>
        <v>0</v>
      </c>
      <c r="AK60" s="34">
        <f>'SD calculated'!AK60-'Симм отеч'!AK60</f>
        <v>0</v>
      </c>
      <c r="AL60" s="34">
        <f>'SD calculated'!AL60-'Симм отеч'!AL60</f>
        <v>0</v>
      </c>
      <c r="AM60" s="34">
        <f>'SD calculated'!AM60-'Симм отеч'!AM60</f>
        <v>0</v>
      </c>
      <c r="AN60" s="34">
        <f>'SD calculated'!AN60-'Симм отеч'!AN60</f>
        <v>0</v>
      </c>
      <c r="AO60" s="34">
        <f>'SD calculated'!AO60-'Симм отеч'!AO60</f>
        <v>0</v>
      </c>
      <c r="AP60" s="34">
        <f>'SD calculated'!AP60-'Симм отеч'!AP60</f>
        <v>0</v>
      </c>
      <c r="AQ60" s="34">
        <f>'SD calculated'!AQ60-'Симм отеч'!AQ60</f>
        <v>0</v>
      </c>
      <c r="AR60" s="34">
        <f>'SD calculated'!AR60-'Симм отеч'!AR60</f>
        <v>0</v>
      </c>
      <c r="AS60" s="34">
        <f>'SD calculated'!AS60-'Симм отеч'!AS60</f>
        <v>0</v>
      </c>
      <c r="AT60" s="34">
        <f>'SD calculated'!AT60-'Симм отеч'!AT60</f>
        <v>0</v>
      </c>
      <c r="AU60" s="34">
        <f>'SD calculated'!AU60-'Симм отеч'!AU60</f>
        <v>0</v>
      </c>
      <c r="AV60" s="34">
        <f>'SD calculated'!AV60-'Симм отеч'!AV60</f>
        <v>0</v>
      </c>
      <c r="AW60" s="34">
        <f>'SD calculated'!AW60-'Симм отеч'!AW60</f>
        <v>0</v>
      </c>
      <c r="AX60" s="34">
        <f>'SD calculated'!AX60-'Симм отеч'!AX60</f>
        <v>0</v>
      </c>
      <c r="AY60" s="34">
        <f>'SD calculated'!AY60-'Симм отеч'!AY60</f>
        <v>0</v>
      </c>
      <c r="AZ60" s="34">
        <f>'SD calculated'!AZ60-'Симм отеч'!AZ60</f>
        <v>0</v>
      </c>
      <c r="BA60" s="34">
        <f>'SD calculated'!BA60-'Симм отеч'!BA60</f>
        <v>0</v>
      </c>
      <c r="BB60" s="34">
        <f>'SD calculated'!BB60-'Симм отеч'!BB60</f>
        <v>0</v>
      </c>
      <c r="BC60" s="34">
        <f>'SD calculated'!BC60-'Симм отеч'!BC60</f>
        <v>0</v>
      </c>
      <c r="BD60" s="34">
        <f>'SD calculated'!BD60-'Симм отеч'!BD60</f>
        <v>0</v>
      </c>
      <c r="BE60" s="34">
        <f>'SD calculated'!BE60-'Симм отеч'!BE60</f>
        <v>0</v>
      </c>
      <c r="BF60" s="34">
        <f>'SD calculated'!BF60-'Симм отеч'!BF60</f>
        <v>0</v>
      </c>
      <c r="BG60" s="34">
        <f>'SD calculated'!BG60-'Симм отеч'!BG60</f>
        <v>0</v>
      </c>
      <c r="BH60" s="34">
        <f>'SD calculated'!BH60-'Симм отеч'!BH60</f>
        <v>0</v>
      </c>
      <c r="BI60" s="34">
        <f>'SD calculated'!BI60-'Симм отеч'!BI60</f>
        <v>0</v>
      </c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</row>
    <row r="61" spans="1:75" ht="25" x14ac:dyDescent="0.25">
      <c r="A61" s="36" t="s">
        <v>171</v>
      </c>
      <c r="B61" s="39" t="s">
        <v>130</v>
      </c>
      <c r="C61" s="38" t="s">
        <v>229</v>
      </c>
      <c r="D61" s="34">
        <f>'SD calculated'!D61-'Симм отеч'!D61</f>
        <v>0.39053440787803595</v>
      </c>
      <c r="E61" s="34">
        <f>'SD calculated'!E61-'Симм отеч'!E61</f>
        <v>-1.3523049272912555</v>
      </c>
      <c r="F61" s="34">
        <f>'SD calculated'!F61-'Симм отеч'!F61</f>
        <v>-1.9224071030644625</v>
      </c>
      <c r="G61" s="34">
        <f>'SD calculated'!G61-'Симм отеч'!G61</f>
        <v>-0.53142520685938521</v>
      </c>
      <c r="H61" s="34">
        <f>'SD calculated'!H61-'Симм отеч'!H61</f>
        <v>36.485211044030279</v>
      </c>
      <c r="I61" s="34">
        <f>'SD calculated'!I61-'Симм отеч'!I61</f>
        <v>0</v>
      </c>
      <c r="J61" s="34">
        <f>'SD calculated'!J61-'Симм отеч'!J61</f>
        <v>-0.5566430678538552</v>
      </c>
      <c r="K61" s="34">
        <f>'SD calculated'!K61-'Симм отеч'!K61</f>
        <v>-3.2291477418729926</v>
      </c>
      <c r="L61" s="34">
        <f>'SD calculated'!L61-'Симм отеч'!L61</f>
        <v>0.89079240990888309</v>
      </c>
      <c r="M61" s="34">
        <f>'SD calculated'!M61-'Симм отеч'!M61</f>
        <v>2.6183265873687249E-4</v>
      </c>
      <c r="N61" s="34">
        <f>'SD calculated'!N61-'Симм отеч'!N61</f>
        <v>-0.41239134332889549</v>
      </c>
      <c r="O61" s="34">
        <f>'SD calculated'!O61-'Симм отеч'!O61</f>
        <v>0.3698133801099921</v>
      </c>
      <c r="P61" s="34">
        <f>'SD calculated'!P61-'Симм отеч'!P61</f>
        <v>0.29205247012530189</v>
      </c>
      <c r="Q61" s="34">
        <f>'SD calculated'!Q61-'Симм отеч'!Q61</f>
        <v>-0.57583369394562212</v>
      </c>
      <c r="R61" s="34">
        <f>'SD calculated'!R61-'Симм отеч'!R61</f>
        <v>10.421302780532528</v>
      </c>
      <c r="S61" s="34">
        <f>'SD calculated'!S61-'Симм отеч'!S61</f>
        <v>-24.042889721078041</v>
      </c>
      <c r="T61" s="34">
        <f>'SD calculated'!T61-'Симм отеч'!T61</f>
        <v>-37.410660021926333</v>
      </c>
      <c r="U61" s="34">
        <f>'SD calculated'!U61-'Симм отеч'!U61</f>
        <v>-0.81269996847173331</v>
      </c>
      <c r="V61" s="34">
        <f>'SD calculated'!V61-'Симм отеч'!V61</f>
        <v>0.95114911764151877</v>
      </c>
      <c r="W61" s="34">
        <f>'SD calculated'!W61-'Симм отеч'!W61</f>
        <v>0.40460951923924426</v>
      </c>
      <c r="X61" s="34">
        <f>'SD calculated'!X61-'Симм отеч'!X61</f>
        <v>1.0316715534031999</v>
      </c>
      <c r="Y61" s="34">
        <f>'SD calculated'!Y61-'Симм отеч'!Y61</f>
        <v>-4.0811033493916398</v>
      </c>
      <c r="Z61" s="34">
        <f>'SD calculated'!Z61-'Симм отеч'!Z61</f>
        <v>-2.8331370824323017</v>
      </c>
      <c r="AA61" s="34">
        <f>'SD calculated'!AA61-'Симм отеч'!AA61</f>
        <v>6.1658473564062177E-2</v>
      </c>
      <c r="AB61" s="34">
        <f>'SD calculated'!AB61-'Симм отеч'!AB61</f>
        <v>-2.3355795895573124</v>
      </c>
      <c r="AC61" s="34">
        <f>'SD calculated'!AC61-'Симм отеч'!AC61</f>
        <v>0.15606468146354402</v>
      </c>
      <c r="AD61" s="34">
        <f>'SD calculated'!AD61-'Симм отеч'!AD61</f>
        <v>-2.1116310998044128</v>
      </c>
      <c r="AE61" s="34">
        <f>'SD calculated'!AE61-'Симм отеч'!AE61</f>
        <v>-1.4216871842354806</v>
      </c>
      <c r="AF61" s="34">
        <f>'SD calculated'!AF61-'Симм отеч'!AF61</f>
        <v>-2.0872737574343461</v>
      </c>
      <c r="AG61" s="34">
        <f>'SD calculated'!AG61-'Симм отеч'!AG61</f>
        <v>-2.4564204231636939</v>
      </c>
      <c r="AH61" s="34">
        <f>'SD calculated'!AH61-'Симм отеч'!AH61</f>
        <v>0.10586992089858605</v>
      </c>
      <c r="AI61" s="34">
        <f>'SD calculated'!AI61-'Симм отеч'!AI61</f>
        <v>-3.2912515861695795</v>
      </c>
      <c r="AJ61" s="34">
        <f>'SD calculated'!AJ61-'Симм отеч'!AJ61</f>
        <v>-0.16015052086037507</v>
      </c>
      <c r="AK61" s="34">
        <f>'SD calculated'!AK61-'Симм отеч'!AK61</f>
        <v>-15.922576537913528</v>
      </c>
      <c r="AL61" s="34">
        <f>'SD calculated'!AL61-'Симм отеч'!AL61</f>
        <v>0.48072488965092219</v>
      </c>
      <c r="AM61" s="34">
        <f>'SD calculated'!AM61-'Симм отеч'!AM61</f>
        <v>1482.397887409114</v>
      </c>
      <c r="AN61" s="34">
        <f>'SD calculated'!AN61-'Симм отеч'!AN61</f>
        <v>-6.437258018713635</v>
      </c>
      <c r="AO61" s="34">
        <f>'SD calculated'!AO61-'Симм отеч'!AO61</f>
        <v>-4.9206813101590114</v>
      </c>
      <c r="AP61" s="34">
        <f>'SD calculated'!AP61-'Симм отеч'!AP61</f>
        <v>-3.6869244031657615</v>
      </c>
      <c r="AQ61" s="34">
        <f>'SD calculated'!AQ61-'Симм отеч'!AQ61</f>
        <v>0.48757685307730014</v>
      </c>
      <c r="AR61" s="34">
        <f>'SD calculated'!AR61-'Симм отеч'!AR61</f>
        <v>-0.87486001868392016</v>
      </c>
      <c r="AS61" s="34">
        <f>'SD calculated'!AS61-'Симм отеч'!AS61</f>
        <v>32.487405094386162</v>
      </c>
      <c r="AT61" s="34">
        <f>'SD calculated'!AT61-'Симм отеч'!AT61</f>
        <v>-5.6937220152810823</v>
      </c>
      <c r="AU61" s="34">
        <f>'SD calculated'!AU61-'Симм отеч'!AU61</f>
        <v>-6.0956204195686041</v>
      </c>
      <c r="AV61" s="34">
        <f>'SD calculated'!AV61-'Симм отеч'!AV61</f>
        <v>-0.83714322988384993</v>
      </c>
      <c r="AW61" s="34">
        <f>'SD calculated'!AW61-'Симм отеч'!AW61</f>
        <v>0.42397194308585995</v>
      </c>
      <c r="AX61" s="34">
        <f>'SD calculated'!AX61-'Симм отеч'!AX61</f>
        <v>518.19264638203117</v>
      </c>
      <c r="AY61" s="34">
        <f>'SD calculated'!AY61-'Симм отеч'!AY61</f>
        <v>114.27092124422609</v>
      </c>
      <c r="AZ61" s="34">
        <f>'SD calculated'!AZ61-'Симм отеч'!AZ61</f>
        <v>-18.050537666224727</v>
      </c>
      <c r="BA61" s="34">
        <f>'SD calculated'!BA61-'Симм отеч'!BA61</f>
        <v>-2.3403297668817231</v>
      </c>
      <c r="BB61" s="34">
        <f>'SD calculated'!BB61-'Симм отеч'!BB61</f>
        <v>-1828.9845862448274</v>
      </c>
      <c r="BC61" s="34">
        <f>'SD calculated'!BC61-'Симм отеч'!BC61</f>
        <v>0.2188895402050548</v>
      </c>
      <c r="BD61" s="34">
        <f>'SD calculated'!BD61-'Симм отеч'!BD61</f>
        <v>-1.6582839975326351</v>
      </c>
      <c r="BE61" s="34">
        <f>'SD calculated'!BE61-'Симм отеч'!BE61</f>
        <v>-2.3193827340694497</v>
      </c>
      <c r="BF61" s="34">
        <f>'SD calculated'!BF61-'Симм отеч'!BF61</f>
        <v>-0.30190136247194488</v>
      </c>
      <c r="BG61" s="34">
        <f>'SD calculated'!BG61-'Симм отеч'!BG61</f>
        <v>-86.775995604511991</v>
      </c>
      <c r="BH61" s="34">
        <f>'SD calculated'!BH61-'Симм отеч'!BH61</f>
        <v>-126.33795882668346</v>
      </c>
      <c r="BI61" s="34">
        <f>'SD calculated'!BI61-'Симм отеч'!BI61</f>
        <v>-5.658615401937368</v>
      </c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</row>
    <row r="62" spans="1:75" ht="12.5" x14ac:dyDescent="0.25">
      <c r="A62" s="36" t="s">
        <v>172</v>
      </c>
      <c r="B62" s="39" t="s">
        <v>131</v>
      </c>
      <c r="C62" s="38" t="s">
        <v>230</v>
      </c>
      <c r="D62" s="34">
        <f>'SD calculated'!D62-'Симм отеч'!D62</f>
        <v>-1.3885823824370824</v>
      </c>
      <c r="E62" s="34">
        <f>'SD calculated'!E62-'Симм отеч'!E62</f>
        <v>4.7526827506169766E-2</v>
      </c>
      <c r="F62" s="34">
        <f>'SD calculated'!F62-'Симм отеч'!F62</f>
        <v>-0.78800067500413995</v>
      </c>
      <c r="G62" s="34">
        <f>'SD calculated'!G62-'Симм отеч'!G62</f>
        <v>0.11712566332059104</v>
      </c>
      <c r="H62" s="34">
        <f>'SD calculated'!H62-'Симм отеч'!H62</f>
        <v>-0.41554536808612852</v>
      </c>
      <c r="I62" s="34">
        <f>'SD calculated'!I62-'Симм отеч'!I62</f>
        <v>0</v>
      </c>
      <c r="J62" s="34">
        <f>'SD calculated'!J62-'Симм отеч'!J62</f>
        <v>-0.12194607570460825</v>
      </c>
      <c r="K62" s="34">
        <f>'SD calculated'!K62-'Симм отеч'!K62</f>
        <v>-0.31002253406515301</v>
      </c>
      <c r="L62" s="34">
        <f>'SD calculated'!L62-'Симм отеч'!L62</f>
        <v>-2.5329643263048922</v>
      </c>
      <c r="M62" s="34">
        <f>'SD calculated'!M62-'Симм отеч'!M62</f>
        <v>1.2249857887169536E-4</v>
      </c>
      <c r="N62" s="34">
        <f>'SD calculated'!N62-'Симм отеч'!N62</f>
        <v>0.32756790400354507</v>
      </c>
      <c r="O62" s="34">
        <f>'SD calculated'!O62-'Симм отеч'!O62</f>
        <v>-0.69754286129656329</v>
      </c>
      <c r="P62" s="34">
        <f>'SD calculated'!P62-'Симм отеч'!P62</f>
        <v>0.11229576918763859</v>
      </c>
      <c r="Q62" s="34">
        <f>'SD calculated'!Q62-'Симм отеч'!Q62</f>
        <v>0.76354154714784173</v>
      </c>
      <c r="R62" s="34">
        <f>'SD calculated'!R62-'Симм отеч'!R62</f>
        <v>-0.76275443386224495</v>
      </c>
      <c r="S62" s="34">
        <f>'SD calculated'!S62-'Симм отеч'!S62</f>
        <v>-1.1180111706181606E-2</v>
      </c>
      <c r="T62" s="34">
        <f>'SD calculated'!T62-'Симм отеч'!T62</f>
        <v>3.6849698593296942</v>
      </c>
      <c r="U62" s="34">
        <f>'SD calculated'!U62-'Симм отеч'!U62</f>
        <v>-1.3139662661773386</v>
      </c>
      <c r="V62" s="34">
        <f>'SD calculated'!V62-'Симм отеч'!V62</f>
        <v>-0.1840504027372023</v>
      </c>
      <c r="W62" s="34">
        <f>'SD calculated'!W62-'Симм отеч'!W62</f>
        <v>0.50136707548092829</v>
      </c>
      <c r="X62" s="34">
        <f>'SD calculated'!X62-'Симм отеч'!X62</f>
        <v>-1.3175426118729945</v>
      </c>
      <c r="Y62" s="34">
        <f>'SD calculated'!Y62-'Симм отеч'!Y62</f>
        <v>-1.1734615413274696E-3</v>
      </c>
      <c r="Z62" s="34">
        <f>'SD calculated'!Z62-'Симм отеч'!Z62</f>
        <v>-1.3815000872671419</v>
      </c>
      <c r="AA62" s="34">
        <f>'SD calculated'!AA62-'Симм отеч'!AA62</f>
        <v>0.17059264744110303</v>
      </c>
      <c r="AB62" s="34">
        <f>'SD calculated'!AB62-'Симм отеч'!AB62</f>
        <v>-1.0299588759143798</v>
      </c>
      <c r="AC62" s="34">
        <f>'SD calculated'!AC62-'Симм отеч'!AC62</f>
        <v>0.93013596967173262</v>
      </c>
      <c r="AD62" s="34">
        <f>'SD calculated'!AD62-'Симм отеч'!AD62</f>
        <v>-2.0241346316558619</v>
      </c>
      <c r="AE62" s="34">
        <f>'SD calculated'!AE62-'Симм отеч'!AE62</f>
        <v>7.4221102581999432E-3</v>
      </c>
      <c r="AF62" s="34">
        <f>'SD calculated'!AF62-'Симм отеч'!AF62</f>
        <v>-10.161601933690577</v>
      </c>
      <c r="AG62" s="34">
        <f>'SD calculated'!AG62-'Симм отеч'!AG62</f>
        <v>0.61226731986925609</v>
      </c>
      <c r="AH62" s="34">
        <f>'SD calculated'!AH62-'Симм отеч'!AH62</f>
        <v>-0.36916902939559926</v>
      </c>
      <c r="AI62" s="34">
        <f>'SD calculated'!AI62-'Симм отеч'!AI62</f>
        <v>0.83270484993675353</v>
      </c>
      <c r="AJ62" s="34">
        <f>'SD calculated'!AJ62-'Симм отеч'!AJ62</f>
        <v>0.2228185761254764</v>
      </c>
      <c r="AK62" s="34">
        <f>'SD calculated'!AK62-'Симм отеч'!AK62</f>
        <v>-1.5010318879210445</v>
      </c>
      <c r="AL62" s="34">
        <f>'SD calculated'!AL62-'Симм отеч'!AL62</f>
        <v>0.35106701342377278</v>
      </c>
      <c r="AM62" s="34">
        <f>'SD calculated'!AM62-'Симм отеч'!AM62</f>
        <v>50.125644876928817</v>
      </c>
      <c r="AN62" s="34">
        <f>'SD calculated'!AN62-'Симм отеч'!AN62</f>
        <v>-23.950778104508686</v>
      </c>
      <c r="AO62" s="34">
        <f>'SD calculated'!AO62-'Симм отеч'!AO62</f>
        <v>-12.259123605691002</v>
      </c>
      <c r="AP62" s="34">
        <f>'SD calculated'!AP62-'Симм отеч'!AP62</f>
        <v>-1.6923014931431624</v>
      </c>
      <c r="AQ62" s="34">
        <f>'SD calculated'!AQ62-'Симм отеч'!AQ62</f>
        <v>-0.15705338945425051</v>
      </c>
      <c r="AR62" s="34">
        <f>'SD calculated'!AR62-'Симм отеч'!AR62</f>
        <v>-1.2318616709746237</v>
      </c>
      <c r="AS62" s="34">
        <f>'SD calculated'!AS62-'Симм отеч'!AS62</f>
        <v>-1.4222567879605634</v>
      </c>
      <c r="AT62" s="34">
        <f>'SD calculated'!AT62-'Симм отеч'!AT62</f>
        <v>-0.18371582191973745</v>
      </c>
      <c r="AU62" s="34">
        <f>'SD calculated'!AU62-'Симм отеч'!AU62</f>
        <v>-0.44531643712385027</v>
      </c>
      <c r="AV62" s="34">
        <f>'SD calculated'!AV62-'Симм отеч'!AV62</f>
        <v>0</v>
      </c>
      <c r="AW62" s="34">
        <f>'SD calculated'!AW62-'Симм отеч'!AW62</f>
        <v>1.3382430215740794E-2</v>
      </c>
      <c r="AX62" s="34">
        <f>'SD calculated'!AX62-'Симм отеч'!AX62</f>
        <v>32.113123677269073</v>
      </c>
      <c r="AY62" s="34">
        <f>'SD calculated'!AY62-'Симм отеч'!AY62</f>
        <v>3.564453503356809</v>
      </c>
      <c r="AZ62" s="34">
        <f>'SD calculated'!AZ62-'Симм отеч'!AZ62</f>
        <v>0.22287878641537162</v>
      </c>
      <c r="BA62" s="34">
        <f>'SD calculated'!BA62-'Симм отеч'!BA62</f>
        <v>0.64721824160663033</v>
      </c>
      <c r="BB62" s="34">
        <f>'SD calculated'!BB62-'Симм отеч'!BB62</f>
        <v>-7.6647651284097265</v>
      </c>
      <c r="BC62" s="34">
        <f>'SD calculated'!BC62-'Симм отеч'!BC62</f>
        <v>1.7514701949494338E-2</v>
      </c>
      <c r="BD62" s="34">
        <f>'SD calculated'!BD62-'Симм отеч'!BD62</f>
        <v>-0.84172342425199531</v>
      </c>
      <c r="BE62" s="34">
        <f>'SD calculated'!BE62-'Симм отеч'!BE62</f>
        <v>-3.7623409067446119</v>
      </c>
      <c r="BF62" s="34">
        <f>'SD calculated'!BF62-'Симм отеч'!BF62</f>
        <v>-0.24070105736315384</v>
      </c>
      <c r="BG62" s="34">
        <f>'SD calculated'!BG62-'Симм отеч'!BG62</f>
        <v>-4.4101043266430224</v>
      </c>
      <c r="BH62" s="34">
        <f>'SD calculated'!BH62-'Симм отеч'!BH62</f>
        <v>-4.0008569654821713</v>
      </c>
      <c r="BI62" s="34">
        <f>'SD calculated'!BI62-'Симм отеч'!BI62</f>
        <v>-2.8101747727112354</v>
      </c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</row>
    <row r="63" spans="1:75" ht="25" x14ac:dyDescent="0.3">
      <c r="A63" s="36" t="s">
        <v>231</v>
      </c>
      <c r="B63" s="39" t="s">
        <v>132</v>
      </c>
      <c r="C63" s="43" t="s">
        <v>59</v>
      </c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44"/>
      <c r="BL63" s="34"/>
      <c r="BM63" s="34"/>
      <c r="BN63" s="34"/>
      <c r="BO63" s="34"/>
      <c r="BP63" s="44"/>
      <c r="BQ63" s="34"/>
      <c r="BR63" s="34"/>
      <c r="BS63" s="34"/>
      <c r="BT63" s="44"/>
      <c r="BU63" s="34"/>
      <c r="BV63" s="44"/>
      <c r="BW63" s="44"/>
    </row>
    <row r="64" spans="1:75" x14ac:dyDescent="0.3">
      <c r="A64" s="36" t="s">
        <v>232</v>
      </c>
      <c r="B64" s="39" t="s">
        <v>233</v>
      </c>
      <c r="C64" s="45" t="s">
        <v>234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44"/>
      <c r="BL64" s="34"/>
      <c r="BM64" s="34"/>
      <c r="BN64" s="34"/>
      <c r="BO64" s="34"/>
      <c r="BP64" s="44"/>
      <c r="BQ64" s="34"/>
      <c r="BR64" s="34"/>
      <c r="BS64" s="34"/>
      <c r="BT64" s="44"/>
      <c r="BU64" s="34"/>
      <c r="BV64" s="44"/>
      <c r="BW64" s="44"/>
    </row>
    <row r="65" spans="1:75" s="47" customFormat="1" ht="25" x14ac:dyDescent="0.3">
      <c r="A65" s="36" t="s">
        <v>235</v>
      </c>
      <c r="B65" s="39" t="s">
        <v>236</v>
      </c>
      <c r="C65" s="46" t="s">
        <v>237</v>
      </c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44"/>
      <c r="BL65" s="34"/>
      <c r="BM65" s="34"/>
      <c r="BN65" s="34"/>
      <c r="BO65" s="34"/>
      <c r="BP65" s="44"/>
      <c r="BQ65" s="34"/>
      <c r="BR65" s="34"/>
      <c r="BS65" s="34"/>
      <c r="BT65" s="44"/>
      <c r="BU65" s="34"/>
      <c r="BV65" s="44"/>
      <c r="BW65" s="44"/>
    </row>
    <row r="66" spans="1:75" s="48" customFormat="1" x14ac:dyDescent="0.3">
      <c r="A66" s="36" t="s">
        <v>238</v>
      </c>
      <c r="B66" s="39" t="s">
        <v>239</v>
      </c>
      <c r="C66" s="43" t="s">
        <v>240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44"/>
      <c r="BL66" s="34"/>
      <c r="BM66" s="34"/>
      <c r="BN66" s="34"/>
      <c r="BO66" s="34"/>
      <c r="BP66" s="44"/>
      <c r="BQ66" s="34"/>
      <c r="BR66" s="34"/>
      <c r="BS66" s="34"/>
      <c r="BT66" s="44"/>
      <c r="BU66" s="34"/>
      <c r="BV66" s="44"/>
      <c r="BW66" s="44"/>
    </row>
    <row r="67" spans="1:75" s="48" customFormat="1" ht="25" x14ac:dyDescent="0.3">
      <c r="A67" s="36" t="s">
        <v>241</v>
      </c>
      <c r="B67" s="39" t="s">
        <v>242</v>
      </c>
      <c r="C67" s="45" t="s">
        <v>243</v>
      </c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44"/>
      <c r="BL67" s="34"/>
      <c r="BM67" s="34"/>
      <c r="BN67" s="34"/>
      <c r="BO67" s="34"/>
      <c r="BP67" s="44"/>
      <c r="BQ67" s="34"/>
      <c r="BR67" s="34"/>
      <c r="BS67" s="34"/>
      <c r="BT67" s="44"/>
      <c r="BU67" s="34"/>
      <c r="BV67" s="44"/>
      <c r="BW67" s="44"/>
    </row>
    <row r="68" spans="1:75" ht="39" x14ac:dyDescent="0.3">
      <c r="A68" s="27">
        <v>131</v>
      </c>
      <c r="B68" s="49" t="s">
        <v>133</v>
      </c>
      <c r="C68" s="50" t="s">
        <v>244</v>
      </c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51"/>
      <c r="BK68" s="52"/>
      <c r="BL68" s="51"/>
      <c r="BM68" s="51"/>
      <c r="BN68" s="51"/>
      <c r="BO68" s="51"/>
      <c r="BP68" s="52"/>
      <c r="BQ68" s="51"/>
      <c r="BR68" s="51"/>
      <c r="BS68" s="51"/>
      <c r="BT68" s="52"/>
      <c r="BU68" s="51"/>
      <c r="BV68" s="52"/>
      <c r="BW68" s="52"/>
    </row>
    <row r="69" spans="1:75" x14ac:dyDescent="0.3">
      <c r="A69" s="53">
        <v>132</v>
      </c>
      <c r="B69" s="54" t="s">
        <v>245</v>
      </c>
      <c r="C69" s="55" t="s">
        <v>246</v>
      </c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44"/>
      <c r="BL69" s="35"/>
      <c r="BM69" s="35"/>
      <c r="BN69" s="35"/>
      <c r="BO69" s="35"/>
      <c r="BP69" s="35"/>
      <c r="BQ69" s="35"/>
      <c r="BR69" s="35"/>
      <c r="BS69" s="35"/>
      <c r="BT69" s="35"/>
    </row>
    <row r="70" spans="1:75" x14ac:dyDescent="0.3">
      <c r="A70" s="56">
        <v>133</v>
      </c>
      <c r="B70" s="57" t="s">
        <v>247</v>
      </c>
      <c r="C70" s="58" t="s">
        <v>248</v>
      </c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44"/>
      <c r="BL70" s="35"/>
      <c r="BM70" s="35"/>
      <c r="BN70" s="35"/>
      <c r="BO70" s="35"/>
      <c r="BP70" s="35"/>
      <c r="BQ70" s="35"/>
      <c r="BR70" s="35"/>
      <c r="BS70" s="35"/>
      <c r="BT70" s="35"/>
    </row>
    <row r="71" spans="1:75" ht="25" x14ac:dyDescent="0.3">
      <c r="A71" s="59">
        <v>134</v>
      </c>
      <c r="B71" s="143" t="s">
        <v>249</v>
      </c>
      <c r="C71" s="58" t="s">
        <v>250</v>
      </c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44"/>
      <c r="BL71" s="35"/>
      <c r="BM71" s="35"/>
      <c r="BN71" s="35"/>
      <c r="BO71" s="35"/>
      <c r="BP71" s="35"/>
      <c r="BQ71" s="35"/>
      <c r="BR71" s="35"/>
      <c r="BS71" s="35"/>
      <c r="BT71" s="35"/>
    </row>
    <row r="72" spans="1:75" x14ac:dyDescent="0.3">
      <c r="A72" s="59">
        <v>135</v>
      </c>
      <c r="B72" s="143" t="s">
        <v>251</v>
      </c>
      <c r="C72" s="58" t="s">
        <v>252</v>
      </c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44"/>
      <c r="BL72" s="35"/>
      <c r="BM72" s="35"/>
      <c r="BN72" s="35"/>
      <c r="BO72" s="35"/>
      <c r="BP72" s="35"/>
      <c r="BQ72" s="35"/>
      <c r="BR72" s="35"/>
      <c r="BS72" s="35"/>
      <c r="BT72" s="35"/>
    </row>
    <row r="73" spans="1:75" ht="25" x14ac:dyDescent="0.3">
      <c r="A73" s="61">
        <v>136</v>
      </c>
      <c r="B73" s="144" t="s">
        <v>253</v>
      </c>
      <c r="C73" s="63" t="s">
        <v>254</v>
      </c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44"/>
      <c r="BL73" s="35"/>
      <c r="BM73" s="35"/>
      <c r="BN73" s="35"/>
      <c r="BO73" s="35"/>
      <c r="BP73" s="35"/>
      <c r="BQ73" s="35"/>
      <c r="BR73" s="35"/>
      <c r="BS73" s="35"/>
      <c r="BT73" s="35"/>
    </row>
    <row r="74" spans="1:75" ht="26" x14ac:dyDescent="0.3">
      <c r="A74" s="64">
        <v>137</v>
      </c>
      <c r="B74" s="145" t="s">
        <v>255</v>
      </c>
      <c r="C74" s="66" t="s">
        <v>256</v>
      </c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67"/>
      <c r="BK74" s="52"/>
      <c r="BL74" s="35"/>
      <c r="BM74" s="35"/>
      <c r="BN74" s="35"/>
      <c r="BO74" s="35"/>
      <c r="BP74" s="35"/>
      <c r="BQ74" s="35"/>
      <c r="BR74" s="35"/>
      <c r="BS74" s="35"/>
      <c r="BT74" s="35"/>
    </row>
    <row r="75" spans="1:75" ht="26" x14ac:dyDescent="0.3">
      <c r="A75" s="64">
        <v>138</v>
      </c>
      <c r="B75" s="145" t="s">
        <v>257</v>
      </c>
      <c r="C75" s="68" t="s">
        <v>258</v>
      </c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67"/>
      <c r="BK75" s="52"/>
      <c r="BL75" s="35"/>
      <c r="BM75" s="35"/>
      <c r="BN75" s="35"/>
      <c r="BO75" s="35"/>
      <c r="BP75" s="35"/>
      <c r="BQ75" s="35"/>
      <c r="BR75" s="35"/>
      <c r="BS75" s="35"/>
      <c r="BT75" s="35"/>
    </row>
  </sheetData>
  <mergeCells count="1">
    <mergeCell ref="A2:B2"/>
  </mergeCells>
  <conditionalFormatting sqref="BU63:BU67 BQ63:BS67 BL63:BO67 BJ69:BJ73 BJ5:BW62 BJ63:BJ67 D5:BI75">
    <cfRule type="cellIs" dxfId="3" priority="2" stopIfTrue="1" operator="equal">
      <formula>0</formula>
    </cfRule>
  </conditionalFormatting>
  <conditionalFormatting sqref="A3:B4 D4:BI4">
    <cfRule type="cellIs" dxfId="2" priority="1" stopIfTrue="1" operator="equal">
      <formula>0</formula>
    </cfRule>
  </conditionalFormatting>
  <pageMargins left="0.7" right="0.7" top="0.75" bottom="0.75" header="0.3" footer="0.3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W77"/>
  <sheetViews>
    <sheetView workbookViewId="0">
      <pane xSplit="3" ySplit="4" topLeftCell="BD5" activePane="bottomRight" state="frozen"/>
      <selection activeCell="D5" sqref="D5"/>
      <selection pane="topRight" activeCell="D5" sqref="D5"/>
      <selection pane="bottomLeft" activeCell="D5" sqref="D5"/>
      <selection pane="bottomRight" activeCell="BK79" sqref="BK79"/>
    </sheetView>
  </sheetViews>
  <sheetFormatPr defaultColWidth="9.1796875" defaultRowHeight="13" x14ac:dyDescent="0.3"/>
  <cols>
    <col min="1" max="1" width="6.453125" style="14" customWidth="1"/>
    <col min="2" max="2" width="12.1796875" style="14" customWidth="1"/>
    <col min="3" max="3" width="35.81640625" style="14" customWidth="1"/>
    <col min="4" max="4" width="13.453125" style="35" customWidth="1"/>
    <col min="5" max="5" width="13.26953125" style="35" customWidth="1"/>
    <col min="6" max="7" width="10.7265625" style="35" customWidth="1"/>
    <col min="8" max="8" width="13.7265625" style="35" customWidth="1"/>
    <col min="9" max="9" width="11.7265625" style="35" bestFit="1" customWidth="1"/>
    <col min="10" max="10" width="12.7265625" style="35" customWidth="1"/>
    <col min="11" max="11" width="15.26953125" style="35" customWidth="1"/>
    <col min="12" max="12" width="11.7265625" style="35" bestFit="1" customWidth="1"/>
    <col min="13" max="13" width="9.7265625" style="35" customWidth="1"/>
    <col min="14" max="14" width="13.26953125" style="35" customWidth="1"/>
    <col min="15" max="16" width="11.7265625" style="35" bestFit="1" customWidth="1"/>
    <col min="17" max="17" width="10.7265625" style="35" bestFit="1" customWidth="1"/>
    <col min="18" max="18" width="11.7265625" style="35" customWidth="1"/>
    <col min="19" max="19" width="10.7265625" style="35" customWidth="1"/>
    <col min="20" max="20" width="11.7265625" style="35" bestFit="1" customWidth="1"/>
    <col min="21" max="21" width="13.26953125" style="35" bestFit="1" customWidth="1"/>
    <col min="22" max="24" width="11.7265625" style="35" bestFit="1" customWidth="1"/>
    <col min="25" max="25" width="11.7265625" style="35" customWidth="1"/>
    <col min="26" max="30" width="11.7265625" style="35" bestFit="1" customWidth="1"/>
    <col min="31" max="31" width="10.7265625" style="35" customWidth="1"/>
    <col min="32" max="32" width="10.7265625" style="35" bestFit="1" customWidth="1"/>
    <col min="33" max="34" width="10.7265625" style="35" customWidth="1"/>
    <col min="35" max="35" width="15" style="35" customWidth="1"/>
    <col min="36" max="36" width="11.7265625" style="35" bestFit="1" customWidth="1"/>
    <col min="37" max="37" width="10.7265625" style="35" bestFit="1" customWidth="1"/>
    <col min="38" max="41" width="11.7265625" style="35" bestFit="1" customWidth="1"/>
    <col min="42" max="42" width="9.7265625" style="35" customWidth="1"/>
    <col min="43" max="43" width="11.7265625" style="35" bestFit="1" customWidth="1"/>
    <col min="44" max="44" width="9.7265625" style="35" customWidth="1"/>
    <col min="45" max="45" width="10.7265625" style="35" bestFit="1" customWidth="1"/>
    <col min="46" max="46" width="9.7265625" style="35" customWidth="1"/>
    <col min="47" max="47" width="10.7265625" style="35" customWidth="1"/>
    <col min="48" max="49" width="11.7265625" style="35" bestFit="1" customWidth="1"/>
    <col min="50" max="51" width="10.7265625" style="35" bestFit="1" customWidth="1"/>
    <col min="52" max="52" width="9.7265625" style="35" customWidth="1"/>
    <col min="53" max="56" width="11.7265625" style="35" bestFit="1" customWidth="1"/>
    <col min="57" max="57" width="9.7265625" style="35" bestFit="1" customWidth="1"/>
    <col min="58" max="58" width="11.7265625" style="35" bestFit="1" customWidth="1"/>
    <col min="59" max="59" width="13.26953125" style="35" bestFit="1" customWidth="1"/>
    <col min="60" max="60" width="10.7265625" style="35" bestFit="1" customWidth="1"/>
    <col min="61" max="61" width="9.7265625" style="35" customWidth="1"/>
    <col min="62" max="62" width="11.453125" style="35" customWidth="1"/>
    <col min="63" max="63" width="15.26953125" style="35" customWidth="1"/>
    <col min="64" max="64" width="15.1796875" style="48" customWidth="1"/>
    <col min="65" max="70" width="14.453125" style="48" customWidth="1"/>
    <col min="71" max="71" width="14.54296875" style="48" customWidth="1"/>
    <col min="72" max="72" width="15.54296875" style="69" customWidth="1"/>
    <col min="73" max="74" width="14.7265625" style="35" customWidth="1"/>
    <col min="75" max="75" width="16.453125" style="35" customWidth="1"/>
    <col min="76" max="76" width="9.1796875" style="35"/>
    <col min="77" max="77" width="9.7265625" style="35" bestFit="1" customWidth="1"/>
    <col min="78" max="16384" width="9.1796875" style="35"/>
  </cols>
  <sheetData>
    <row r="1" spans="1:75" s="2" customFormat="1" ht="14.5" x14ac:dyDescent="0.35">
      <c r="A1" s="1" t="s">
        <v>303</v>
      </c>
      <c r="B1" s="1"/>
      <c r="C1" s="1"/>
      <c r="D1"/>
      <c r="E1"/>
      <c r="BT1" s="3"/>
    </row>
    <row r="2" spans="1:75" s="14" customFormat="1" ht="110.5" customHeight="1" x14ac:dyDescent="0.35">
      <c r="A2" s="160"/>
      <c r="B2" s="161"/>
      <c r="C2" s="4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5" t="s">
        <v>19</v>
      </c>
      <c r="W2" s="5" t="s">
        <v>20</v>
      </c>
      <c r="X2" s="5" t="s">
        <v>21</v>
      </c>
      <c r="Y2" s="5" t="s">
        <v>22</v>
      </c>
      <c r="Z2" s="5" t="s">
        <v>23</v>
      </c>
      <c r="AA2" s="5" t="s">
        <v>24</v>
      </c>
      <c r="AB2" s="5" t="s">
        <v>25</v>
      </c>
      <c r="AC2" s="5" t="s">
        <v>26</v>
      </c>
      <c r="AD2" s="5" t="s">
        <v>27</v>
      </c>
      <c r="AE2" s="5" t="s">
        <v>28</v>
      </c>
      <c r="AF2" s="5" t="s">
        <v>29</v>
      </c>
      <c r="AG2" s="6" t="s">
        <v>30</v>
      </c>
      <c r="AH2" s="6" t="s">
        <v>31</v>
      </c>
      <c r="AI2" s="5" t="s">
        <v>32</v>
      </c>
      <c r="AJ2" s="5" t="s">
        <v>33</v>
      </c>
      <c r="AK2" s="5" t="s">
        <v>34</v>
      </c>
      <c r="AL2" s="5" t="s">
        <v>35</v>
      </c>
      <c r="AM2" s="5" t="s">
        <v>36</v>
      </c>
      <c r="AN2" s="5" t="s">
        <v>37</v>
      </c>
      <c r="AO2" s="5" t="s">
        <v>38</v>
      </c>
      <c r="AP2" s="5" t="s">
        <v>39</v>
      </c>
      <c r="AQ2" s="5" t="s">
        <v>40</v>
      </c>
      <c r="AR2" s="5" t="s">
        <v>41</v>
      </c>
      <c r="AS2" s="5" t="s">
        <v>42</v>
      </c>
      <c r="AT2" s="5" t="s">
        <v>43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7" t="s">
        <v>59</v>
      </c>
      <c r="BK2" s="8" t="s">
        <v>60</v>
      </c>
      <c r="BL2" s="9" t="s">
        <v>61</v>
      </c>
      <c r="BM2" s="9" t="s">
        <v>62</v>
      </c>
      <c r="BN2" s="9" t="s">
        <v>63</v>
      </c>
      <c r="BO2" s="10" t="s">
        <v>64</v>
      </c>
      <c r="BP2" s="11" t="s">
        <v>65</v>
      </c>
      <c r="BQ2" s="9" t="s">
        <v>66</v>
      </c>
      <c r="BR2" s="9" t="s">
        <v>67</v>
      </c>
      <c r="BS2" s="9" t="s">
        <v>68</v>
      </c>
      <c r="BT2" s="12" t="s">
        <v>69</v>
      </c>
      <c r="BU2" s="9" t="s">
        <v>70</v>
      </c>
      <c r="BV2" s="13" t="s">
        <v>71</v>
      </c>
      <c r="BW2" s="13" t="s">
        <v>72</v>
      </c>
    </row>
    <row r="3" spans="1:75" s="14" customFormat="1" x14ac:dyDescent="0.35">
      <c r="A3" s="7"/>
      <c r="B3" s="7" t="s">
        <v>73</v>
      </c>
      <c r="C3" s="15"/>
      <c r="D3" s="16" t="s">
        <v>74</v>
      </c>
      <c r="E3" s="17" t="s">
        <v>75</v>
      </c>
      <c r="F3" s="17" t="s">
        <v>76</v>
      </c>
      <c r="G3" s="17" t="s">
        <v>77</v>
      </c>
      <c r="H3" s="17" t="s">
        <v>78</v>
      </c>
      <c r="I3" s="17" t="s">
        <v>79</v>
      </c>
      <c r="J3" s="17" t="s">
        <v>80</v>
      </c>
      <c r="K3" s="17" t="s">
        <v>81</v>
      </c>
      <c r="L3" s="17" t="s">
        <v>82</v>
      </c>
      <c r="M3" s="17" t="s">
        <v>83</v>
      </c>
      <c r="N3" s="17" t="s">
        <v>84</v>
      </c>
      <c r="O3" s="17" t="s">
        <v>85</v>
      </c>
      <c r="P3" s="17" t="s">
        <v>86</v>
      </c>
      <c r="Q3" s="16" t="s">
        <v>87</v>
      </c>
      <c r="R3" s="17" t="s">
        <v>88</v>
      </c>
      <c r="S3" s="17" t="s">
        <v>89</v>
      </c>
      <c r="T3" s="17" t="s">
        <v>90</v>
      </c>
      <c r="U3" s="17" t="s">
        <v>91</v>
      </c>
      <c r="V3" s="16" t="s">
        <v>92</v>
      </c>
      <c r="W3" s="17" t="s">
        <v>93</v>
      </c>
      <c r="X3" s="17" t="s">
        <v>94</v>
      </c>
      <c r="Y3" s="17" t="s">
        <v>95</v>
      </c>
      <c r="Z3" s="17" t="s">
        <v>96</v>
      </c>
      <c r="AA3" s="17" t="s">
        <v>97</v>
      </c>
      <c r="AB3" s="17" t="s">
        <v>98</v>
      </c>
      <c r="AC3" s="17" t="s">
        <v>99</v>
      </c>
      <c r="AD3" s="17" t="s">
        <v>100</v>
      </c>
      <c r="AE3" s="17" t="s">
        <v>101</v>
      </c>
      <c r="AF3" s="17" t="s">
        <v>102</v>
      </c>
      <c r="AG3" s="18" t="s">
        <v>103</v>
      </c>
      <c r="AH3" s="18" t="s">
        <v>104</v>
      </c>
      <c r="AI3" s="17" t="s">
        <v>105</v>
      </c>
      <c r="AJ3" s="17" t="s">
        <v>106</v>
      </c>
      <c r="AK3" s="17" t="s">
        <v>107</v>
      </c>
      <c r="AL3" s="17" t="s">
        <v>108</v>
      </c>
      <c r="AM3" s="17" t="s">
        <v>109</v>
      </c>
      <c r="AN3" s="17" t="s">
        <v>110</v>
      </c>
      <c r="AO3" s="17" t="s">
        <v>111</v>
      </c>
      <c r="AP3" s="17" t="s">
        <v>112</v>
      </c>
      <c r="AQ3" s="17" t="s">
        <v>113</v>
      </c>
      <c r="AR3" s="16" t="s">
        <v>114</v>
      </c>
      <c r="AS3" s="17" t="s">
        <v>115</v>
      </c>
      <c r="AT3" s="17" t="s">
        <v>116</v>
      </c>
      <c r="AU3" s="17" t="s">
        <v>117</v>
      </c>
      <c r="AV3" s="17" t="s">
        <v>118</v>
      </c>
      <c r="AW3" s="17" t="s">
        <v>119</v>
      </c>
      <c r="AX3" s="17" t="s">
        <v>120</v>
      </c>
      <c r="AY3" s="17" t="s">
        <v>121</v>
      </c>
      <c r="AZ3" s="17" t="s">
        <v>122</v>
      </c>
      <c r="BA3" s="17" t="s">
        <v>123</v>
      </c>
      <c r="BB3" s="17" t="s">
        <v>124</v>
      </c>
      <c r="BC3" s="17" t="s">
        <v>125</v>
      </c>
      <c r="BD3" s="17" t="s">
        <v>126</v>
      </c>
      <c r="BE3" s="17" t="s">
        <v>127</v>
      </c>
      <c r="BF3" s="17" t="s">
        <v>128</v>
      </c>
      <c r="BG3" s="17" t="s">
        <v>129</v>
      </c>
      <c r="BH3" s="17" t="s">
        <v>130</v>
      </c>
      <c r="BI3" s="17" t="s">
        <v>131</v>
      </c>
      <c r="BJ3" s="19" t="s">
        <v>132</v>
      </c>
      <c r="BK3" s="20" t="s">
        <v>133</v>
      </c>
      <c r="BL3" s="9" t="s">
        <v>134</v>
      </c>
      <c r="BM3" s="9" t="s">
        <v>135</v>
      </c>
      <c r="BN3" s="9" t="s">
        <v>136</v>
      </c>
      <c r="BO3" s="10" t="s">
        <v>137</v>
      </c>
      <c r="BP3" s="21" t="s">
        <v>138</v>
      </c>
      <c r="BQ3" s="22" t="s">
        <v>139</v>
      </c>
      <c r="BR3" s="22" t="s">
        <v>140</v>
      </c>
      <c r="BS3" s="9" t="s">
        <v>141</v>
      </c>
      <c r="BT3" s="23" t="s">
        <v>142</v>
      </c>
      <c r="BU3" s="22" t="s">
        <v>143</v>
      </c>
      <c r="BV3" s="12" t="s">
        <v>144</v>
      </c>
      <c r="BW3" s="12" t="s">
        <v>145</v>
      </c>
    </row>
    <row r="4" spans="1:75" s="14" customFormat="1" x14ac:dyDescent="0.35">
      <c r="A4" s="7" t="s">
        <v>146</v>
      </c>
      <c r="B4" s="24"/>
      <c r="C4" s="25"/>
      <c r="D4" s="17" t="s">
        <v>74</v>
      </c>
      <c r="E4" s="17" t="s">
        <v>75</v>
      </c>
      <c r="F4" s="17" t="s">
        <v>147</v>
      </c>
      <c r="G4" s="17" t="s">
        <v>148</v>
      </c>
      <c r="H4" s="17" t="s">
        <v>76</v>
      </c>
      <c r="I4" s="17" t="s">
        <v>149</v>
      </c>
      <c r="J4" s="17" t="s">
        <v>150</v>
      </c>
      <c r="K4" s="17" t="s">
        <v>151</v>
      </c>
      <c r="L4" s="17" t="s">
        <v>152</v>
      </c>
      <c r="M4" s="17" t="s">
        <v>77</v>
      </c>
      <c r="N4" s="17" t="s">
        <v>78</v>
      </c>
      <c r="O4" s="17" t="s">
        <v>79</v>
      </c>
      <c r="P4" s="17" t="s">
        <v>80</v>
      </c>
      <c r="Q4" s="17" t="s">
        <v>81</v>
      </c>
      <c r="R4" s="17" t="s">
        <v>82</v>
      </c>
      <c r="S4" s="17" t="s">
        <v>83</v>
      </c>
      <c r="T4" s="17" t="s">
        <v>84</v>
      </c>
      <c r="U4" s="17" t="s">
        <v>85</v>
      </c>
      <c r="V4" s="17" t="s">
        <v>86</v>
      </c>
      <c r="W4" s="17" t="s">
        <v>87</v>
      </c>
      <c r="X4" s="17" t="s">
        <v>88</v>
      </c>
      <c r="Y4" s="17" t="s">
        <v>89</v>
      </c>
      <c r="Z4" s="17" t="s">
        <v>153</v>
      </c>
      <c r="AA4" s="17" t="s">
        <v>154</v>
      </c>
      <c r="AB4" s="17" t="s">
        <v>92</v>
      </c>
      <c r="AC4" s="17" t="s">
        <v>93</v>
      </c>
      <c r="AD4" s="17" t="s">
        <v>94</v>
      </c>
      <c r="AE4" s="17" t="s">
        <v>95</v>
      </c>
      <c r="AF4" s="17" t="s">
        <v>155</v>
      </c>
      <c r="AG4" s="17" t="s">
        <v>97</v>
      </c>
      <c r="AH4" s="17" t="s">
        <v>98</v>
      </c>
      <c r="AI4" s="17" t="s">
        <v>99</v>
      </c>
      <c r="AJ4" s="17" t="s">
        <v>100</v>
      </c>
      <c r="AK4" s="17" t="s">
        <v>101</v>
      </c>
      <c r="AL4" s="17" t="s">
        <v>156</v>
      </c>
      <c r="AM4" s="17" t="s">
        <v>103</v>
      </c>
      <c r="AN4" s="17" t="s">
        <v>104</v>
      </c>
      <c r="AO4" s="17" t="s">
        <v>157</v>
      </c>
      <c r="AP4" s="17" t="s">
        <v>158</v>
      </c>
      <c r="AQ4" s="17" t="s">
        <v>105</v>
      </c>
      <c r="AR4" s="17" t="s">
        <v>106</v>
      </c>
      <c r="AS4" s="17" t="s">
        <v>159</v>
      </c>
      <c r="AT4" s="17" t="s">
        <v>160</v>
      </c>
      <c r="AU4" s="17" t="s">
        <v>161</v>
      </c>
      <c r="AV4" s="17" t="s">
        <v>107</v>
      </c>
      <c r="AW4" s="17" t="s">
        <v>162</v>
      </c>
      <c r="AX4" s="17" t="s">
        <v>163</v>
      </c>
      <c r="AY4" s="17" t="s">
        <v>164</v>
      </c>
      <c r="AZ4" s="17" t="s">
        <v>165</v>
      </c>
      <c r="BA4" s="17" t="s">
        <v>166</v>
      </c>
      <c r="BB4" s="17" t="s">
        <v>109</v>
      </c>
      <c r="BC4" s="17" t="s">
        <v>167</v>
      </c>
      <c r="BD4" s="17" t="s">
        <v>168</v>
      </c>
      <c r="BE4" s="17" t="s">
        <v>169</v>
      </c>
      <c r="BF4" s="17" t="s">
        <v>111</v>
      </c>
      <c r="BG4" s="17" t="s">
        <v>170</v>
      </c>
      <c r="BH4" s="17" t="s">
        <v>171</v>
      </c>
      <c r="BI4" s="17" t="s">
        <v>172</v>
      </c>
      <c r="BJ4" s="26">
        <v>126</v>
      </c>
      <c r="BK4" s="27">
        <v>127</v>
      </c>
      <c r="BL4" s="28">
        <v>128</v>
      </c>
      <c r="BM4" s="29">
        <v>129</v>
      </c>
      <c r="BN4" s="28">
        <v>130</v>
      </c>
      <c r="BO4" s="29">
        <v>131</v>
      </c>
      <c r="BP4" s="30">
        <v>132</v>
      </c>
      <c r="BQ4" s="29">
        <v>133</v>
      </c>
      <c r="BR4" s="29">
        <v>134</v>
      </c>
      <c r="BS4" s="28">
        <v>135</v>
      </c>
      <c r="BT4" s="27">
        <v>136</v>
      </c>
      <c r="BU4" s="29">
        <v>137</v>
      </c>
      <c r="BV4" s="27">
        <v>138</v>
      </c>
      <c r="BW4" s="27">
        <v>139</v>
      </c>
    </row>
    <row r="5" spans="1:75" ht="25" x14ac:dyDescent="0.25">
      <c r="A5" s="31" t="s">
        <v>74</v>
      </c>
      <c r="B5" s="32" t="s">
        <v>74</v>
      </c>
      <c r="C5" s="33" t="s">
        <v>173</v>
      </c>
      <c r="D5" s="34">
        <f>[2]SymCalculated!D5-SymCalculated__!D5</f>
        <v>-554498</v>
      </c>
      <c r="E5" s="34">
        <f>[2]SymCalculated!E5-SymCalculated__!E5</f>
        <v>-862</v>
      </c>
      <c r="F5" s="34">
        <f>[2]SymCalculated!F5-SymCalculated__!F5</f>
        <v>-404</v>
      </c>
      <c r="G5" s="34">
        <f>[2]SymCalculated!G5-SymCalculated__!G5</f>
        <v>-61</v>
      </c>
      <c r="H5" s="34">
        <f>[2]SymCalculated!H5-SymCalculated__!H5</f>
        <v>-171</v>
      </c>
      <c r="I5" s="34">
        <f>[2]SymCalculated!I5-SymCalculated__!I5</f>
        <v>0</v>
      </c>
      <c r="J5" s="34">
        <f>[2]SymCalculated!J5-SymCalculated__!J5</f>
        <v>-6</v>
      </c>
      <c r="K5" s="34">
        <f>[2]SymCalculated!K5-SymCalculated__!K5</f>
        <v>-109</v>
      </c>
      <c r="L5" s="34">
        <f>[2]SymCalculated!L5-SymCalculated__!L5</f>
        <v>-1439166</v>
      </c>
      <c r="M5" s="34">
        <f>[2]SymCalculated!M5-SymCalculated__!M5</f>
        <v>-34640</v>
      </c>
      <c r="N5" s="34">
        <f>[2]SymCalculated!N5-SymCalculated__!N5</f>
        <v>-9100</v>
      </c>
      <c r="O5" s="34">
        <f>[2]SymCalculated!O5-SymCalculated__!O5</f>
        <v>-588</v>
      </c>
      <c r="P5" s="34">
        <f>[2]SymCalculated!P5-SymCalculated__!P5</f>
        <v>-5218</v>
      </c>
      <c r="Q5" s="34">
        <f>[2]SymCalculated!Q5-SymCalculated__!Q5</f>
        <v>-126</v>
      </c>
      <c r="R5" s="34">
        <f>[2]SymCalculated!R5-SymCalculated__!R5</f>
        <v>-78</v>
      </c>
      <c r="S5" s="34">
        <f>[2]SymCalculated!S5-SymCalculated__!S5</f>
        <v>-58</v>
      </c>
      <c r="T5" s="34">
        <f>[2]SymCalculated!T5-SymCalculated__!T5</f>
        <v>-15</v>
      </c>
      <c r="U5" s="34">
        <f>[2]SymCalculated!U5-SymCalculated__!U5</f>
        <v>-4005</v>
      </c>
      <c r="V5" s="34">
        <f>[2]SymCalculated!V5-SymCalculated__!V5</f>
        <v>-7202</v>
      </c>
      <c r="W5" s="34">
        <f>[2]SymCalculated!W5-SymCalculated__!W5</f>
        <v>-152</v>
      </c>
      <c r="X5" s="34">
        <f>[2]SymCalculated!X5-SymCalculated__!X5</f>
        <v>-57</v>
      </c>
      <c r="Y5" s="34">
        <f>[2]SymCalculated!Y5-SymCalculated__!Y5</f>
        <v>-80</v>
      </c>
      <c r="Z5" s="34">
        <f>[2]SymCalculated!Z5-SymCalculated__!Z5</f>
        <v>-228</v>
      </c>
      <c r="AA5" s="34">
        <f>[2]SymCalculated!AA5-SymCalculated__!AA5</f>
        <v>-6</v>
      </c>
      <c r="AB5" s="34">
        <f>[2]SymCalculated!AB5-SymCalculated__!AB5</f>
        <v>-33</v>
      </c>
      <c r="AC5" s="34">
        <f>[2]SymCalculated!AC5-SymCalculated__!AC5</f>
        <v>-26</v>
      </c>
      <c r="AD5" s="34">
        <f>[2]SymCalculated!AD5-SymCalculated__!AD5</f>
        <v>-116</v>
      </c>
      <c r="AE5" s="34">
        <f>[2]SymCalculated!AE5-SymCalculated__!AE5</f>
        <v>-10</v>
      </c>
      <c r="AF5" s="34">
        <f>[2]SymCalculated!AF5-SymCalculated__!AF5</f>
        <v>-188</v>
      </c>
      <c r="AG5" s="34">
        <f>[2]SymCalculated!AG5-SymCalculated__!AG5</f>
        <v>-95</v>
      </c>
      <c r="AH5" s="34">
        <f>[2]SymCalculated!AH5-SymCalculated__!AH5</f>
        <v>-24</v>
      </c>
      <c r="AI5" s="34">
        <f>[2]SymCalculated!AI5-SymCalculated__!AI5</f>
        <v>-1189</v>
      </c>
      <c r="AJ5" s="34">
        <f>[2]SymCalculated!AJ5-SymCalculated__!AJ5</f>
        <v>-225</v>
      </c>
      <c r="AK5" s="34">
        <f>[2]SymCalculated!AK5-SymCalculated__!AK5</f>
        <v>-3376</v>
      </c>
      <c r="AL5" s="34">
        <f>[2]SymCalculated!AL5-SymCalculated__!AL5</f>
        <v>-454</v>
      </c>
      <c r="AM5" s="34">
        <f>[2]SymCalculated!AM5-SymCalculated__!AM5</f>
        <v>-7157</v>
      </c>
      <c r="AN5" s="34">
        <f>[2]SymCalculated!AN5-SymCalculated__!AN5</f>
        <v>-5663</v>
      </c>
      <c r="AO5" s="34">
        <f>[2]SymCalculated!AO5-SymCalculated__!AO5</f>
        <v>-31043</v>
      </c>
      <c r="AP5" s="34">
        <f>[2]SymCalculated!AP5-SymCalculated__!AP5</f>
        <v>-2971</v>
      </c>
      <c r="AQ5" s="34">
        <f>[2]SymCalculated!AQ5-SymCalculated__!AQ5</f>
        <v>-251</v>
      </c>
      <c r="AR5" s="34">
        <f>[2]SymCalculated!AR5-SymCalculated__!AR5</f>
        <v>-26</v>
      </c>
      <c r="AS5" s="34">
        <f>[2]SymCalculated!AS5-SymCalculated__!AS5</f>
        <v>-2915</v>
      </c>
      <c r="AT5" s="34">
        <f>[2]SymCalculated!AT5-SymCalculated__!AT5</f>
        <v>-39</v>
      </c>
      <c r="AU5" s="34">
        <f>[2]SymCalculated!AU5-SymCalculated__!AU5</f>
        <v>-64</v>
      </c>
      <c r="AV5" s="34">
        <f>[2]SymCalculated!AV5-SymCalculated__!AV5</f>
        <v>0</v>
      </c>
      <c r="AW5" s="34">
        <f>[2]SymCalculated!AW5-SymCalculated__!AW5</f>
        <v>0</v>
      </c>
      <c r="AX5" s="34">
        <f>[2]SymCalculated!AX5-SymCalculated__!AX5</f>
        <v>-1202</v>
      </c>
      <c r="AY5" s="34">
        <f>[2]SymCalculated!AY5-SymCalculated__!AY5</f>
        <v>-46</v>
      </c>
      <c r="AZ5" s="34">
        <f>[2]SymCalculated!AZ5-SymCalculated__!AZ5</f>
        <v>-106</v>
      </c>
      <c r="BA5" s="34">
        <f>[2]SymCalculated!BA5-SymCalculated__!BA5</f>
        <v>-708</v>
      </c>
      <c r="BB5" s="34">
        <f>[2]SymCalculated!BB5-SymCalculated__!BB5</f>
        <v>-2614</v>
      </c>
      <c r="BC5" s="34">
        <f>[2]SymCalculated!BC5-SymCalculated__!BC5</f>
        <v>-33411</v>
      </c>
      <c r="BD5" s="34">
        <f>[2]SymCalculated!BD5-SymCalculated__!BD5</f>
        <v>-5224</v>
      </c>
      <c r="BE5" s="34">
        <f>[2]SymCalculated!BE5-SymCalculated__!BE5</f>
        <v>-18052</v>
      </c>
      <c r="BF5" s="34">
        <f>[2]SymCalculated!BF5-SymCalculated__!BF5</f>
        <v>-247</v>
      </c>
      <c r="BG5" s="34">
        <f>[2]SymCalculated!BG5-SymCalculated__!BG5</f>
        <v>-586</v>
      </c>
      <c r="BH5" s="34">
        <f>[2]SymCalculated!BH5-SymCalculated__!BH5</f>
        <v>-1398</v>
      </c>
      <c r="BI5" s="34">
        <f>[2]SymCalculated!BI5-SymCalculated__!BI5</f>
        <v>-3170</v>
      </c>
      <c r="BJ5" s="34"/>
      <c r="BK5" s="34">
        <f>SUM(D5:BJ5)</f>
        <v>-2179459</v>
      </c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</row>
    <row r="6" spans="1:75" ht="25" x14ac:dyDescent="0.25">
      <c r="A6" s="36" t="s">
        <v>75</v>
      </c>
      <c r="B6" s="37" t="s">
        <v>75</v>
      </c>
      <c r="C6" s="38" t="s">
        <v>174</v>
      </c>
      <c r="D6" s="34">
        <f>[2]SymCalculated!D6-SymCalculated__!D6</f>
        <v>-911</v>
      </c>
      <c r="E6" s="34">
        <f>[2]SymCalculated!E6-SymCalculated__!E6</f>
        <v>-13751</v>
      </c>
      <c r="F6" s="34">
        <f>[2]SymCalculated!F6-SymCalculated__!F6</f>
        <v>-2</v>
      </c>
      <c r="G6" s="34">
        <f>[2]SymCalculated!G6-SymCalculated__!G6</f>
        <v>-133</v>
      </c>
      <c r="H6" s="34">
        <f>[2]SymCalculated!H6-SymCalculated__!H6</f>
        <v>-115</v>
      </c>
      <c r="I6" s="34">
        <f>[2]SymCalculated!I6-SymCalculated__!I6</f>
        <v>0</v>
      </c>
      <c r="J6" s="34">
        <f>[2]SymCalculated!J6-SymCalculated__!J6</f>
        <v>-25</v>
      </c>
      <c r="K6" s="34">
        <f>[2]SymCalculated!K6-SymCalculated__!K6</f>
        <v>-19</v>
      </c>
      <c r="L6" s="34">
        <f>[2]SymCalculated!L6-SymCalculated__!L6</f>
        <v>-386</v>
      </c>
      <c r="M6" s="34">
        <f>[2]SymCalculated!M6-SymCalculated__!M6</f>
        <v>0</v>
      </c>
      <c r="N6" s="34">
        <f>[2]SymCalculated!N6-SymCalculated__!N6</f>
        <v>-5</v>
      </c>
      <c r="O6" s="34">
        <f>[2]SymCalculated!O6-SymCalculated__!O6</f>
        <v>-5</v>
      </c>
      <c r="P6" s="34">
        <f>[2]SymCalculated!P6-SymCalculated__!P6</f>
        <v>0</v>
      </c>
      <c r="Q6" s="34">
        <f>[2]SymCalculated!Q6-SymCalculated__!Q6</f>
        <v>-54898</v>
      </c>
      <c r="R6" s="34">
        <f>[2]SymCalculated!R6-SymCalculated__!R6</f>
        <v>-17246</v>
      </c>
      <c r="S6" s="34">
        <f>[2]SymCalculated!S6-SymCalculated__!S6</f>
        <v>-2341</v>
      </c>
      <c r="T6" s="34">
        <f>[2]SymCalculated!T6-SymCalculated__!T6</f>
        <v>-2</v>
      </c>
      <c r="U6" s="34">
        <f>[2]SymCalculated!U6-SymCalculated__!U6</f>
        <v>-591</v>
      </c>
      <c r="V6" s="34">
        <f>[2]SymCalculated!V6-SymCalculated__!V6</f>
        <v>-45</v>
      </c>
      <c r="W6" s="34">
        <f>[2]SymCalculated!W6-SymCalculated__!W6</f>
        <v>-304</v>
      </c>
      <c r="X6" s="34">
        <f>[2]SymCalculated!X6-SymCalculated__!X6</f>
        <v>-232</v>
      </c>
      <c r="Y6" s="34">
        <f>[2]SymCalculated!Y6-SymCalculated__!Y6</f>
        <v>-116</v>
      </c>
      <c r="Z6" s="34">
        <f>[2]SymCalculated!Z6-SymCalculated__!Z6</f>
        <v>-44</v>
      </c>
      <c r="AA6" s="34">
        <f>[2]SymCalculated!AA6-SymCalculated__!AA6</f>
        <v>0</v>
      </c>
      <c r="AB6" s="34">
        <f>[2]SymCalculated!AB6-SymCalculated__!AB6</f>
        <v>-8</v>
      </c>
      <c r="AC6" s="34">
        <f>[2]SymCalculated!AC6-SymCalculated__!AC6</f>
        <v>-6</v>
      </c>
      <c r="AD6" s="34">
        <f>[2]SymCalculated!AD6-SymCalculated__!AD6</f>
        <v>-25</v>
      </c>
      <c r="AE6" s="34">
        <f>[2]SymCalculated!AE6-SymCalculated__!AE6</f>
        <v>-8</v>
      </c>
      <c r="AF6" s="34">
        <f>[2]SymCalculated!AF6-SymCalculated__!AF6</f>
        <v>-169</v>
      </c>
      <c r="AG6" s="34">
        <f>[2]SymCalculated!AG6-SymCalculated__!AG6</f>
        <v>-2681</v>
      </c>
      <c r="AH6" s="34">
        <f>[2]SymCalculated!AH6-SymCalculated__!AH6</f>
        <v>-10</v>
      </c>
      <c r="AI6" s="34">
        <f>[2]SymCalculated!AI6-SymCalculated__!AI6</f>
        <v>-3473</v>
      </c>
      <c r="AJ6" s="34">
        <f>[2]SymCalculated!AJ6-SymCalculated__!AJ6</f>
        <v>-136</v>
      </c>
      <c r="AK6" s="34">
        <f>[2]SymCalculated!AK6-SymCalculated__!AK6</f>
        <v>-3025</v>
      </c>
      <c r="AL6" s="34">
        <f>[2]SymCalculated!AL6-SymCalculated__!AL6</f>
        <v>-83</v>
      </c>
      <c r="AM6" s="34">
        <f>[2]SymCalculated!AM6-SymCalculated__!AM6</f>
        <v>-147</v>
      </c>
      <c r="AN6" s="34">
        <f>[2]SymCalculated!AN6-SymCalculated__!AN6</f>
        <v>-324</v>
      </c>
      <c r="AO6" s="34">
        <f>[2]SymCalculated!AO6-SymCalculated__!AO6</f>
        <v>-79</v>
      </c>
      <c r="AP6" s="34">
        <f>[2]SymCalculated!AP6-SymCalculated__!AP6</f>
        <v>-953</v>
      </c>
      <c r="AQ6" s="34">
        <f>[2]SymCalculated!AQ6-SymCalculated__!AQ6</f>
        <v>-29</v>
      </c>
      <c r="AR6" s="34">
        <f>[2]SymCalculated!AR6-SymCalculated__!AR6</f>
        <v>0</v>
      </c>
      <c r="AS6" s="34">
        <f>[2]SymCalculated!AS6-SymCalculated__!AS6</f>
        <v>-177</v>
      </c>
      <c r="AT6" s="34">
        <f>[2]SymCalculated!AT6-SymCalculated__!AT6</f>
        <v>-26</v>
      </c>
      <c r="AU6" s="34">
        <f>[2]SymCalculated!AU6-SymCalculated__!AU6</f>
        <v>-1</v>
      </c>
      <c r="AV6" s="34">
        <f>[2]SymCalculated!AV6-SymCalculated__!AV6</f>
        <v>0</v>
      </c>
      <c r="AW6" s="34">
        <f>[2]SymCalculated!AW6-SymCalculated__!AW6</f>
        <v>0</v>
      </c>
      <c r="AX6" s="34">
        <f>[2]SymCalculated!AX6-SymCalculated__!AX6</f>
        <v>-204</v>
      </c>
      <c r="AY6" s="34">
        <f>[2]SymCalculated!AY6-SymCalculated__!AY6</f>
        <v>-20</v>
      </c>
      <c r="AZ6" s="34">
        <f>[2]SymCalculated!AZ6-SymCalculated__!AZ6</f>
        <v>-5</v>
      </c>
      <c r="BA6" s="34">
        <f>[2]SymCalculated!BA6-SymCalculated__!BA6</f>
        <v>-12</v>
      </c>
      <c r="BB6" s="34">
        <f>[2]SymCalculated!BB6-SymCalculated__!BB6</f>
        <v>-205</v>
      </c>
      <c r="BC6" s="34">
        <f>[2]SymCalculated!BC6-SymCalculated__!BC6</f>
        <v>-5541</v>
      </c>
      <c r="BD6" s="34">
        <f>[2]SymCalculated!BD6-SymCalculated__!BD6</f>
        <v>-168</v>
      </c>
      <c r="BE6" s="34">
        <f>[2]SymCalculated!BE6-SymCalculated__!BE6</f>
        <v>-239</v>
      </c>
      <c r="BF6" s="34">
        <f>[2]SymCalculated!BF6-SymCalculated__!BF6</f>
        <v>-126</v>
      </c>
      <c r="BG6" s="34">
        <f>[2]SymCalculated!BG6-SymCalculated__!BG6</f>
        <v>-17</v>
      </c>
      <c r="BH6" s="34">
        <f>[2]SymCalculated!BH6-SymCalculated__!BH6</f>
        <v>-141</v>
      </c>
      <c r="BI6" s="34">
        <f>[2]SymCalculated!BI6-SymCalculated__!BI6</f>
        <v>-155</v>
      </c>
      <c r="BJ6" s="34"/>
      <c r="BK6" s="34">
        <f t="shared" ref="BK6:BK68" si="0">SUM(D6:BJ6)</f>
        <v>-109364</v>
      </c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</row>
    <row r="7" spans="1:75" ht="37.5" x14ac:dyDescent="0.25">
      <c r="A7" s="36" t="s">
        <v>147</v>
      </c>
      <c r="B7" s="32" t="s">
        <v>76</v>
      </c>
      <c r="C7" s="38" t="s">
        <v>175</v>
      </c>
      <c r="D7" s="34">
        <f>[2]SymCalculated!D7-SymCalculated__!D7</f>
        <v>-96</v>
      </c>
      <c r="E7" s="34">
        <f>[2]SymCalculated!E7-SymCalculated__!E7</f>
        <v>-3</v>
      </c>
      <c r="F7" s="34">
        <f>[2]SymCalculated!F7-SymCalculated__!F7</f>
        <v>-2492</v>
      </c>
      <c r="G7" s="34">
        <f>[2]SymCalculated!G7-SymCalculated__!G7</f>
        <v>-1</v>
      </c>
      <c r="H7" s="34">
        <f>[2]SymCalculated!H7-SymCalculated__!H7</f>
        <v>0</v>
      </c>
      <c r="I7" s="34">
        <f>[2]SymCalculated!I7-SymCalculated__!I7</f>
        <v>0</v>
      </c>
      <c r="J7" s="34">
        <f>[2]SymCalculated!J7-SymCalculated__!J7</f>
        <v>-1</v>
      </c>
      <c r="K7" s="34">
        <f>[2]SymCalculated!K7-SymCalculated__!K7</f>
        <v>0</v>
      </c>
      <c r="L7" s="34">
        <f>[2]SymCalculated!L7-SymCalculated__!L7</f>
        <v>-74331</v>
      </c>
      <c r="M7" s="34">
        <f>[2]SymCalculated!M7-SymCalculated__!M7</f>
        <v>0</v>
      </c>
      <c r="N7" s="34">
        <f>[2]SymCalculated!N7-SymCalculated__!N7</f>
        <v>-2</v>
      </c>
      <c r="O7" s="34">
        <f>[2]SymCalculated!O7-SymCalculated__!O7</f>
        <v>-2</v>
      </c>
      <c r="P7" s="34">
        <f>[2]SymCalculated!P7-SymCalculated__!P7</f>
        <v>0</v>
      </c>
      <c r="Q7" s="34">
        <f>[2]SymCalculated!Q7-SymCalculated__!Q7</f>
        <v>-1</v>
      </c>
      <c r="R7" s="34">
        <f>[2]SymCalculated!R7-SymCalculated__!R7</f>
        <v>0</v>
      </c>
      <c r="S7" s="34">
        <f>[2]SymCalculated!S7-SymCalculated__!S7</f>
        <v>0</v>
      </c>
      <c r="T7" s="34">
        <f>[2]SymCalculated!T7-SymCalculated__!T7</f>
        <v>0</v>
      </c>
      <c r="U7" s="34">
        <f>[2]SymCalculated!U7-SymCalculated__!U7</f>
        <v>-4</v>
      </c>
      <c r="V7" s="34">
        <f>[2]SymCalculated!V7-SymCalculated__!V7</f>
        <v>0</v>
      </c>
      <c r="W7" s="34">
        <f>[2]SymCalculated!W7-SymCalculated__!W7</f>
        <v>-1</v>
      </c>
      <c r="X7" s="34">
        <f>[2]SymCalculated!X7-SymCalculated__!X7</f>
        <v>-2</v>
      </c>
      <c r="Y7" s="34">
        <f>[2]SymCalculated!Y7-SymCalculated__!Y7</f>
        <v>0</v>
      </c>
      <c r="Z7" s="34">
        <f>[2]SymCalculated!Z7-SymCalculated__!Z7</f>
        <v>0</v>
      </c>
      <c r="AA7" s="34">
        <f>[2]SymCalculated!AA7-SymCalculated__!AA7</f>
        <v>0</v>
      </c>
      <c r="AB7" s="34">
        <f>[2]SymCalculated!AB7-SymCalculated__!AB7</f>
        <v>-1</v>
      </c>
      <c r="AC7" s="34">
        <f>[2]SymCalculated!AC7-SymCalculated__!AC7</f>
        <v>-2</v>
      </c>
      <c r="AD7" s="34">
        <f>[2]SymCalculated!AD7-SymCalculated__!AD7</f>
        <v>-6</v>
      </c>
      <c r="AE7" s="34">
        <f>[2]SymCalculated!AE7-SymCalculated__!AE7</f>
        <v>0</v>
      </c>
      <c r="AF7" s="34">
        <f>[2]SymCalculated!AF7-SymCalculated__!AF7</f>
        <v>-9</v>
      </c>
      <c r="AG7" s="34">
        <f>[2]SymCalculated!AG7-SymCalculated__!AG7</f>
        <v>-1</v>
      </c>
      <c r="AH7" s="34">
        <f>[2]SymCalculated!AH7-SymCalculated__!AH7</f>
        <v>0</v>
      </c>
      <c r="AI7" s="34">
        <f>[2]SymCalculated!AI7-SymCalculated__!AI7</f>
        <v>-14</v>
      </c>
      <c r="AJ7" s="34">
        <f>[2]SymCalculated!AJ7-SymCalculated__!AJ7</f>
        <v>-2</v>
      </c>
      <c r="AK7" s="34">
        <f>[2]SymCalculated!AK7-SymCalculated__!AK7</f>
        <v>-45</v>
      </c>
      <c r="AL7" s="34">
        <f>[2]SymCalculated!AL7-SymCalculated__!AL7</f>
        <v>-10</v>
      </c>
      <c r="AM7" s="34">
        <f>[2]SymCalculated!AM7-SymCalculated__!AM7</f>
        <v>-211</v>
      </c>
      <c r="AN7" s="34">
        <f>[2]SymCalculated!AN7-SymCalculated__!AN7</f>
        <v>-356</v>
      </c>
      <c r="AO7" s="34">
        <f>[2]SymCalculated!AO7-SymCalculated__!AO7</f>
        <v>-8360</v>
      </c>
      <c r="AP7" s="34">
        <f>[2]SymCalculated!AP7-SymCalculated__!AP7</f>
        <v>-46</v>
      </c>
      <c r="AQ7" s="34">
        <f>[2]SymCalculated!AQ7-SymCalculated__!AQ7</f>
        <v>-273</v>
      </c>
      <c r="AR7" s="34">
        <f>[2]SymCalculated!AR7-SymCalculated__!AR7</f>
        <v>-1</v>
      </c>
      <c r="AS7" s="34">
        <f>[2]SymCalculated!AS7-SymCalculated__!AS7</f>
        <v>-89</v>
      </c>
      <c r="AT7" s="34">
        <f>[2]SymCalculated!AT7-SymCalculated__!AT7</f>
        <v>-1</v>
      </c>
      <c r="AU7" s="34">
        <f>[2]SymCalculated!AU7-SymCalculated__!AU7</f>
        <v>0</v>
      </c>
      <c r="AV7" s="34">
        <f>[2]SymCalculated!AV7-SymCalculated__!AV7</f>
        <v>0</v>
      </c>
      <c r="AW7" s="34">
        <f>[2]SymCalculated!AW7-SymCalculated__!AW7</f>
        <v>0</v>
      </c>
      <c r="AX7" s="34">
        <f>[2]SymCalculated!AX7-SymCalculated__!AX7</f>
        <v>-38</v>
      </c>
      <c r="AY7" s="34">
        <f>[2]SymCalculated!AY7-SymCalculated__!AY7</f>
        <v>-6</v>
      </c>
      <c r="AZ7" s="34">
        <f>[2]SymCalculated!AZ7-SymCalculated__!AZ7</f>
        <v>-5</v>
      </c>
      <c r="BA7" s="34">
        <f>[2]SymCalculated!BA7-SymCalculated__!BA7</f>
        <v>-46</v>
      </c>
      <c r="BB7" s="34">
        <f>[2]SymCalculated!BB7-SymCalculated__!BB7</f>
        <v>-103</v>
      </c>
      <c r="BC7" s="34">
        <f>[2]SymCalculated!BC7-SymCalculated__!BC7</f>
        <v>-637</v>
      </c>
      <c r="BD7" s="34">
        <f>[2]SymCalculated!BD7-SymCalculated__!BD7</f>
        <v>-15</v>
      </c>
      <c r="BE7" s="34">
        <f>[2]SymCalculated!BE7-SymCalculated__!BE7</f>
        <v>-315</v>
      </c>
      <c r="BF7" s="34">
        <f>[2]SymCalculated!BF7-SymCalculated__!BF7</f>
        <v>-4</v>
      </c>
      <c r="BG7" s="34">
        <f>[2]SymCalculated!BG7-SymCalculated__!BG7</f>
        <v>-29</v>
      </c>
      <c r="BH7" s="34">
        <f>[2]SymCalculated!BH7-SymCalculated__!BH7</f>
        <v>-115</v>
      </c>
      <c r="BI7" s="34">
        <f>[2]SymCalculated!BI7-SymCalculated__!BI7</f>
        <v>-23</v>
      </c>
      <c r="BJ7" s="34"/>
      <c r="BK7" s="34">
        <f t="shared" si="0"/>
        <v>-87699</v>
      </c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</row>
    <row r="8" spans="1:75" ht="25" x14ac:dyDescent="0.25">
      <c r="A8" s="36" t="s">
        <v>148</v>
      </c>
      <c r="B8" s="32" t="s">
        <v>77</v>
      </c>
      <c r="C8" s="38" t="s">
        <v>176</v>
      </c>
      <c r="D8" s="34">
        <f>[2]SymCalculated!D8-SymCalculated__!D8</f>
        <v>-1674</v>
      </c>
      <c r="E8" s="34">
        <f>[2]SymCalculated!E8-SymCalculated__!E8</f>
        <v>-74</v>
      </c>
      <c r="F8" s="34">
        <f>[2]SymCalculated!F8-SymCalculated__!F8</f>
        <v>-46</v>
      </c>
      <c r="G8" s="34">
        <f>[2]SymCalculated!G8-SymCalculated__!G8</f>
        <v>-93891</v>
      </c>
      <c r="H8" s="34">
        <f>[2]SymCalculated!H8-SymCalculated__!H8</f>
        <v>-431</v>
      </c>
      <c r="I8" s="34">
        <f>[2]SymCalculated!I8-SymCalculated__!I8</f>
        <v>-5</v>
      </c>
      <c r="J8" s="34">
        <f>[2]SymCalculated!J8-SymCalculated__!J8</f>
        <v>-555</v>
      </c>
      <c r="K8" s="34">
        <f>[2]SymCalculated!K8-SymCalculated__!K8</f>
        <v>-329</v>
      </c>
      <c r="L8" s="34">
        <f>[2]SymCalculated!L8-SymCalculated__!L8</f>
        <v>-1874</v>
      </c>
      <c r="M8" s="34">
        <f>[2]SymCalculated!M8-SymCalculated__!M8</f>
        <v>0</v>
      </c>
      <c r="N8" s="34">
        <f>[2]SymCalculated!N8-SymCalculated__!N8</f>
        <v>-6</v>
      </c>
      <c r="O8" s="34">
        <f>[2]SymCalculated!O8-SymCalculated__!O8</f>
        <v>-11</v>
      </c>
      <c r="P8" s="34">
        <f>[2]SymCalculated!P8-SymCalculated__!P8</f>
        <v>-10</v>
      </c>
      <c r="Q8" s="34">
        <f>[2]SymCalculated!Q8-SymCalculated__!Q8</f>
        <v>-217</v>
      </c>
      <c r="R8" s="34">
        <f>[2]SymCalculated!R8-SymCalculated__!R8</f>
        <v>-2281</v>
      </c>
      <c r="S8" s="34">
        <f>[2]SymCalculated!S8-SymCalculated__!S8</f>
        <v>-359</v>
      </c>
      <c r="T8" s="34">
        <f>[2]SymCalculated!T8-SymCalculated__!T8</f>
        <v>-59828</v>
      </c>
      <c r="U8" s="34">
        <f>[2]SymCalculated!U8-SymCalculated__!U8</f>
        <v>-6139</v>
      </c>
      <c r="V8" s="34">
        <f>[2]SymCalculated!V8-SymCalculated__!V8</f>
        <v>-30</v>
      </c>
      <c r="W8" s="34">
        <f>[2]SymCalculated!W8-SymCalculated__!W8</f>
        <v>-4776</v>
      </c>
      <c r="X8" s="34">
        <f>[2]SymCalculated!X8-SymCalculated__!X8</f>
        <v>-145144</v>
      </c>
      <c r="Y8" s="34">
        <f>[2]SymCalculated!Y8-SymCalculated__!Y8</f>
        <v>-1067</v>
      </c>
      <c r="Z8" s="34">
        <f>[2]SymCalculated!Z8-SymCalculated__!Z8</f>
        <v>-977</v>
      </c>
      <c r="AA8" s="34">
        <f>[2]SymCalculated!AA8-SymCalculated__!AA8</f>
        <v>-4</v>
      </c>
      <c r="AB8" s="34">
        <f>[2]SymCalculated!AB8-SymCalculated__!AB8</f>
        <v>-642</v>
      </c>
      <c r="AC8" s="34">
        <f>[2]SymCalculated!AC8-SymCalculated__!AC8</f>
        <v>-46</v>
      </c>
      <c r="AD8" s="34">
        <f>[2]SymCalculated!AD8-SymCalculated__!AD8</f>
        <v>-73</v>
      </c>
      <c r="AE8" s="34">
        <f>[2]SymCalculated!AE8-SymCalculated__!AE8</f>
        <v>-508</v>
      </c>
      <c r="AF8" s="34">
        <f>[2]SymCalculated!AF8-SymCalculated__!AF8</f>
        <v>-1978</v>
      </c>
      <c r="AG8" s="34">
        <f>[2]SymCalculated!AG8-SymCalculated__!AG8</f>
        <v>-130</v>
      </c>
      <c r="AH8" s="34">
        <f>[2]SymCalculated!AH8-SymCalculated__!AH8</f>
        <v>-123</v>
      </c>
      <c r="AI8" s="34">
        <f>[2]SymCalculated!AI8-SymCalculated__!AI8</f>
        <v>-118046</v>
      </c>
      <c r="AJ8" s="34">
        <f>[2]SymCalculated!AJ8-SymCalculated__!AJ8</f>
        <v>-1261</v>
      </c>
      <c r="AK8" s="34">
        <f>[2]SymCalculated!AK8-SymCalculated__!AK8</f>
        <v>-2822</v>
      </c>
      <c r="AL8" s="34">
        <f>[2]SymCalculated!AL8-SymCalculated__!AL8</f>
        <v>-32</v>
      </c>
      <c r="AM8" s="34">
        <f>[2]SymCalculated!AM8-SymCalculated__!AM8</f>
        <v>-5972</v>
      </c>
      <c r="AN8" s="34">
        <f>[2]SymCalculated!AN8-SymCalculated__!AN8</f>
        <v>-453</v>
      </c>
      <c r="AO8" s="34">
        <f>[2]SymCalculated!AO8-SymCalculated__!AO8</f>
        <v>-355</v>
      </c>
      <c r="AP8" s="34">
        <f>[2]SymCalculated!AP8-SymCalculated__!AP8</f>
        <v>-2628</v>
      </c>
      <c r="AQ8" s="34">
        <f>[2]SymCalculated!AQ8-SymCalculated__!AQ8</f>
        <v>-96</v>
      </c>
      <c r="AR8" s="34">
        <f>[2]SymCalculated!AR8-SymCalculated__!AR8</f>
        <v>-15</v>
      </c>
      <c r="AS8" s="34">
        <f>[2]SymCalculated!AS8-SymCalculated__!AS8</f>
        <v>-996</v>
      </c>
      <c r="AT8" s="34">
        <f>[2]SymCalculated!AT8-SymCalculated__!AT8</f>
        <v>-350</v>
      </c>
      <c r="AU8" s="34">
        <f>[2]SymCalculated!AU8-SymCalculated__!AU8</f>
        <v>-12</v>
      </c>
      <c r="AV8" s="34">
        <f>[2]SymCalculated!AV8-SymCalculated__!AV8</f>
        <v>0</v>
      </c>
      <c r="AW8" s="34">
        <f>[2]SymCalculated!AW8-SymCalculated__!AW8</f>
        <v>0</v>
      </c>
      <c r="AX8" s="34">
        <f>[2]SymCalculated!AX8-SymCalculated__!AX8</f>
        <v>-859</v>
      </c>
      <c r="AY8" s="34">
        <f>[2]SymCalculated!AY8-SymCalculated__!AY8</f>
        <v>-8</v>
      </c>
      <c r="AZ8" s="34">
        <f>[2]SymCalculated!AZ8-SymCalculated__!AZ8</f>
        <v>-48</v>
      </c>
      <c r="BA8" s="34">
        <f>[2]SymCalculated!BA8-SymCalculated__!BA8</f>
        <v>-69</v>
      </c>
      <c r="BB8" s="34">
        <f>[2]SymCalculated!BB8-SymCalculated__!BB8</f>
        <v>-916</v>
      </c>
      <c r="BC8" s="34">
        <f>[2]SymCalculated!BC8-SymCalculated__!BC8</f>
        <v>-3001</v>
      </c>
      <c r="BD8" s="34">
        <f>[2]SymCalculated!BD8-SymCalculated__!BD8</f>
        <v>-780</v>
      </c>
      <c r="BE8" s="34">
        <f>[2]SymCalculated!BE8-SymCalculated__!BE8</f>
        <v>-2474</v>
      </c>
      <c r="BF8" s="34">
        <f>[2]SymCalculated!BF8-SymCalculated__!BF8</f>
        <v>-782</v>
      </c>
      <c r="BG8" s="34">
        <f>[2]SymCalculated!BG8-SymCalculated__!BG8</f>
        <v>-20</v>
      </c>
      <c r="BH8" s="34">
        <f>[2]SymCalculated!BH8-SymCalculated__!BH8</f>
        <v>-212</v>
      </c>
      <c r="BI8" s="34">
        <f>[2]SymCalculated!BI8-SymCalculated__!BI8</f>
        <v>-300</v>
      </c>
      <c r="BJ8" s="34"/>
      <c r="BK8" s="34">
        <f t="shared" si="0"/>
        <v>-465735</v>
      </c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</row>
    <row r="9" spans="1:75" ht="37.5" x14ac:dyDescent="0.25">
      <c r="A9" s="36" t="s">
        <v>76</v>
      </c>
      <c r="B9" s="32" t="s">
        <v>78</v>
      </c>
      <c r="C9" s="33" t="s">
        <v>177</v>
      </c>
      <c r="D9" s="34">
        <f>[2]SymCalculated!D9-SymCalculated__!D9</f>
        <v>-221</v>
      </c>
      <c r="E9" s="34">
        <f>[2]SymCalculated!E9-SymCalculated__!E9</f>
        <v>-1</v>
      </c>
      <c r="F9" s="34">
        <f>[2]SymCalculated!F9-SymCalculated__!F9</f>
        <v>0</v>
      </c>
      <c r="G9" s="34">
        <f>[2]SymCalculated!G9-SymCalculated__!G9</f>
        <v>-288</v>
      </c>
      <c r="H9" s="34">
        <f>[2]SymCalculated!H9-SymCalculated__!H9</f>
        <v>-395525</v>
      </c>
      <c r="I9" s="34">
        <f>[2]SymCalculated!I9-SymCalculated__!I9</f>
        <v>0</v>
      </c>
      <c r="J9" s="34">
        <f>[2]SymCalculated!J9-SymCalculated__!J9</f>
        <v>-3</v>
      </c>
      <c r="K9" s="34">
        <f>[2]SymCalculated!K9-SymCalculated__!K9</f>
        <v>-6144</v>
      </c>
      <c r="L9" s="34">
        <f>[2]SymCalculated!L9-SymCalculated__!L9</f>
        <v>-87</v>
      </c>
      <c r="M9" s="34">
        <f>[2]SymCalculated!M9-SymCalculated__!M9</f>
        <v>0</v>
      </c>
      <c r="N9" s="34">
        <f>[2]SymCalculated!N9-SymCalculated__!N9</f>
        <v>0</v>
      </c>
      <c r="O9" s="34">
        <f>[2]SymCalculated!O9-SymCalculated__!O9</f>
        <v>-1</v>
      </c>
      <c r="P9" s="34">
        <f>[2]SymCalculated!P9-SymCalculated__!P9</f>
        <v>0</v>
      </c>
      <c r="Q9" s="34">
        <f>[2]SymCalculated!Q9-SymCalculated__!Q9</f>
        <v>-2</v>
      </c>
      <c r="R9" s="34">
        <f>[2]SymCalculated!R9-SymCalculated__!R9</f>
        <v>-6</v>
      </c>
      <c r="S9" s="34">
        <f>[2]SymCalculated!S9-SymCalculated__!S9</f>
        <v>-5</v>
      </c>
      <c r="T9" s="34">
        <f>[2]SymCalculated!T9-SymCalculated__!T9</f>
        <v>-1794700</v>
      </c>
      <c r="U9" s="34">
        <f>[2]SymCalculated!U9-SymCalculated__!U9</f>
        <v>-67953</v>
      </c>
      <c r="V9" s="34">
        <f>[2]SymCalculated!V9-SymCalculated__!V9</f>
        <v>-871</v>
      </c>
      <c r="W9" s="34">
        <f>[2]SymCalculated!W9-SymCalculated__!W9</f>
        <v>-1004</v>
      </c>
      <c r="X9" s="34">
        <f>[2]SymCalculated!X9-SymCalculated__!X9</f>
        <v>-1209</v>
      </c>
      <c r="Y9" s="34">
        <f>[2]SymCalculated!Y9-SymCalculated__!Y9</f>
        <v>-261</v>
      </c>
      <c r="Z9" s="34">
        <f>[2]SymCalculated!Z9-SymCalculated__!Z9</f>
        <v>-1785</v>
      </c>
      <c r="AA9" s="34">
        <f>[2]SymCalculated!AA9-SymCalculated__!AA9</f>
        <v>0</v>
      </c>
      <c r="AB9" s="34">
        <f>[2]SymCalculated!AB9-SymCalculated__!AB9</f>
        <v>-188</v>
      </c>
      <c r="AC9" s="34">
        <f>[2]SymCalculated!AC9-SymCalculated__!AC9</f>
        <v>-43</v>
      </c>
      <c r="AD9" s="34">
        <f>[2]SymCalculated!AD9-SymCalculated__!AD9</f>
        <v>-125</v>
      </c>
      <c r="AE9" s="34">
        <f>[2]SymCalculated!AE9-SymCalculated__!AE9</f>
        <v>-44</v>
      </c>
      <c r="AF9" s="34">
        <f>[2]SymCalculated!AF9-SymCalculated__!AF9</f>
        <v>-10</v>
      </c>
      <c r="AG9" s="34">
        <f>[2]SymCalculated!AG9-SymCalculated__!AG9</f>
        <v>-8</v>
      </c>
      <c r="AH9" s="34">
        <f>[2]SymCalculated!AH9-SymCalculated__!AH9</f>
        <v>-1</v>
      </c>
      <c r="AI9" s="34">
        <f>[2]SymCalculated!AI9-SymCalculated__!AI9</f>
        <v>-308606</v>
      </c>
      <c r="AJ9" s="34">
        <f>[2]SymCalculated!AJ9-SymCalculated__!AJ9</f>
        <v>-341</v>
      </c>
      <c r="AK9" s="34">
        <f>[2]SymCalculated!AK9-SymCalculated__!AK9</f>
        <v>-11001</v>
      </c>
      <c r="AL9" s="34">
        <f>[2]SymCalculated!AL9-SymCalculated__!AL9</f>
        <v>-11</v>
      </c>
      <c r="AM9" s="34">
        <f>[2]SymCalculated!AM9-SymCalculated__!AM9</f>
        <v>-202</v>
      </c>
      <c r="AN9" s="34">
        <f>[2]SymCalculated!AN9-SymCalculated__!AN9</f>
        <v>-3022</v>
      </c>
      <c r="AO9" s="34">
        <f>[2]SymCalculated!AO9-SymCalculated__!AO9</f>
        <v>-458</v>
      </c>
      <c r="AP9" s="34">
        <f>[2]SymCalculated!AP9-SymCalculated__!AP9</f>
        <v>-26844</v>
      </c>
      <c r="AQ9" s="34">
        <f>[2]SymCalculated!AQ9-SymCalculated__!AQ9</f>
        <v>-95</v>
      </c>
      <c r="AR9" s="34">
        <f>[2]SymCalculated!AR9-SymCalculated__!AR9</f>
        <v>-38</v>
      </c>
      <c r="AS9" s="34">
        <f>[2]SymCalculated!AS9-SymCalculated__!AS9</f>
        <v>-1974</v>
      </c>
      <c r="AT9" s="34">
        <f>[2]SymCalculated!AT9-SymCalculated__!AT9</f>
        <v>-84</v>
      </c>
      <c r="AU9" s="34">
        <f>[2]SymCalculated!AU9-SymCalculated__!AU9</f>
        <v>-76</v>
      </c>
      <c r="AV9" s="34">
        <f>[2]SymCalculated!AV9-SymCalculated__!AV9</f>
        <v>0</v>
      </c>
      <c r="AW9" s="34">
        <f>[2]SymCalculated!AW9-SymCalculated__!AW9</f>
        <v>0</v>
      </c>
      <c r="AX9" s="34">
        <f>[2]SymCalculated!AX9-SymCalculated__!AX9</f>
        <v>-815</v>
      </c>
      <c r="AY9" s="34">
        <f>[2]SymCalculated!AY9-SymCalculated__!AY9</f>
        <v>0</v>
      </c>
      <c r="AZ9" s="34">
        <f>[2]SymCalculated!AZ9-SymCalculated__!AZ9</f>
        <v>-376</v>
      </c>
      <c r="BA9" s="34">
        <f>[2]SymCalculated!BA9-SymCalculated__!BA9</f>
        <v>-27</v>
      </c>
      <c r="BB9" s="34">
        <f>[2]SymCalculated!BB9-SymCalculated__!BB9</f>
        <v>-6163</v>
      </c>
      <c r="BC9" s="34">
        <f>[2]SymCalculated!BC9-SymCalculated__!BC9</f>
        <v>0</v>
      </c>
      <c r="BD9" s="34">
        <f>[2]SymCalculated!BD9-SymCalculated__!BD9</f>
        <v>-22</v>
      </c>
      <c r="BE9" s="34">
        <f>[2]SymCalculated!BE9-SymCalculated__!BE9</f>
        <v>-406</v>
      </c>
      <c r="BF9" s="34">
        <f>[2]SymCalculated!BF9-SymCalculated__!BF9</f>
        <v>-390</v>
      </c>
      <c r="BG9" s="34">
        <f>[2]SymCalculated!BG9-SymCalculated__!BG9</f>
        <v>0</v>
      </c>
      <c r="BH9" s="34">
        <f>[2]SymCalculated!BH9-SymCalculated__!BH9</f>
        <v>-36</v>
      </c>
      <c r="BI9" s="34">
        <f>[2]SymCalculated!BI9-SymCalculated__!BI9</f>
        <v>-175</v>
      </c>
      <c r="BJ9" s="34"/>
      <c r="BK9" s="34">
        <f t="shared" si="0"/>
        <v>-2631647</v>
      </c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</row>
    <row r="10" spans="1:75" ht="12.5" x14ac:dyDescent="0.25">
      <c r="A10" s="36" t="s">
        <v>149</v>
      </c>
      <c r="B10" s="39" t="s">
        <v>79</v>
      </c>
      <c r="C10" s="38" t="s">
        <v>178</v>
      </c>
      <c r="D10" s="34">
        <f>[2]SymCalculated!D10-SymCalculated__!D10</f>
        <v>0</v>
      </c>
      <c r="E10" s="34">
        <f>[2]SymCalculated!E10-SymCalculated__!E10</f>
        <v>0</v>
      </c>
      <c r="F10" s="34">
        <f>[2]SymCalculated!F10-SymCalculated__!F10</f>
        <v>0</v>
      </c>
      <c r="G10" s="34">
        <f>[2]SymCalculated!G10-SymCalculated__!G10</f>
        <v>0</v>
      </c>
      <c r="H10" s="34">
        <f>[2]SymCalculated!H10-SymCalculated__!H10</f>
        <v>-2</v>
      </c>
      <c r="I10" s="34">
        <f>[2]SymCalculated!I10-SymCalculated__!I10</f>
        <v>0</v>
      </c>
      <c r="J10" s="34">
        <f>[2]SymCalculated!J10-SymCalculated__!J10</f>
        <v>0</v>
      </c>
      <c r="K10" s="34">
        <f>[2]SymCalculated!K10-SymCalculated__!K10</f>
        <v>0</v>
      </c>
      <c r="L10" s="34">
        <f>[2]SymCalculated!L10-SymCalculated__!L10</f>
        <v>0</v>
      </c>
      <c r="M10" s="34">
        <f>[2]SymCalculated!M10-SymCalculated__!M10</f>
        <v>0</v>
      </c>
      <c r="N10" s="34">
        <f>[2]SymCalculated!N10-SymCalculated__!N10</f>
        <v>-1</v>
      </c>
      <c r="O10" s="34">
        <f>[2]SymCalculated!O10-SymCalculated__!O10</f>
        <v>0</v>
      </c>
      <c r="P10" s="34">
        <f>[2]SymCalculated!P10-SymCalculated__!P10</f>
        <v>-1</v>
      </c>
      <c r="Q10" s="34">
        <f>[2]SymCalculated!Q10-SymCalculated__!Q10</f>
        <v>-1</v>
      </c>
      <c r="R10" s="34">
        <f>[2]SymCalculated!R10-SymCalculated__!R10</f>
        <v>0</v>
      </c>
      <c r="S10" s="34">
        <f>[2]SymCalculated!S10-SymCalculated__!S10</f>
        <v>0</v>
      </c>
      <c r="T10" s="34">
        <f>[2]SymCalculated!T10-SymCalculated__!T10</f>
        <v>-1</v>
      </c>
      <c r="U10" s="34">
        <f>[2]SymCalculated!U10-SymCalculated__!U10</f>
        <v>-39</v>
      </c>
      <c r="V10" s="34">
        <f>[2]SymCalculated!V10-SymCalculated__!V10</f>
        <v>-5</v>
      </c>
      <c r="W10" s="34">
        <f>[2]SymCalculated!W10-SymCalculated__!W10</f>
        <v>-1</v>
      </c>
      <c r="X10" s="34">
        <f>[2]SymCalculated!X10-SymCalculated__!X10</f>
        <v>-27</v>
      </c>
      <c r="Y10" s="34">
        <f>[2]SymCalculated!Y10-SymCalculated__!Y10</f>
        <v>-58</v>
      </c>
      <c r="Z10" s="34">
        <f>[2]SymCalculated!Z10-SymCalculated__!Z10</f>
        <v>-209</v>
      </c>
      <c r="AA10" s="34">
        <f>[2]SymCalculated!AA10-SymCalculated__!AA10</f>
        <v>0</v>
      </c>
      <c r="AB10" s="34">
        <f>[2]SymCalculated!AB10-SymCalculated__!AB10</f>
        <v>-14</v>
      </c>
      <c r="AC10" s="34">
        <f>[2]SymCalculated!AC10-SymCalculated__!AC10</f>
        <v>0</v>
      </c>
      <c r="AD10" s="34">
        <f>[2]SymCalculated!AD10-SymCalculated__!AD10</f>
        <v>-21</v>
      </c>
      <c r="AE10" s="34">
        <f>[2]SymCalculated!AE10-SymCalculated__!AE10</f>
        <v>-31</v>
      </c>
      <c r="AF10" s="34">
        <f>[2]SymCalculated!AF10-SymCalculated__!AF10</f>
        <v>-8844</v>
      </c>
      <c r="AG10" s="34">
        <f>[2]SymCalculated!AG10-SymCalculated__!AG10</f>
        <v>-20</v>
      </c>
      <c r="AH10" s="34">
        <f>[2]SymCalculated!AH10-SymCalculated__!AH10</f>
        <v>-2</v>
      </c>
      <c r="AI10" s="34">
        <f>[2]SymCalculated!AI10-SymCalculated__!AI10</f>
        <v>-91</v>
      </c>
      <c r="AJ10" s="34">
        <f>[2]SymCalculated!AJ10-SymCalculated__!AJ10</f>
        <v>-5</v>
      </c>
      <c r="AK10" s="34">
        <f>[2]SymCalculated!AK10-SymCalculated__!AK10</f>
        <v>-32</v>
      </c>
      <c r="AL10" s="34">
        <f>[2]SymCalculated!AL10-SymCalculated__!AL10</f>
        <v>-1</v>
      </c>
      <c r="AM10" s="34">
        <f>[2]SymCalculated!AM10-SymCalculated__!AM10</f>
        <v>0</v>
      </c>
      <c r="AN10" s="34">
        <f>[2]SymCalculated!AN10-SymCalculated__!AN10</f>
        <v>-2</v>
      </c>
      <c r="AO10" s="34">
        <f>[2]SymCalculated!AO10-SymCalculated__!AO10</f>
        <v>-21</v>
      </c>
      <c r="AP10" s="34">
        <f>[2]SymCalculated!AP10-SymCalculated__!AP10</f>
        <v>-51</v>
      </c>
      <c r="AQ10" s="34">
        <f>[2]SymCalculated!AQ10-SymCalculated__!AQ10</f>
        <v>0</v>
      </c>
      <c r="AR10" s="34">
        <f>[2]SymCalculated!AR10-SymCalculated__!AR10</f>
        <v>0</v>
      </c>
      <c r="AS10" s="34">
        <f>[2]SymCalculated!AS10-SymCalculated__!AS10</f>
        <v>-26</v>
      </c>
      <c r="AT10" s="34">
        <f>[2]SymCalculated!AT10-SymCalculated__!AT10</f>
        <v>-1</v>
      </c>
      <c r="AU10" s="34">
        <f>[2]SymCalculated!AU10-SymCalculated__!AU10</f>
        <v>-1</v>
      </c>
      <c r="AV10" s="34">
        <f>[2]SymCalculated!AV10-SymCalculated__!AV10</f>
        <v>0</v>
      </c>
      <c r="AW10" s="34">
        <f>[2]SymCalculated!AW10-SymCalculated__!AW10</f>
        <v>0</v>
      </c>
      <c r="AX10" s="34">
        <f>[2]SymCalculated!AX10-SymCalculated__!AX10</f>
        <v>-2</v>
      </c>
      <c r="AY10" s="34">
        <f>[2]SymCalculated!AY10-SymCalculated__!AY10</f>
        <v>0</v>
      </c>
      <c r="AZ10" s="34">
        <f>[2]SymCalculated!AZ10-SymCalculated__!AZ10</f>
        <v>-1</v>
      </c>
      <c r="BA10" s="34">
        <f>[2]SymCalculated!BA10-SymCalculated__!BA10</f>
        <v>-70</v>
      </c>
      <c r="BB10" s="34">
        <f>[2]SymCalculated!BB10-SymCalculated__!BB10</f>
        <v>-26</v>
      </c>
      <c r="BC10" s="34">
        <f>[2]SymCalculated!BC10-SymCalculated__!BC10</f>
        <v>0</v>
      </c>
      <c r="BD10" s="34">
        <f>[2]SymCalculated!BD10-SymCalculated__!BD10</f>
        <v>-5</v>
      </c>
      <c r="BE10" s="34">
        <f>[2]SymCalculated!BE10-SymCalculated__!BE10</f>
        <v>-10</v>
      </c>
      <c r="BF10" s="34">
        <f>[2]SymCalculated!BF10-SymCalculated__!BF10</f>
        <v>-3</v>
      </c>
      <c r="BG10" s="34">
        <f>[2]SymCalculated!BG10-SymCalculated__!BG10</f>
        <v>0</v>
      </c>
      <c r="BH10" s="34">
        <f>[2]SymCalculated!BH10-SymCalculated__!BH10</f>
        <v>-2</v>
      </c>
      <c r="BI10" s="34">
        <f>[2]SymCalculated!BI10-SymCalculated__!BI10</f>
        <v>-2</v>
      </c>
      <c r="BJ10" s="34"/>
      <c r="BK10" s="34">
        <f t="shared" si="0"/>
        <v>-9629</v>
      </c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</row>
    <row r="11" spans="1:75" ht="12.5" x14ac:dyDescent="0.25">
      <c r="A11" s="36" t="s">
        <v>150</v>
      </c>
      <c r="B11" s="39" t="s">
        <v>80</v>
      </c>
      <c r="C11" s="33" t="s">
        <v>179</v>
      </c>
      <c r="D11" s="34">
        <f>[2]SymCalculated!D11-SymCalculated__!D11</f>
        <v>-3</v>
      </c>
      <c r="E11" s="34">
        <f>[2]SymCalculated!E11-SymCalculated__!E11</f>
        <v>-2</v>
      </c>
      <c r="F11" s="34">
        <f>[2]SymCalculated!F11-SymCalculated__!F11</f>
        <v>0</v>
      </c>
      <c r="G11" s="34">
        <f>[2]SymCalculated!G11-SymCalculated__!G11</f>
        <v>-90</v>
      </c>
      <c r="H11" s="34">
        <f>[2]SymCalculated!H11-SymCalculated__!H11</f>
        <v>0</v>
      </c>
      <c r="I11" s="34">
        <f>[2]SymCalculated!I11-SymCalculated__!I11</f>
        <v>0</v>
      </c>
      <c r="J11" s="34">
        <f>[2]SymCalculated!J11-SymCalculated__!J11</f>
        <v>-3721</v>
      </c>
      <c r="K11" s="34">
        <f>[2]SymCalculated!K11-SymCalculated__!K11</f>
        <v>-442</v>
      </c>
      <c r="L11" s="34">
        <f>[2]SymCalculated!L11-SymCalculated__!L11</f>
        <v>-2</v>
      </c>
      <c r="M11" s="34">
        <f>[2]SymCalculated!M11-SymCalculated__!M11</f>
        <v>0</v>
      </c>
      <c r="N11" s="34">
        <f>[2]SymCalculated!N11-SymCalculated__!N11</f>
        <v>-1</v>
      </c>
      <c r="O11" s="34">
        <f>[2]SymCalculated!O11-SymCalculated__!O11</f>
        <v>0</v>
      </c>
      <c r="P11" s="34">
        <f>[2]SymCalculated!P11-SymCalculated__!P11</f>
        <v>0</v>
      </c>
      <c r="Q11" s="34">
        <f>[2]SymCalculated!Q11-SymCalculated__!Q11</f>
        <v>-11</v>
      </c>
      <c r="R11" s="34">
        <f>[2]SymCalculated!R11-SymCalculated__!R11</f>
        <v>-3</v>
      </c>
      <c r="S11" s="34">
        <f>[2]SymCalculated!S11-SymCalculated__!S11</f>
        <v>-2</v>
      </c>
      <c r="T11" s="34">
        <f>[2]SymCalculated!T11-SymCalculated__!T11</f>
        <v>-1856</v>
      </c>
      <c r="U11" s="34">
        <f>[2]SymCalculated!U11-SymCalculated__!U11</f>
        <v>-6183</v>
      </c>
      <c r="V11" s="34">
        <f>[2]SymCalculated!V11-SymCalculated__!V11</f>
        <v>-20</v>
      </c>
      <c r="W11" s="34">
        <f>[2]SymCalculated!W11-SymCalculated__!W11</f>
        <v>-1601</v>
      </c>
      <c r="X11" s="34">
        <f>[2]SymCalculated!X11-SymCalculated__!X11</f>
        <v>-342151</v>
      </c>
      <c r="Y11" s="34">
        <f>[2]SymCalculated!Y11-SymCalculated__!Y11</f>
        <v>-1630</v>
      </c>
      <c r="Z11" s="34">
        <f>[2]SymCalculated!Z11-SymCalculated__!Z11</f>
        <v>-67</v>
      </c>
      <c r="AA11" s="34">
        <f>[2]SymCalculated!AA11-SymCalculated__!AA11</f>
        <v>0</v>
      </c>
      <c r="AB11" s="34">
        <f>[2]SymCalculated!AB11-SymCalculated__!AB11</f>
        <v>-405</v>
      </c>
      <c r="AC11" s="34">
        <f>[2]SymCalculated!AC11-SymCalculated__!AC11</f>
        <v>-5</v>
      </c>
      <c r="AD11" s="34">
        <f>[2]SymCalculated!AD11-SymCalculated__!AD11</f>
        <v>-6</v>
      </c>
      <c r="AE11" s="34">
        <f>[2]SymCalculated!AE11-SymCalculated__!AE11</f>
        <v>-630</v>
      </c>
      <c r="AF11" s="34">
        <f>[2]SymCalculated!AF11-SymCalculated__!AF11</f>
        <v>-276</v>
      </c>
      <c r="AG11" s="34">
        <f>[2]SymCalculated!AG11-SymCalculated__!AG11</f>
        <v>-321</v>
      </c>
      <c r="AH11" s="34">
        <f>[2]SymCalculated!AH11-SymCalculated__!AH11</f>
        <v>-220</v>
      </c>
      <c r="AI11" s="34">
        <f>[2]SymCalculated!AI11-SymCalculated__!AI11</f>
        <v>-2222</v>
      </c>
      <c r="AJ11" s="34">
        <f>[2]SymCalculated!AJ11-SymCalculated__!AJ11</f>
        <v>-92</v>
      </c>
      <c r="AK11" s="34">
        <f>[2]SymCalculated!AK11-SymCalculated__!AK11</f>
        <v>-480</v>
      </c>
      <c r="AL11" s="34">
        <f>[2]SymCalculated!AL11-SymCalculated__!AL11</f>
        <v>-4</v>
      </c>
      <c r="AM11" s="34">
        <f>[2]SymCalculated!AM11-SymCalculated__!AM11</f>
        <v>0</v>
      </c>
      <c r="AN11" s="34">
        <f>[2]SymCalculated!AN11-SymCalculated__!AN11</f>
        <v>-10</v>
      </c>
      <c r="AO11" s="34">
        <f>[2]SymCalculated!AO11-SymCalculated__!AO11</f>
        <v>-242</v>
      </c>
      <c r="AP11" s="34">
        <f>[2]SymCalculated!AP11-SymCalculated__!AP11</f>
        <v>-383</v>
      </c>
      <c r="AQ11" s="34">
        <f>[2]SymCalculated!AQ11-SymCalculated__!AQ11</f>
        <v>-46</v>
      </c>
      <c r="AR11" s="34">
        <f>[2]SymCalculated!AR11-SymCalculated__!AR11</f>
        <v>0</v>
      </c>
      <c r="AS11" s="34">
        <f>[2]SymCalculated!AS11-SymCalculated__!AS11</f>
        <v>-192</v>
      </c>
      <c r="AT11" s="34">
        <f>[2]SymCalculated!AT11-SymCalculated__!AT11</f>
        <v>-10</v>
      </c>
      <c r="AU11" s="34">
        <f>[2]SymCalculated!AU11-SymCalculated__!AU11</f>
        <v>-10</v>
      </c>
      <c r="AV11" s="34">
        <f>[2]SymCalculated!AV11-SymCalculated__!AV11</f>
        <v>0</v>
      </c>
      <c r="AW11" s="34">
        <f>[2]SymCalculated!AW11-SymCalculated__!AW11</f>
        <v>0</v>
      </c>
      <c r="AX11" s="34">
        <f>[2]SymCalculated!AX11-SymCalculated__!AX11</f>
        <v>-145</v>
      </c>
      <c r="AY11" s="34">
        <f>[2]SymCalculated!AY11-SymCalculated__!AY11</f>
        <v>0</v>
      </c>
      <c r="AZ11" s="34">
        <f>[2]SymCalculated!AZ11-SymCalculated__!AZ11</f>
        <v>-30</v>
      </c>
      <c r="BA11" s="34">
        <f>[2]SymCalculated!BA11-SymCalculated__!BA11</f>
        <v>-27</v>
      </c>
      <c r="BB11" s="34">
        <f>[2]SymCalculated!BB11-SymCalculated__!BB11</f>
        <v>-388</v>
      </c>
      <c r="BC11" s="34">
        <f>[2]SymCalculated!BC11-SymCalculated__!BC11</f>
        <v>0</v>
      </c>
      <c r="BD11" s="34">
        <f>[2]SymCalculated!BD11-SymCalculated__!BD11</f>
        <v>-3</v>
      </c>
      <c r="BE11" s="34">
        <f>[2]SymCalculated!BE11-SymCalculated__!BE11</f>
        <v>-45</v>
      </c>
      <c r="BF11" s="34">
        <f>[2]SymCalculated!BF11-SymCalculated__!BF11</f>
        <v>-35</v>
      </c>
      <c r="BG11" s="34">
        <f>[2]SymCalculated!BG11-SymCalculated__!BG11</f>
        <v>0</v>
      </c>
      <c r="BH11" s="34">
        <f>[2]SymCalculated!BH11-SymCalculated__!BH11</f>
        <v>-10</v>
      </c>
      <c r="BI11" s="34">
        <f>[2]SymCalculated!BI11-SymCalculated__!BI11</f>
        <v>-22</v>
      </c>
      <c r="BJ11" s="34"/>
      <c r="BK11" s="34">
        <f t="shared" si="0"/>
        <v>-364044</v>
      </c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</row>
    <row r="12" spans="1:75" ht="25" x14ac:dyDescent="0.25">
      <c r="A12" s="36" t="s">
        <v>151</v>
      </c>
      <c r="B12" s="32" t="s">
        <v>81</v>
      </c>
      <c r="C12" s="38" t="s">
        <v>180</v>
      </c>
      <c r="D12" s="34">
        <f>[2]SymCalculated!D12-SymCalculated__!D12</f>
        <v>-1573</v>
      </c>
      <c r="E12" s="34">
        <f>[2]SymCalculated!E12-SymCalculated__!E12</f>
        <v>-170</v>
      </c>
      <c r="F12" s="34">
        <f>[2]SymCalculated!F12-SymCalculated__!F12</f>
        <v>-47</v>
      </c>
      <c r="G12" s="34">
        <f>[2]SymCalculated!G12-SymCalculated__!G12</f>
        <v>-644</v>
      </c>
      <c r="H12" s="34">
        <f>[2]SymCalculated!H12-SymCalculated__!H12</f>
        <v>-2193</v>
      </c>
      <c r="I12" s="34">
        <f>[2]SymCalculated!I12-SymCalculated__!I12</f>
        <v>0</v>
      </c>
      <c r="J12" s="34">
        <f>[2]SymCalculated!J12-SymCalculated__!J12</f>
        <v>-1097</v>
      </c>
      <c r="K12" s="34">
        <f>[2]SymCalculated!K12-SymCalculated__!K12</f>
        <v>-6134</v>
      </c>
      <c r="L12" s="34">
        <f>[2]SymCalculated!L12-SymCalculated__!L12</f>
        <v>-3722</v>
      </c>
      <c r="M12" s="34">
        <f>[2]SymCalculated!M12-SymCalculated__!M12</f>
        <v>0</v>
      </c>
      <c r="N12" s="34">
        <f>[2]SymCalculated!N12-SymCalculated__!N12</f>
        <v>-59</v>
      </c>
      <c r="O12" s="34">
        <f>[2]SymCalculated!O12-SymCalculated__!O12</f>
        <v>-15</v>
      </c>
      <c r="P12" s="34">
        <f>[2]SymCalculated!P12-SymCalculated__!P12</f>
        <v>-21</v>
      </c>
      <c r="Q12" s="34">
        <f>[2]SymCalculated!Q12-SymCalculated__!Q12</f>
        <v>-195</v>
      </c>
      <c r="R12" s="34">
        <f>[2]SymCalculated!R12-SymCalculated__!R12</f>
        <v>-361</v>
      </c>
      <c r="S12" s="34">
        <f>[2]SymCalculated!S12-SymCalculated__!S12</f>
        <v>-31</v>
      </c>
      <c r="T12" s="34">
        <f>[2]SymCalculated!T12-SymCalculated__!T12</f>
        <v>-721</v>
      </c>
      <c r="U12" s="34">
        <f>[2]SymCalculated!U12-SymCalculated__!U12</f>
        <v>-37379</v>
      </c>
      <c r="V12" s="34">
        <f>[2]SymCalculated!V12-SymCalculated__!V12</f>
        <v>-606</v>
      </c>
      <c r="W12" s="34">
        <f>[2]SymCalculated!W12-SymCalculated__!W12</f>
        <v>-55773</v>
      </c>
      <c r="X12" s="34">
        <f>[2]SymCalculated!X12-SymCalculated__!X12</f>
        <v>-7627</v>
      </c>
      <c r="Y12" s="34">
        <f>[2]SymCalculated!Y12-SymCalculated__!Y12</f>
        <v>-1469</v>
      </c>
      <c r="Z12" s="34">
        <f>[2]SymCalculated!Z12-SymCalculated__!Z12</f>
        <v>-713</v>
      </c>
      <c r="AA12" s="34">
        <f>[2]SymCalculated!AA12-SymCalculated__!AA12</f>
        <v>-1</v>
      </c>
      <c r="AB12" s="34">
        <f>[2]SymCalculated!AB12-SymCalculated__!AB12</f>
        <v>-186</v>
      </c>
      <c r="AC12" s="34">
        <f>[2]SymCalculated!AC12-SymCalculated__!AC12</f>
        <v>-246</v>
      </c>
      <c r="AD12" s="34">
        <f>[2]SymCalculated!AD12-SymCalculated__!AD12</f>
        <v>-70</v>
      </c>
      <c r="AE12" s="34">
        <f>[2]SymCalculated!AE12-SymCalculated__!AE12</f>
        <v>-73</v>
      </c>
      <c r="AF12" s="34">
        <f>[2]SymCalculated!AF12-SymCalculated__!AF12</f>
        <v>-1303</v>
      </c>
      <c r="AG12" s="34">
        <f>[2]SymCalculated!AG12-SymCalculated__!AG12</f>
        <v>-34676</v>
      </c>
      <c r="AH12" s="34">
        <f>[2]SymCalculated!AH12-SymCalculated__!AH12</f>
        <v>-101</v>
      </c>
      <c r="AI12" s="34">
        <f>[2]SymCalculated!AI12-SymCalculated__!AI12</f>
        <v>-995</v>
      </c>
      <c r="AJ12" s="34">
        <f>[2]SymCalculated!AJ12-SymCalculated__!AJ12</f>
        <v>-446</v>
      </c>
      <c r="AK12" s="34">
        <f>[2]SymCalculated!AK12-SymCalculated__!AK12</f>
        <v>-78112</v>
      </c>
      <c r="AL12" s="34">
        <f>[2]SymCalculated!AL12-SymCalculated__!AL12</f>
        <v>-103</v>
      </c>
      <c r="AM12" s="34">
        <f>[2]SymCalculated!AM12-SymCalculated__!AM12</f>
        <v>-871</v>
      </c>
      <c r="AN12" s="34">
        <f>[2]SymCalculated!AN12-SymCalculated__!AN12</f>
        <v>-367</v>
      </c>
      <c r="AO12" s="34">
        <f>[2]SymCalculated!AO12-SymCalculated__!AO12</f>
        <v>-634</v>
      </c>
      <c r="AP12" s="34">
        <f>[2]SymCalculated!AP12-SymCalculated__!AP12</f>
        <v>-1982</v>
      </c>
      <c r="AQ12" s="34">
        <f>[2]SymCalculated!AQ12-SymCalculated__!AQ12</f>
        <v>-43</v>
      </c>
      <c r="AR12" s="34">
        <f>[2]SymCalculated!AR12-SymCalculated__!AR12</f>
        <v>-69</v>
      </c>
      <c r="AS12" s="34">
        <f>[2]SymCalculated!AS12-SymCalculated__!AS12</f>
        <v>-5411</v>
      </c>
      <c r="AT12" s="34">
        <f>[2]SymCalculated!AT12-SymCalculated__!AT12</f>
        <v>-28</v>
      </c>
      <c r="AU12" s="34">
        <f>[2]SymCalculated!AU12-SymCalculated__!AU12</f>
        <v>-5</v>
      </c>
      <c r="AV12" s="34">
        <f>[2]SymCalculated!AV12-SymCalculated__!AV12</f>
        <v>0</v>
      </c>
      <c r="AW12" s="34">
        <f>[2]SymCalculated!AW12-SymCalculated__!AW12</f>
        <v>0</v>
      </c>
      <c r="AX12" s="34">
        <f>[2]SymCalculated!AX12-SymCalculated__!AX12</f>
        <v>-714</v>
      </c>
      <c r="AY12" s="34">
        <f>[2]SymCalculated!AY12-SymCalculated__!AY12</f>
        <v>-73</v>
      </c>
      <c r="AZ12" s="34">
        <f>[2]SymCalculated!AZ12-SymCalculated__!AZ12</f>
        <v>-39</v>
      </c>
      <c r="BA12" s="34">
        <f>[2]SymCalculated!BA12-SymCalculated__!BA12</f>
        <v>-80</v>
      </c>
      <c r="BB12" s="34">
        <f>[2]SymCalculated!BB12-SymCalculated__!BB12</f>
        <v>-951</v>
      </c>
      <c r="BC12" s="34">
        <f>[2]SymCalculated!BC12-SymCalculated__!BC12</f>
        <v>-111</v>
      </c>
      <c r="BD12" s="34">
        <f>[2]SymCalculated!BD12-SymCalculated__!BD12</f>
        <v>-38</v>
      </c>
      <c r="BE12" s="34">
        <f>[2]SymCalculated!BE12-SymCalculated__!BE12</f>
        <v>-110</v>
      </c>
      <c r="BF12" s="34">
        <f>[2]SymCalculated!BF12-SymCalculated__!BF12</f>
        <v>-1595</v>
      </c>
      <c r="BG12" s="34">
        <f>[2]SymCalculated!BG12-SymCalculated__!BG12</f>
        <v>-21</v>
      </c>
      <c r="BH12" s="34">
        <f>[2]SymCalculated!BH12-SymCalculated__!BH12</f>
        <v>-51</v>
      </c>
      <c r="BI12" s="34">
        <f>[2]SymCalculated!BI12-SymCalculated__!BI12</f>
        <v>-1314</v>
      </c>
      <c r="BJ12" s="34"/>
      <c r="BK12" s="34">
        <f t="shared" si="0"/>
        <v>-251369</v>
      </c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</row>
    <row r="13" spans="1:75" ht="12.5" x14ac:dyDescent="0.25">
      <c r="A13" s="36" t="s">
        <v>152</v>
      </c>
      <c r="B13" s="39" t="s">
        <v>82</v>
      </c>
      <c r="C13" s="38" t="s">
        <v>181</v>
      </c>
      <c r="D13" s="34">
        <f>[2]SymCalculated!D13-SymCalculated__!D13</f>
        <v>-192376</v>
      </c>
      <c r="E13" s="34">
        <f>[2]SymCalculated!E13-SymCalculated__!E13</f>
        <v>-177</v>
      </c>
      <c r="F13" s="34">
        <f>[2]SymCalculated!F13-SymCalculated__!F13</f>
        <v>-2945</v>
      </c>
      <c r="G13" s="34">
        <f>[2]SymCalculated!G13-SymCalculated__!G13</f>
        <v>-80</v>
      </c>
      <c r="H13" s="34">
        <f>[2]SymCalculated!H13-SymCalculated__!H13</f>
        <v>-139</v>
      </c>
      <c r="I13" s="34">
        <f>[2]SymCalculated!I13-SymCalculated__!I13</f>
        <v>0</v>
      </c>
      <c r="J13" s="34">
        <f>[2]SymCalculated!J13-SymCalculated__!J13</f>
        <v>-35</v>
      </c>
      <c r="K13" s="34">
        <f>[2]SymCalculated!K13-SymCalculated__!K13</f>
        <v>-37</v>
      </c>
      <c r="L13" s="34">
        <f>[2]SymCalculated!L13-SymCalculated__!L13</f>
        <v>-723521</v>
      </c>
      <c r="M13" s="34">
        <f>[2]SymCalculated!M13-SymCalculated__!M13</f>
        <v>-4</v>
      </c>
      <c r="N13" s="34">
        <f>[2]SymCalculated!N13-SymCalculated__!N13</f>
        <v>-763</v>
      </c>
      <c r="O13" s="34">
        <f>[2]SymCalculated!O13-SymCalculated__!O13</f>
        <v>-475</v>
      </c>
      <c r="P13" s="34">
        <f>[2]SymCalculated!P13-SymCalculated__!P13</f>
        <v>-1649</v>
      </c>
      <c r="Q13" s="34">
        <f>[2]SymCalculated!Q13-SymCalculated__!Q13</f>
        <v>-145</v>
      </c>
      <c r="R13" s="34">
        <f>[2]SymCalculated!R13-SymCalculated__!R13</f>
        <v>-476</v>
      </c>
      <c r="S13" s="34">
        <f>[2]SymCalculated!S13-SymCalculated__!S13</f>
        <v>-69</v>
      </c>
      <c r="T13" s="34">
        <f>[2]SymCalculated!T13-SymCalculated__!T13</f>
        <v>-82</v>
      </c>
      <c r="U13" s="34">
        <f>[2]SymCalculated!U13-SymCalculated__!U13</f>
        <v>-6735</v>
      </c>
      <c r="V13" s="34">
        <f>[2]SymCalculated!V13-SymCalculated__!V13</f>
        <v>-211</v>
      </c>
      <c r="W13" s="34">
        <f>[2]SymCalculated!W13-SymCalculated__!W13</f>
        <v>-674</v>
      </c>
      <c r="X13" s="34">
        <f>[2]SymCalculated!X13-SymCalculated__!X13</f>
        <v>-321</v>
      </c>
      <c r="Y13" s="34">
        <f>[2]SymCalculated!Y13-SymCalculated__!Y13</f>
        <v>-277</v>
      </c>
      <c r="Z13" s="34">
        <f>[2]SymCalculated!Z13-SymCalculated__!Z13</f>
        <v>-287</v>
      </c>
      <c r="AA13" s="34">
        <f>[2]SymCalculated!AA13-SymCalculated__!AA13</f>
        <v>-8</v>
      </c>
      <c r="AB13" s="34">
        <f>[2]SymCalculated!AB13-SymCalculated__!AB13</f>
        <v>-61</v>
      </c>
      <c r="AC13" s="34">
        <f>[2]SymCalculated!AC13-SymCalculated__!AC13</f>
        <v>-30</v>
      </c>
      <c r="AD13" s="34">
        <f>[2]SymCalculated!AD13-SymCalculated__!AD13</f>
        <v>-161</v>
      </c>
      <c r="AE13" s="34">
        <f>[2]SymCalculated!AE13-SymCalculated__!AE13</f>
        <v>-21</v>
      </c>
      <c r="AF13" s="34">
        <f>[2]SymCalculated!AF13-SymCalculated__!AF13</f>
        <v>-301</v>
      </c>
      <c r="AG13" s="34">
        <f>[2]SymCalculated!AG13-SymCalculated__!AG13</f>
        <v>-149</v>
      </c>
      <c r="AH13" s="34">
        <f>[2]SymCalculated!AH13-SymCalculated__!AH13</f>
        <v>-42</v>
      </c>
      <c r="AI13" s="34">
        <f>[2]SymCalculated!AI13-SymCalculated__!AI13</f>
        <v>-915</v>
      </c>
      <c r="AJ13" s="34">
        <f>[2]SymCalculated!AJ13-SymCalculated__!AJ13</f>
        <v>-281</v>
      </c>
      <c r="AK13" s="34">
        <f>[2]SymCalculated!AK13-SymCalculated__!AK13</f>
        <v>-2402</v>
      </c>
      <c r="AL13" s="34">
        <f>[2]SymCalculated!AL13-SymCalculated__!AL13</f>
        <v>-374</v>
      </c>
      <c r="AM13" s="34">
        <f>[2]SymCalculated!AM13-SymCalculated__!AM13</f>
        <v>-13534</v>
      </c>
      <c r="AN13" s="34">
        <f>[2]SymCalculated!AN13-SymCalculated__!AN13</f>
        <v>-21876</v>
      </c>
      <c r="AO13" s="34">
        <f>[2]SymCalculated!AO13-SymCalculated__!AO13</f>
        <v>-140364</v>
      </c>
      <c r="AP13" s="34">
        <f>[2]SymCalculated!AP13-SymCalculated__!AP13</f>
        <v>-2498</v>
      </c>
      <c r="AQ13" s="34">
        <f>[2]SymCalculated!AQ13-SymCalculated__!AQ13</f>
        <v>-293</v>
      </c>
      <c r="AR13" s="34">
        <f>[2]SymCalculated!AR13-SymCalculated__!AR13</f>
        <v>-123</v>
      </c>
      <c r="AS13" s="34">
        <f>[2]SymCalculated!AS13-SymCalculated__!AS13</f>
        <v>-2760</v>
      </c>
      <c r="AT13" s="34">
        <f>[2]SymCalculated!AT13-SymCalculated__!AT13</f>
        <v>-50</v>
      </c>
      <c r="AU13" s="34">
        <f>[2]SymCalculated!AU13-SymCalculated__!AU13</f>
        <v>-30</v>
      </c>
      <c r="AV13" s="34">
        <f>[2]SymCalculated!AV13-SymCalculated__!AV13</f>
        <v>-115</v>
      </c>
      <c r="AW13" s="34">
        <f>[2]SymCalculated!AW13-SymCalculated__!AW13</f>
        <v>-2</v>
      </c>
      <c r="AX13" s="34">
        <f>[2]SymCalculated!AX13-SymCalculated__!AX13</f>
        <v>-1052</v>
      </c>
      <c r="AY13" s="34">
        <f>[2]SymCalculated!AY13-SymCalculated__!AY13</f>
        <v>-48</v>
      </c>
      <c r="AZ13" s="34">
        <f>[2]SymCalculated!AZ13-SymCalculated__!AZ13</f>
        <v>-151</v>
      </c>
      <c r="BA13" s="34">
        <f>[2]SymCalculated!BA13-SymCalculated__!BA13</f>
        <v>-441</v>
      </c>
      <c r="BB13" s="34">
        <f>[2]SymCalculated!BB13-SymCalculated__!BB13</f>
        <v>-4993</v>
      </c>
      <c r="BC13" s="34">
        <f>[2]SymCalculated!BC13-SymCalculated__!BC13</f>
        <v>-74432</v>
      </c>
      <c r="BD13" s="34">
        <f>[2]SymCalculated!BD13-SymCalculated__!BD13</f>
        <v>-19339</v>
      </c>
      <c r="BE13" s="34">
        <f>[2]SymCalculated!BE13-SymCalculated__!BE13</f>
        <v>-68465</v>
      </c>
      <c r="BF13" s="34">
        <f>[2]SymCalculated!BF13-SymCalculated__!BF13</f>
        <v>-252</v>
      </c>
      <c r="BG13" s="34">
        <f>[2]SymCalculated!BG13-SymCalculated__!BG13</f>
        <v>-1937</v>
      </c>
      <c r="BH13" s="34">
        <f>[2]SymCalculated!BH13-SymCalculated__!BH13</f>
        <v>-2624</v>
      </c>
      <c r="BI13" s="34">
        <f>[2]SymCalculated!BI13-SymCalculated__!BI13</f>
        <v>-896</v>
      </c>
      <c r="BJ13" s="34"/>
      <c r="BK13" s="34">
        <f t="shared" si="0"/>
        <v>-1292498</v>
      </c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</row>
    <row r="14" spans="1:75" ht="12.5" x14ac:dyDescent="0.25">
      <c r="A14" s="36" t="s">
        <v>77</v>
      </c>
      <c r="B14" s="32" t="s">
        <v>83</v>
      </c>
      <c r="C14" s="38" t="s">
        <v>182</v>
      </c>
      <c r="D14" s="34">
        <f>[2]SymCalculated!D14-SymCalculated__!D14</f>
        <v>-2</v>
      </c>
      <c r="E14" s="34">
        <f>[2]SymCalculated!E14-SymCalculated__!E14</f>
        <v>0</v>
      </c>
      <c r="F14" s="34">
        <f>[2]SymCalculated!F14-SymCalculated__!F14</f>
        <v>0</v>
      </c>
      <c r="G14" s="34">
        <f>[2]SymCalculated!G14-SymCalculated__!G14</f>
        <v>0</v>
      </c>
      <c r="H14" s="34">
        <f>[2]SymCalculated!H14-SymCalculated__!H14</f>
        <v>0</v>
      </c>
      <c r="I14" s="34">
        <f>[2]SymCalculated!I14-SymCalculated__!I14</f>
        <v>0</v>
      </c>
      <c r="J14" s="34">
        <f>[2]SymCalculated!J14-SymCalculated__!J14</f>
        <v>-2</v>
      </c>
      <c r="K14" s="34">
        <f>[2]SymCalculated!K14-SymCalculated__!K14</f>
        <v>0</v>
      </c>
      <c r="L14" s="34">
        <f>[2]SymCalculated!L14-SymCalculated__!L14</f>
        <v>-9</v>
      </c>
      <c r="M14" s="34">
        <f>[2]SymCalculated!M14-SymCalculated__!M14</f>
        <v>-3669</v>
      </c>
      <c r="N14" s="34">
        <f>[2]SymCalculated!N14-SymCalculated__!N14</f>
        <v>0</v>
      </c>
      <c r="O14" s="34">
        <f>[2]SymCalculated!O14-SymCalculated__!O14</f>
        <v>0</v>
      </c>
      <c r="P14" s="34">
        <f>[2]SymCalculated!P14-SymCalculated__!P14</f>
        <v>0</v>
      </c>
      <c r="Q14" s="34">
        <f>[2]SymCalculated!Q14-SymCalculated__!Q14</f>
        <v>0</v>
      </c>
      <c r="R14" s="34">
        <f>[2]SymCalculated!R14-SymCalculated__!R14</f>
        <v>0</v>
      </c>
      <c r="S14" s="34">
        <f>[2]SymCalculated!S14-SymCalculated__!S14</f>
        <v>0</v>
      </c>
      <c r="T14" s="34">
        <f>[2]SymCalculated!T14-SymCalculated__!T14</f>
        <v>0</v>
      </c>
      <c r="U14" s="34">
        <f>[2]SymCalculated!U14-SymCalculated__!U14</f>
        <v>-10</v>
      </c>
      <c r="V14" s="34">
        <f>[2]SymCalculated!V14-SymCalculated__!V14</f>
        <v>0</v>
      </c>
      <c r="W14" s="34">
        <f>[2]SymCalculated!W14-SymCalculated__!W14</f>
        <v>0</v>
      </c>
      <c r="X14" s="34">
        <f>[2]SymCalculated!X14-SymCalculated__!X14</f>
        <v>-3</v>
      </c>
      <c r="Y14" s="34">
        <f>[2]SymCalculated!Y14-SymCalculated__!Y14</f>
        <v>0</v>
      </c>
      <c r="Z14" s="34">
        <f>[2]SymCalculated!Z14-SymCalculated__!Z14</f>
        <v>0</v>
      </c>
      <c r="AA14" s="34">
        <f>[2]SymCalculated!AA14-SymCalculated__!AA14</f>
        <v>0</v>
      </c>
      <c r="AB14" s="34">
        <f>[2]SymCalculated!AB14-SymCalculated__!AB14</f>
        <v>0</v>
      </c>
      <c r="AC14" s="34">
        <f>[2]SymCalculated!AC14-SymCalculated__!AC14</f>
        <v>0</v>
      </c>
      <c r="AD14" s="34">
        <f>[2]SymCalculated!AD14-SymCalculated__!AD14</f>
        <v>0</v>
      </c>
      <c r="AE14" s="34">
        <f>[2]SymCalculated!AE14-SymCalculated__!AE14</f>
        <v>0</v>
      </c>
      <c r="AF14" s="34">
        <f>[2]SymCalculated!AF14-SymCalculated__!AF14</f>
        <v>0</v>
      </c>
      <c r="AG14" s="34">
        <f>[2]SymCalculated!AG14-SymCalculated__!AG14</f>
        <v>0</v>
      </c>
      <c r="AH14" s="34">
        <f>[2]SymCalculated!AH14-SymCalculated__!AH14</f>
        <v>0</v>
      </c>
      <c r="AI14" s="34">
        <f>[2]SymCalculated!AI14-SymCalculated__!AI14</f>
        <v>-1</v>
      </c>
      <c r="AJ14" s="34">
        <f>[2]SymCalculated!AJ14-SymCalculated__!AJ14</f>
        <v>0</v>
      </c>
      <c r="AK14" s="34">
        <f>[2]SymCalculated!AK14-SymCalculated__!AK14</f>
        <v>-1</v>
      </c>
      <c r="AL14" s="34">
        <f>[2]SymCalculated!AL14-SymCalculated__!AL14</f>
        <v>0</v>
      </c>
      <c r="AM14" s="34">
        <f>[2]SymCalculated!AM14-SymCalculated__!AM14</f>
        <v>0</v>
      </c>
      <c r="AN14" s="34">
        <f>[2]SymCalculated!AN14-SymCalculated__!AN14</f>
        <v>-8</v>
      </c>
      <c r="AO14" s="34">
        <f>[2]SymCalculated!AO14-SymCalculated__!AO14</f>
        <v>-110</v>
      </c>
      <c r="AP14" s="34">
        <f>[2]SymCalculated!AP14-SymCalculated__!AP14</f>
        <v>0</v>
      </c>
      <c r="AQ14" s="34">
        <f>[2]SymCalculated!AQ14-SymCalculated__!AQ14</f>
        <v>0</v>
      </c>
      <c r="AR14" s="34">
        <f>[2]SymCalculated!AR14-SymCalculated__!AR14</f>
        <v>0</v>
      </c>
      <c r="AS14" s="34">
        <f>[2]SymCalculated!AS14-SymCalculated__!AS14</f>
        <v>-3</v>
      </c>
      <c r="AT14" s="34">
        <f>[2]SymCalculated!AT14-SymCalculated__!AT14</f>
        <v>0</v>
      </c>
      <c r="AU14" s="34">
        <f>[2]SymCalculated!AU14-SymCalculated__!AU14</f>
        <v>0</v>
      </c>
      <c r="AV14" s="34">
        <f>[2]SymCalculated!AV14-SymCalculated__!AV14</f>
        <v>0</v>
      </c>
      <c r="AW14" s="34">
        <f>[2]SymCalculated!AW14-SymCalculated__!AW14</f>
        <v>0</v>
      </c>
      <c r="AX14" s="34">
        <f>[2]SymCalculated!AX14-SymCalculated__!AX14</f>
        <v>-2</v>
      </c>
      <c r="AY14" s="34">
        <f>[2]SymCalculated!AY14-SymCalculated__!AY14</f>
        <v>0</v>
      </c>
      <c r="AZ14" s="34">
        <f>[2]SymCalculated!AZ14-SymCalculated__!AZ14</f>
        <v>0</v>
      </c>
      <c r="BA14" s="34">
        <f>[2]SymCalculated!BA14-SymCalculated__!BA14</f>
        <v>0</v>
      </c>
      <c r="BB14" s="34">
        <f>[2]SymCalculated!BB14-SymCalculated__!BB14</f>
        <v>-41</v>
      </c>
      <c r="BC14" s="34">
        <f>[2]SymCalculated!BC14-SymCalculated__!BC14</f>
        <v>-103</v>
      </c>
      <c r="BD14" s="34">
        <f>[2]SymCalculated!BD14-SymCalculated__!BD14</f>
        <v>0</v>
      </c>
      <c r="BE14" s="34">
        <f>[2]SymCalculated!BE14-SymCalculated__!BE14</f>
        <v>-6</v>
      </c>
      <c r="BF14" s="34">
        <f>[2]SymCalculated!BF14-SymCalculated__!BF14</f>
        <v>0</v>
      </c>
      <c r="BG14" s="34">
        <f>[2]SymCalculated!BG14-SymCalculated__!BG14</f>
        <v>0</v>
      </c>
      <c r="BH14" s="34">
        <f>[2]SymCalculated!BH14-SymCalculated__!BH14</f>
        <v>-3</v>
      </c>
      <c r="BI14" s="34">
        <f>[2]SymCalculated!BI14-SymCalculated__!BI14</f>
        <v>-1</v>
      </c>
      <c r="BJ14" s="34"/>
      <c r="BK14" s="34">
        <f t="shared" si="0"/>
        <v>-3974</v>
      </c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</row>
    <row r="15" spans="1:75" ht="12.5" x14ac:dyDescent="0.25">
      <c r="A15" s="36" t="s">
        <v>78</v>
      </c>
      <c r="B15" s="32" t="s">
        <v>84</v>
      </c>
      <c r="C15" s="38" t="s">
        <v>183</v>
      </c>
      <c r="D15" s="34">
        <f>[2]SymCalculated!D15-SymCalculated__!D15</f>
        <v>-971</v>
      </c>
      <c r="E15" s="34">
        <f>[2]SymCalculated!E15-SymCalculated__!E15</f>
        <v>-70</v>
      </c>
      <c r="F15" s="34">
        <f>[2]SymCalculated!F15-SymCalculated__!F15</f>
        <v>-1916</v>
      </c>
      <c r="G15" s="34">
        <f>[2]SymCalculated!G15-SymCalculated__!G15</f>
        <v>-194</v>
      </c>
      <c r="H15" s="34">
        <f>[2]SymCalculated!H15-SymCalculated__!H15</f>
        <v>-84</v>
      </c>
      <c r="I15" s="34">
        <f>[2]SymCalculated!I15-SymCalculated__!I15</f>
        <v>0</v>
      </c>
      <c r="J15" s="34">
        <f>[2]SymCalculated!J15-SymCalculated__!J15</f>
        <v>-43</v>
      </c>
      <c r="K15" s="34">
        <f>[2]SymCalculated!K15-SymCalculated__!K15</f>
        <v>-249</v>
      </c>
      <c r="L15" s="34">
        <f>[2]SymCalculated!L15-SymCalculated__!L15</f>
        <v>-4070</v>
      </c>
      <c r="M15" s="34">
        <f>[2]SymCalculated!M15-SymCalculated__!M15</f>
        <v>-345</v>
      </c>
      <c r="N15" s="34">
        <f>[2]SymCalculated!N15-SymCalculated__!N15</f>
        <v>-32033</v>
      </c>
      <c r="O15" s="34">
        <f>[2]SymCalculated!O15-SymCalculated__!O15</f>
        <v>-34126</v>
      </c>
      <c r="P15" s="34">
        <f>[2]SymCalculated!P15-SymCalculated__!P15</f>
        <v>-2199</v>
      </c>
      <c r="Q15" s="34">
        <f>[2]SymCalculated!Q15-SymCalculated__!Q15</f>
        <v>-357</v>
      </c>
      <c r="R15" s="34">
        <f>[2]SymCalculated!R15-SymCalculated__!R15</f>
        <v>-481</v>
      </c>
      <c r="S15" s="34">
        <f>[2]SymCalculated!S15-SymCalculated__!S15</f>
        <v>-243</v>
      </c>
      <c r="T15" s="34">
        <f>[2]SymCalculated!T15-SymCalculated__!T15</f>
        <v>-142</v>
      </c>
      <c r="U15" s="34">
        <f>[2]SymCalculated!U15-SymCalculated__!U15</f>
        <v>-1330</v>
      </c>
      <c r="V15" s="34">
        <f>[2]SymCalculated!V15-SymCalculated__!V15</f>
        <v>-8584</v>
      </c>
      <c r="W15" s="34">
        <f>[2]SymCalculated!W15-SymCalculated__!W15</f>
        <v>-986</v>
      </c>
      <c r="X15" s="34">
        <f>[2]SymCalculated!X15-SymCalculated__!X15</f>
        <v>-723</v>
      </c>
      <c r="Y15" s="34">
        <f>[2]SymCalculated!Y15-SymCalculated__!Y15</f>
        <v>-354</v>
      </c>
      <c r="Z15" s="34">
        <f>[2]SymCalculated!Z15-SymCalculated__!Z15</f>
        <v>-782</v>
      </c>
      <c r="AA15" s="34">
        <f>[2]SymCalculated!AA15-SymCalculated__!AA15</f>
        <v>-2</v>
      </c>
      <c r="AB15" s="34">
        <f>[2]SymCalculated!AB15-SymCalculated__!AB15</f>
        <v>-210</v>
      </c>
      <c r="AC15" s="34">
        <f>[2]SymCalculated!AC15-SymCalculated__!AC15</f>
        <v>-67</v>
      </c>
      <c r="AD15" s="34">
        <f>[2]SymCalculated!AD15-SymCalculated__!AD15</f>
        <v>-472</v>
      </c>
      <c r="AE15" s="34">
        <f>[2]SymCalculated!AE15-SymCalculated__!AE15</f>
        <v>-2899</v>
      </c>
      <c r="AF15" s="34">
        <f>[2]SymCalculated!AF15-SymCalculated__!AF15</f>
        <v>-1432</v>
      </c>
      <c r="AG15" s="34">
        <f>[2]SymCalculated!AG15-SymCalculated__!AG15</f>
        <v>-6691</v>
      </c>
      <c r="AH15" s="34">
        <f>[2]SymCalculated!AH15-SymCalculated__!AH15</f>
        <v>-38</v>
      </c>
      <c r="AI15" s="34">
        <f>[2]SymCalculated!AI15-SymCalculated__!AI15</f>
        <v>-298</v>
      </c>
      <c r="AJ15" s="34">
        <f>[2]SymCalculated!AJ15-SymCalculated__!AJ15</f>
        <v>-26</v>
      </c>
      <c r="AK15" s="34">
        <f>[2]SymCalculated!AK15-SymCalculated__!AK15</f>
        <v>-9341</v>
      </c>
      <c r="AL15" s="34">
        <f>[2]SymCalculated!AL15-SymCalculated__!AL15</f>
        <v>-439</v>
      </c>
      <c r="AM15" s="34">
        <f>[2]SymCalculated!AM15-SymCalculated__!AM15</f>
        <v>-602</v>
      </c>
      <c r="AN15" s="34">
        <f>[2]SymCalculated!AN15-SymCalculated__!AN15</f>
        <v>-1991</v>
      </c>
      <c r="AO15" s="34">
        <f>[2]SymCalculated!AO15-SymCalculated__!AO15</f>
        <v>-1765</v>
      </c>
      <c r="AP15" s="34">
        <f>[2]SymCalculated!AP15-SymCalculated__!AP15</f>
        <v>-384</v>
      </c>
      <c r="AQ15" s="34">
        <f>[2]SymCalculated!AQ15-SymCalculated__!AQ15</f>
        <v>-115</v>
      </c>
      <c r="AR15" s="34">
        <f>[2]SymCalculated!AR15-SymCalculated__!AR15</f>
        <v>-74</v>
      </c>
      <c r="AS15" s="34">
        <f>[2]SymCalculated!AS15-SymCalculated__!AS15</f>
        <v>-251</v>
      </c>
      <c r="AT15" s="34">
        <f>[2]SymCalculated!AT15-SymCalculated__!AT15</f>
        <v>-717</v>
      </c>
      <c r="AU15" s="34">
        <f>[2]SymCalculated!AU15-SymCalculated__!AU15</f>
        <v>-79</v>
      </c>
      <c r="AV15" s="34">
        <f>[2]SymCalculated!AV15-SymCalculated__!AV15</f>
        <v>0</v>
      </c>
      <c r="AW15" s="34">
        <f>[2]SymCalculated!AW15-SymCalculated__!AW15</f>
        <v>-3</v>
      </c>
      <c r="AX15" s="34">
        <f>[2]SymCalculated!AX15-SymCalculated__!AX15</f>
        <v>-426</v>
      </c>
      <c r="AY15" s="34">
        <f>[2]SymCalculated!AY15-SymCalculated__!AY15</f>
        <v>-17</v>
      </c>
      <c r="AZ15" s="34">
        <f>[2]SymCalculated!AZ15-SymCalculated__!AZ15</f>
        <v>-42</v>
      </c>
      <c r="BA15" s="34">
        <f>[2]SymCalculated!BA15-SymCalculated__!BA15</f>
        <v>-313</v>
      </c>
      <c r="BB15" s="34">
        <f>[2]SymCalculated!BB15-SymCalculated__!BB15</f>
        <v>-1742</v>
      </c>
      <c r="BC15" s="34">
        <f>[2]SymCalculated!BC15-SymCalculated__!BC15</f>
        <v>-7162</v>
      </c>
      <c r="BD15" s="34">
        <f>[2]SymCalculated!BD15-SymCalculated__!BD15</f>
        <v>-940</v>
      </c>
      <c r="BE15" s="34">
        <f>[2]SymCalculated!BE15-SymCalculated__!BE15</f>
        <v>-6979</v>
      </c>
      <c r="BF15" s="34">
        <f>[2]SymCalculated!BF15-SymCalculated__!BF15</f>
        <v>-42</v>
      </c>
      <c r="BG15" s="34">
        <f>[2]SymCalculated!BG15-SymCalculated__!BG15</f>
        <v>-124</v>
      </c>
      <c r="BH15" s="34">
        <f>[2]SymCalculated!BH15-SymCalculated__!BH15</f>
        <v>-627</v>
      </c>
      <c r="BI15" s="34">
        <f>[2]SymCalculated!BI15-SymCalculated__!BI15</f>
        <v>-1098</v>
      </c>
      <c r="BJ15" s="34"/>
      <c r="BK15" s="34">
        <f t="shared" si="0"/>
        <v>-137690</v>
      </c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</row>
    <row r="16" spans="1:75" ht="12.5" x14ac:dyDescent="0.25">
      <c r="A16" s="36" t="s">
        <v>79</v>
      </c>
      <c r="B16" s="39" t="s">
        <v>85</v>
      </c>
      <c r="C16" s="38" t="s">
        <v>184</v>
      </c>
      <c r="D16" s="34">
        <f>[2]SymCalculated!D16-SymCalculated__!D16</f>
        <v>-1335</v>
      </c>
      <c r="E16" s="34">
        <f>[2]SymCalculated!E16-SymCalculated__!E16</f>
        <v>-258</v>
      </c>
      <c r="F16" s="34">
        <f>[2]SymCalculated!F16-SymCalculated__!F16</f>
        <v>-17</v>
      </c>
      <c r="G16" s="34">
        <f>[2]SymCalculated!G16-SymCalculated__!G16</f>
        <v>-559</v>
      </c>
      <c r="H16" s="34">
        <f>[2]SymCalculated!H16-SymCalculated__!H16</f>
        <v>-3328</v>
      </c>
      <c r="I16" s="34">
        <f>[2]SymCalculated!I16-SymCalculated__!I16</f>
        <v>-15</v>
      </c>
      <c r="J16" s="34">
        <f>[2]SymCalculated!J16-SymCalculated__!J16</f>
        <v>-282</v>
      </c>
      <c r="K16" s="34">
        <f>[2]SymCalculated!K16-SymCalculated__!K16</f>
        <v>-329</v>
      </c>
      <c r="L16" s="34">
        <f>[2]SymCalculated!L16-SymCalculated__!L16</f>
        <v>-1501</v>
      </c>
      <c r="M16" s="34">
        <f>[2]SymCalculated!M16-SymCalculated__!M16</f>
        <v>-20</v>
      </c>
      <c r="N16" s="34">
        <f>[2]SymCalculated!N16-SymCalculated__!N16</f>
        <v>-82</v>
      </c>
      <c r="O16" s="34">
        <f>[2]SymCalculated!O16-SymCalculated__!O16</f>
        <v>-4158</v>
      </c>
      <c r="P16" s="34">
        <f>[2]SymCalculated!P16-SymCalculated__!P16</f>
        <v>-923</v>
      </c>
      <c r="Q16" s="34">
        <f>[2]SymCalculated!Q16-SymCalculated__!Q16</f>
        <v>-310</v>
      </c>
      <c r="R16" s="34">
        <f>[2]SymCalculated!R16-SymCalculated__!R16</f>
        <v>-227</v>
      </c>
      <c r="S16" s="34">
        <f>[2]SymCalculated!S16-SymCalculated__!S16</f>
        <v>-90</v>
      </c>
      <c r="T16" s="34">
        <f>[2]SymCalculated!T16-SymCalculated__!T16</f>
        <v>-868</v>
      </c>
      <c r="U16" s="34">
        <f>[2]SymCalculated!U16-SymCalculated__!U16</f>
        <v>-609</v>
      </c>
      <c r="V16" s="34">
        <f>[2]SymCalculated!V16-SymCalculated__!V16</f>
        <v>-406</v>
      </c>
      <c r="W16" s="34">
        <f>[2]SymCalculated!W16-SymCalculated__!W16</f>
        <v>-1099</v>
      </c>
      <c r="X16" s="34">
        <f>[2]SymCalculated!X16-SymCalculated__!X16</f>
        <v>-2654</v>
      </c>
      <c r="Y16" s="34">
        <f>[2]SymCalculated!Y16-SymCalculated__!Y16</f>
        <v>-817</v>
      </c>
      <c r="Z16" s="34">
        <f>[2]SymCalculated!Z16-SymCalculated__!Z16</f>
        <v>-2369</v>
      </c>
      <c r="AA16" s="34">
        <f>[2]SymCalculated!AA16-SymCalculated__!AA16</f>
        <v>-15</v>
      </c>
      <c r="AB16" s="34">
        <f>[2]SymCalculated!AB16-SymCalculated__!AB16</f>
        <v>-495</v>
      </c>
      <c r="AC16" s="34">
        <f>[2]SymCalculated!AC16-SymCalculated__!AC16</f>
        <v>-147</v>
      </c>
      <c r="AD16" s="34">
        <f>[2]SymCalculated!AD16-SymCalculated__!AD16</f>
        <v>-265</v>
      </c>
      <c r="AE16" s="34">
        <f>[2]SymCalculated!AE16-SymCalculated__!AE16</f>
        <v>-865</v>
      </c>
      <c r="AF16" s="34">
        <f>[2]SymCalculated!AF16-SymCalculated__!AF16</f>
        <v>-2932</v>
      </c>
      <c r="AG16" s="34">
        <f>[2]SymCalculated!AG16-SymCalculated__!AG16</f>
        <v>-600</v>
      </c>
      <c r="AH16" s="34">
        <f>[2]SymCalculated!AH16-SymCalculated__!AH16</f>
        <v>-107</v>
      </c>
      <c r="AI16" s="34">
        <f>[2]SymCalculated!AI16-SymCalculated__!AI16</f>
        <v>-3251</v>
      </c>
      <c r="AJ16" s="34">
        <f>[2]SymCalculated!AJ16-SymCalculated__!AJ16</f>
        <v>-275</v>
      </c>
      <c r="AK16" s="34">
        <f>[2]SymCalculated!AK16-SymCalculated__!AK16</f>
        <v>-6920</v>
      </c>
      <c r="AL16" s="34">
        <f>[2]SymCalculated!AL16-SymCalculated__!AL16</f>
        <v>-329</v>
      </c>
      <c r="AM16" s="34">
        <f>[2]SymCalculated!AM16-SymCalculated__!AM16</f>
        <v>-1092</v>
      </c>
      <c r="AN16" s="34">
        <f>[2]SymCalculated!AN16-SymCalculated__!AN16</f>
        <v>-2187</v>
      </c>
      <c r="AO16" s="34">
        <f>[2]SymCalculated!AO16-SymCalculated__!AO16</f>
        <v>-1896</v>
      </c>
      <c r="AP16" s="34">
        <f>[2]SymCalculated!AP16-SymCalculated__!AP16</f>
        <v>-4524</v>
      </c>
      <c r="AQ16" s="34">
        <f>[2]SymCalculated!AQ16-SymCalculated__!AQ16</f>
        <v>-92</v>
      </c>
      <c r="AR16" s="34">
        <f>[2]SymCalculated!AR16-SymCalculated__!AR16</f>
        <v>-161</v>
      </c>
      <c r="AS16" s="34">
        <f>[2]SymCalculated!AS16-SymCalculated__!AS16</f>
        <v>-1070</v>
      </c>
      <c r="AT16" s="34">
        <f>[2]SymCalculated!AT16-SymCalculated__!AT16</f>
        <v>-450</v>
      </c>
      <c r="AU16" s="34">
        <f>[2]SymCalculated!AU16-SymCalculated__!AU16</f>
        <v>-159</v>
      </c>
      <c r="AV16" s="34">
        <f>[2]SymCalculated!AV16-SymCalculated__!AV16</f>
        <v>0</v>
      </c>
      <c r="AW16" s="34">
        <f>[2]SymCalculated!AW16-SymCalculated__!AW16</f>
        <v>-6</v>
      </c>
      <c r="AX16" s="34">
        <f>[2]SymCalculated!AX16-SymCalculated__!AX16</f>
        <v>-455</v>
      </c>
      <c r="AY16" s="34">
        <f>[2]SymCalculated!AY16-SymCalculated__!AY16</f>
        <v>-61</v>
      </c>
      <c r="AZ16" s="34">
        <f>[2]SymCalculated!AZ16-SymCalculated__!AZ16</f>
        <v>-69</v>
      </c>
      <c r="BA16" s="34">
        <f>[2]SymCalculated!BA16-SymCalculated__!BA16</f>
        <v>-556</v>
      </c>
      <c r="BB16" s="34">
        <f>[2]SymCalculated!BB16-SymCalculated__!BB16</f>
        <v>-1796</v>
      </c>
      <c r="BC16" s="34">
        <f>[2]SymCalculated!BC16-SymCalculated__!BC16</f>
        <v>-19856</v>
      </c>
      <c r="BD16" s="34">
        <f>[2]SymCalculated!BD16-SymCalculated__!BD16</f>
        <v>-825</v>
      </c>
      <c r="BE16" s="34">
        <f>[2]SymCalculated!BE16-SymCalculated__!BE16</f>
        <v>-5417</v>
      </c>
      <c r="BF16" s="34">
        <f>[2]SymCalculated!BF16-SymCalculated__!BF16</f>
        <v>-390</v>
      </c>
      <c r="BG16" s="34">
        <f>[2]SymCalculated!BG16-SymCalculated__!BG16</f>
        <v>-138</v>
      </c>
      <c r="BH16" s="34">
        <f>[2]SymCalculated!BH16-SymCalculated__!BH16</f>
        <v>-2065</v>
      </c>
      <c r="BI16" s="34">
        <f>[2]SymCalculated!BI16-SymCalculated__!BI16</f>
        <v>-245</v>
      </c>
      <c r="BJ16" s="34"/>
      <c r="BK16" s="34">
        <f t="shared" si="0"/>
        <v>-81967</v>
      </c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</row>
    <row r="17" spans="1:75" ht="12.5" x14ac:dyDescent="0.25">
      <c r="A17" s="36" t="s">
        <v>80</v>
      </c>
      <c r="B17" s="39" t="s">
        <v>86</v>
      </c>
      <c r="C17" s="33" t="s">
        <v>185</v>
      </c>
      <c r="D17" s="34">
        <f>[2]SymCalculated!D17-SymCalculated__!D17</f>
        <v>-58</v>
      </c>
      <c r="E17" s="34">
        <f>[2]SymCalculated!E17-SymCalculated__!E17</f>
        <v>-6</v>
      </c>
      <c r="F17" s="34">
        <f>[2]SymCalculated!F17-SymCalculated__!F17</f>
        <v>-4</v>
      </c>
      <c r="G17" s="34">
        <f>[2]SymCalculated!G17-SymCalculated__!G17</f>
        <v>-74</v>
      </c>
      <c r="H17" s="34">
        <f>[2]SymCalculated!H17-SymCalculated__!H17</f>
        <v>-34</v>
      </c>
      <c r="I17" s="34">
        <f>[2]SymCalculated!I17-SymCalculated__!I17</f>
        <v>0</v>
      </c>
      <c r="J17" s="34">
        <f>[2]SymCalculated!J17-SymCalculated__!J17</f>
        <v>-8</v>
      </c>
      <c r="K17" s="34">
        <f>[2]SymCalculated!K17-SymCalculated__!K17</f>
        <v>-9</v>
      </c>
      <c r="L17" s="34">
        <f>[2]SymCalculated!L17-SymCalculated__!L17</f>
        <v>-88</v>
      </c>
      <c r="M17" s="34">
        <f>[2]SymCalculated!M17-SymCalculated__!M17</f>
        <v>0</v>
      </c>
      <c r="N17" s="34">
        <f>[2]SymCalculated!N17-SymCalculated__!N17</f>
        <v>-75</v>
      </c>
      <c r="O17" s="34">
        <f>[2]SymCalculated!O17-SymCalculated__!O17</f>
        <v>-1323</v>
      </c>
      <c r="P17" s="34">
        <f>[2]SymCalculated!P17-SymCalculated__!P17</f>
        <v>-12046</v>
      </c>
      <c r="Q17" s="34">
        <f>[2]SymCalculated!Q17-SymCalculated__!Q17</f>
        <v>-38</v>
      </c>
      <c r="R17" s="34">
        <f>[2]SymCalculated!R17-SymCalculated__!R17</f>
        <v>-11</v>
      </c>
      <c r="S17" s="34">
        <f>[2]SymCalculated!S17-SymCalculated__!S17</f>
        <v>-14</v>
      </c>
      <c r="T17" s="34">
        <f>[2]SymCalculated!T17-SymCalculated__!T17</f>
        <v>-25</v>
      </c>
      <c r="U17" s="34">
        <f>[2]SymCalculated!U17-SymCalculated__!U17</f>
        <v>-33</v>
      </c>
      <c r="V17" s="34">
        <f>[2]SymCalculated!V17-SymCalculated__!V17</f>
        <v>-44</v>
      </c>
      <c r="W17" s="34">
        <f>[2]SymCalculated!W17-SymCalculated__!W17</f>
        <v>-51</v>
      </c>
      <c r="X17" s="34">
        <f>[2]SymCalculated!X17-SymCalculated__!X17</f>
        <v>-171</v>
      </c>
      <c r="Y17" s="34">
        <f>[2]SymCalculated!Y17-SymCalculated__!Y17</f>
        <v>-89</v>
      </c>
      <c r="Z17" s="34">
        <f>[2]SymCalculated!Z17-SymCalculated__!Z17</f>
        <v>-102</v>
      </c>
      <c r="AA17" s="34">
        <f>[2]SymCalculated!AA17-SymCalculated__!AA17</f>
        <v>0</v>
      </c>
      <c r="AB17" s="34">
        <f>[2]SymCalculated!AB17-SymCalculated__!AB17</f>
        <v>-8</v>
      </c>
      <c r="AC17" s="34">
        <f>[2]SymCalculated!AC17-SymCalculated__!AC17</f>
        <v>-9</v>
      </c>
      <c r="AD17" s="34">
        <f>[2]SymCalculated!AD17-SymCalculated__!AD17</f>
        <v>-163</v>
      </c>
      <c r="AE17" s="34">
        <f>[2]SymCalculated!AE17-SymCalculated__!AE17</f>
        <v>-11</v>
      </c>
      <c r="AF17" s="34">
        <f>[2]SymCalculated!AF17-SymCalculated__!AF17</f>
        <v>-64</v>
      </c>
      <c r="AG17" s="34">
        <f>[2]SymCalculated!AG17-SymCalculated__!AG17</f>
        <v>-1736</v>
      </c>
      <c r="AH17" s="34">
        <f>[2]SymCalculated!AH17-SymCalculated__!AH17</f>
        <v>-5</v>
      </c>
      <c r="AI17" s="34">
        <f>[2]SymCalculated!AI17-SymCalculated__!AI17</f>
        <v>-60</v>
      </c>
      <c r="AJ17" s="34">
        <f>[2]SymCalculated!AJ17-SymCalculated__!AJ17</f>
        <v>-7</v>
      </c>
      <c r="AK17" s="34">
        <f>[2]SymCalculated!AK17-SymCalculated__!AK17</f>
        <v>-118</v>
      </c>
      <c r="AL17" s="34">
        <f>[2]SymCalculated!AL17-SymCalculated__!AL17</f>
        <v>-7</v>
      </c>
      <c r="AM17" s="34">
        <f>[2]SymCalculated!AM17-SymCalculated__!AM17</f>
        <v>-151</v>
      </c>
      <c r="AN17" s="34">
        <f>[2]SymCalculated!AN17-SymCalculated__!AN17</f>
        <v>-1713</v>
      </c>
      <c r="AO17" s="34">
        <f>[2]SymCalculated!AO17-SymCalculated__!AO17</f>
        <v>-54</v>
      </c>
      <c r="AP17" s="34">
        <f>[2]SymCalculated!AP17-SymCalculated__!AP17</f>
        <v>-58</v>
      </c>
      <c r="AQ17" s="34">
        <f>[2]SymCalculated!AQ17-SymCalculated__!AQ17</f>
        <v>-1</v>
      </c>
      <c r="AR17" s="34">
        <f>[2]SymCalculated!AR17-SymCalculated__!AR17</f>
        <v>0</v>
      </c>
      <c r="AS17" s="34">
        <f>[2]SymCalculated!AS17-SymCalculated__!AS17</f>
        <v>-33</v>
      </c>
      <c r="AT17" s="34">
        <f>[2]SymCalculated!AT17-SymCalculated__!AT17</f>
        <v>-40</v>
      </c>
      <c r="AU17" s="34">
        <f>[2]SymCalculated!AU17-SymCalculated__!AU17</f>
        <v>-23</v>
      </c>
      <c r="AV17" s="34">
        <f>[2]SymCalculated!AV17-SymCalculated__!AV17</f>
        <v>0</v>
      </c>
      <c r="AW17" s="34">
        <f>[2]SymCalculated!AW17-SymCalculated__!AW17</f>
        <v>-1</v>
      </c>
      <c r="AX17" s="34">
        <f>[2]SymCalculated!AX17-SymCalculated__!AX17</f>
        <v>-32</v>
      </c>
      <c r="AY17" s="34">
        <f>[2]SymCalculated!AY17-SymCalculated__!AY17</f>
        <v>-3</v>
      </c>
      <c r="AZ17" s="34">
        <f>[2]SymCalculated!AZ17-SymCalculated__!AZ17</f>
        <v>-4</v>
      </c>
      <c r="BA17" s="34">
        <f>[2]SymCalculated!BA17-SymCalculated__!BA17</f>
        <v>-11</v>
      </c>
      <c r="BB17" s="34">
        <f>[2]SymCalculated!BB17-SymCalculated__!BB17</f>
        <v>-163</v>
      </c>
      <c r="BC17" s="34">
        <f>[2]SymCalculated!BC17-SymCalculated__!BC17</f>
        <v>-3209</v>
      </c>
      <c r="BD17" s="34">
        <f>[2]SymCalculated!BD17-SymCalculated__!BD17</f>
        <v>-184</v>
      </c>
      <c r="BE17" s="34">
        <f>[2]SymCalculated!BE17-SymCalculated__!BE17</f>
        <v>-1240</v>
      </c>
      <c r="BF17" s="34">
        <f>[2]SymCalculated!BF17-SymCalculated__!BF17</f>
        <v>-8</v>
      </c>
      <c r="BG17" s="34">
        <f>[2]SymCalculated!BG17-SymCalculated__!BG17</f>
        <v>-37</v>
      </c>
      <c r="BH17" s="34">
        <f>[2]SymCalculated!BH17-SymCalculated__!BH17</f>
        <v>-285</v>
      </c>
      <c r="BI17" s="34">
        <f>[2]SymCalculated!BI17-SymCalculated__!BI17</f>
        <v>-12</v>
      </c>
      <c r="BJ17" s="34"/>
      <c r="BK17" s="34">
        <f t="shared" si="0"/>
        <v>-23753</v>
      </c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</row>
    <row r="18" spans="1:75" ht="37.5" x14ac:dyDescent="0.25">
      <c r="A18" s="36" t="s">
        <v>81</v>
      </c>
      <c r="B18" s="39" t="s">
        <v>87</v>
      </c>
      <c r="C18" s="38" t="s">
        <v>186</v>
      </c>
      <c r="D18" s="34">
        <f>[2]SymCalculated!D18-SymCalculated__!D18</f>
        <v>-2712</v>
      </c>
      <c r="E18" s="34">
        <f>[2]SymCalculated!E18-SymCalculated__!E18</f>
        <v>-774</v>
      </c>
      <c r="F18" s="34">
        <f>[2]SymCalculated!F18-SymCalculated__!F18</f>
        <v>-43</v>
      </c>
      <c r="G18" s="34">
        <f>[2]SymCalculated!G18-SymCalculated__!G18</f>
        <v>-466</v>
      </c>
      <c r="H18" s="34">
        <f>[2]SymCalculated!H18-SymCalculated__!H18</f>
        <v>-241</v>
      </c>
      <c r="I18" s="34">
        <f>[2]SymCalculated!I18-SymCalculated__!I18</f>
        <v>0</v>
      </c>
      <c r="J18" s="34">
        <f>[2]SymCalculated!J18-SymCalculated__!J18</f>
        <v>-92</v>
      </c>
      <c r="K18" s="34">
        <f>[2]SymCalculated!K18-SymCalculated__!K18</f>
        <v>-251</v>
      </c>
      <c r="L18" s="34">
        <f>[2]SymCalculated!L18-SymCalculated__!L18</f>
        <v>-5350</v>
      </c>
      <c r="M18" s="34">
        <f>[2]SymCalculated!M18-SymCalculated__!M18</f>
        <v>-8</v>
      </c>
      <c r="N18" s="34">
        <f>[2]SymCalculated!N18-SymCalculated__!N18</f>
        <v>-99</v>
      </c>
      <c r="O18" s="34">
        <f>[2]SymCalculated!O18-SymCalculated__!O18</f>
        <v>-25</v>
      </c>
      <c r="P18" s="34">
        <f>[2]SymCalculated!P18-SymCalculated__!P18</f>
        <v>-71</v>
      </c>
      <c r="Q18" s="34">
        <f>[2]SymCalculated!Q18-SymCalculated__!Q18</f>
        <v>-32471</v>
      </c>
      <c r="R18" s="34">
        <f>[2]SymCalculated!R18-SymCalculated__!R18</f>
        <v>-3980</v>
      </c>
      <c r="S18" s="34">
        <f>[2]SymCalculated!S18-SymCalculated__!S18</f>
        <v>-530</v>
      </c>
      <c r="T18" s="34">
        <f>[2]SymCalculated!T18-SymCalculated__!T18</f>
        <v>-317</v>
      </c>
      <c r="U18" s="34">
        <f>[2]SymCalculated!U18-SymCalculated__!U18</f>
        <v>-2023</v>
      </c>
      <c r="V18" s="34">
        <f>[2]SymCalculated!V18-SymCalculated__!V18</f>
        <v>-492</v>
      </c>
      <c r="W18" s="34">
        <f>[2]SymCalculated!W18-SymCalculated__!W18</f>
        <v>-7343</v>
      </c>
      <c r="X18" s="34">
        <f>[2]SymCalculated!X18-SymCalculated__!X18</f>
        <v>-2060</v>
      </c>
      <c r="Y18" s="34">
        <f>[2]SymCalculated!Y18-SymCalculated__!Y18</f>
        <v>-2242</v>
      </c>
      <c r="Z18" s="34">
        <f>[2]SymCalculated!Z18-SymCalculated__!Z18</f>
        <v>-1045</v>
      </c>
      <c r="AA18" s="34">
        <f>[2]SymCalculated!AA18-SymCalculated__!AA18</f>
        <v>-4</v>
      </c>
      <c r="AB18" s="34">
        <f>[2]SymCalculated!AB18-SymCalculated__!AB18</f>
        <v>-1293</v>
      </c>
      <c r="AC18" s="34">
        <f>[2]SymCalculated!AC18-SymCalculated__!AC18</f>
        <v>-185</v>
      </c>
      <c r="AD18" s="34">
        <f>[2]SymCalculated!AD18-SymCalculated__!AD18</f>
        <v>-203</v>
      </c>
      <c r="AE18" s="34">
        <f>[2]SymCalculated!AE18-SymCalculated__!AE18</f>
        <v>-612</v>
      </c>
      <c r="AF18" s="34">
        <f>[2]SymCalculated!AF18-SymCalculated__!AF18</f>
        <v>-2133</v>
      </c>
      <c r="AG18" s="34">
        <f>[2]SymCalculated!AG18-SymCalculated__!AG18</f>
        <v>-32352</v>
      </c>
      <c r="AH18" s="34">
        <f>[2]SymCalculated!AH18-SymCalculated__!AH18</f>
        <v>-23</v>
      </c>
      <c r="AI18" s="34">
        <f>[2]SymCalculated!AI18-SymCalculated__!AI18</f>
        <v>-1083</v>
      </c>
      <c r="AJ18" s="34">
        <f>[2]SymCalculated!AJ18-SymCalculated__!AJ18</f>
        <v>-87</v>
      </c>
      <c r="AK18" s="34">
        <f>[2]SymCalculated!AK18-SymCalculated__!AK18</f>
        <v>-105475</v>
      </c>
      <c r="AL18" s="34">
        <f>[2]SymCalculated!AL18-SymCalculated__!AL18</f>
        <v>-221</v>
      </c>
      <c r="AM18" s="34">
        <f>[2]SymCalculated!AM18-SymCalculated__!AM18</f>
        <v>-1730</v>
      </c>
      <c r="AN18" s="34">
        <f>[2]SymCalculated!AN18-SymCalculated__!AN18</f>
        <v>-945</v>
      </c>
      <c r="AO18" s="34">
        <f>[2]SymCalculated!AO18-SymCalculated__!AO18</f>
        <v>-324</v>
      </c>
      <c r="AP18" s="34">
        <f>[2]SymCalculated!AP18-SymCalculated__!AP18</f>
        <v>-2936</v>
      </c>
      <c r="AQ18" s="34">
        <f>[2]SymCalculated!AQ18-SymCalculated__!AQ18</f>
        <v>-83</v>
      </c>
      <c r="AR18" s="34">
        <f>[2]SymCalculated!AR18-SymCalculated__!AR18</f>
        <v>-6</v>
      </c>
      <c r="AS18" s="34">
        <f>[2]SymCalculated!AS18-SymCalculated__!AS18</f>
        <v>-2560</v>
      </c>
      <c r="AT18" s="34">
        <f>[2]SymCalculated!AT18-SymCalculated__!AT18</f>
        <v>-117</v>
      </c>
      <c r="AU18" s="34">
        <f>[2]SymCalculated!AU18-SymCalculated__!AU18</f>
        <v>-13</v>
      </c>
      <c r="AV18" s="34">
        <f>[2]SymCalculated!AV18-SymCalculated__!AV18</f>
        <v>-5</v>
      </c>
      <c r="AW18" s="34">
        <f>[2]SymCalculated!AW18-SymCalculated__!AW18</f>
        <v>-1</v>
      </c>
      <c r="AX18" s="34">
        <f>[2]SymCalculated!AX18-SymCalculated__!AX18</f>
        <v>-24853</v>
      </c>
      <c r="AY18" s="34">
        <f>[2]SymCalculated!AY18-SymCalculated__!AY18</f>
        <v>-114</v>
      </c>
      <c r="AZ18" s="34">
        <f>[2]SymCalculated!AZ18-SymCalculated__!AZ18</f>
        <v>-75</v>
      </c>
      <c r="BA18" s="34">
        <f>[2]SymCalculated!BA18-SymCalculated__!BA18</f>
        <v>-201</v>
      </c>
      <c r="BB18" s="34">
        <f>[2]SymCalculated!BB18-SymCalculated__!BB18</f>
        <v>-1151</v>
      </c>
      <c r="BC18" s="34">
        <f>[2]SymCalculated!BC18-SymCalculated__!BC18</f>
        <v>-1433</v>
      </c>
      <c r="BD18" s="34">
        <f>[2]SymCalculated!BD18-SymCalculated__!BD18</f>
        <v>-716</v>
      </c>
      <c r="BE18" s="34">
        <f>[2]SymCalculated!BE18-SymCalculated__!BE18</f>
        <v>-693</v>
      </c>
      <c r="BF18" s="34">
        <f>[2]SymCalculated!BF18-SymCalculated__!BF18</f>
        <v>-242</v>
      </c>
      <c r="BG18" s="34">
        <f>[2]SymCalculated!BG18-SymCalculated__!BG18</f>
        <v>-82</v>
      </c>
      <c r="BH18" s="34">
        <f>[2]SymCalculated!BH18-SymCalculated__!BH18</f>
        <v>-456</v>
      </c>
      <c r="BI18" s="34">
        <f>[2]SymCalculated!BI18-SymCalculated__!BI18</f>
        <v>-1787</v>
      </c>
      <c r="BJ18" s="34"/>
      <c r="BK18" s="34">
        <f t="shared" si="0"/>
        <v>-246829</v>
      </c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</row>
    <row r="19" spans="1:75" ht="12.5" x14ac:dyDescent="0.25">
      <c r="A19" s="36" t="s">
        <v>82</v>
      </c>
      <c r="B19" s="32" t="s">
        <v>88</v>
      </c>
      <c r="C19" s="38" t="s">
        <v>187</v>
      </c>
      <c r="D19" s="34">
        <f>[2]SymCalculated!D19-SymCalculated__!D19</f>
        <v>-8837</v>
      </c>
      <c r="E19" s="34">
        <f>[2]SymCalculated!E19-SymCalculated__!E19</f>
        <v>-723</v>
      </c>
      <c r="F19" s="34">
        <f>[2]SymCalculated!F19-SymCalculated__!F19</f>
        <v>-1099</v>
      </c>
      <c r="G19" s="34">
        <f>[2]SymCalculated!G19-SymCalculated__!G19</f>
        <v>-81</v>
      </c>
      <c r="H19" s="34">
        <f>[2]SymCalculated!H19-SymCalculated__!H19</f>
        <v>-401</v>
      </c>
      <c r="I19" s="34">
        <f>[2]SymCalculated!I19-SymCalculated__!I19</f>
        <v>0</v>
      </c>
      <c r="J19" s="34">
        <f>[2]SymCalculated!J19-SymCalculated__!J19</f>
        <v>-37</v>
      </c>
      <c r="K19" s="34">
        <f>[2]SymCalculated!K19-SymCalculated__!K19</f>
        <v>-334</v>
      </c>
      <c r="L19" s="34">
        <f>[2]SymCalculated!L19-SymCalculated__!L19</f>
        <v>-78366</v>
      </c>
      <c r="M19" s="34">
        <f>[2]SymCalculated!M19-SymCalculated__!M19</f>
        <v>-14912</v>
      </c>
      <c r="N19" s="34">
        <f>[2]SymCalculated!N19-SymCalculated__!N19</f>
        <v>-1110</v>
      </c>
      <c r="O19" s="34">
        <f>[2]SymCalculated!O19-SymCalculated__!O19</f>
        <v>-308</v>
      </c>
      <c r="P19" s="34">
        <f>[2]SymCalculated!P19-SymCalculated__!P19</f>
        <v>-572</v>
      </c>
      <c r="Q19" s="34">
        <f>[2]SymCalculated!Q19-SymCalculated__!Q19</f>
        <v>-7459</v>
      </c>
      <c r="R19" s="34">
        <f>[2]SymCalculated!R19-SymCalculated__!R19</f>
        <v>-70706</v>
      </c>
      <c r="S19" s="34">
        <f>[2]SymCalculated!S19-SymCalculated__!S19</f>
        <v>-42748</v>
      </c>
      <c r="T19" s="34">
        <f>[2]SymCalculated!T19-SymCalculated__!T19</f>
        <v>-231</v>
      </c>
      <c r="U19" s="34">
        <f>[2]SymCalculated!U19-SymCalculated__!U19</f>
        <v>-9302</v>
      </c>
      <c r="V19" s="34">
        <f>[2]SymCalculated!V19-SymCalculated__!V19</f>
        <v>-5056</v>
      </c>
      <c r="W19" s="34">
        <f>[2]SymCalculated!W19-SymCalculated__!W19</f>
        <v>-11715</v>
      </c>
      <c r="X19" s="34">
        <f>[2]SymCalculated!X19-SymCalculated__!X19</f>
        <v>-1104</v>
      </c>
      <c r="Y19" s="34">
        <f>[2]SymCalculated!Y19-SymCalculated__!Y19</f>
        <v>-1864</v>
      </c>
      <c r="Z19" s="34">
        <f>[2]SymCalculated!Z19-SymCalculated__!Z19</f>
        <v>-2165</v>
      </c>
      <c r="AA19" s="34">
        <f>[2]SymCalculated!AA19-SymCalculated__!AA19</f>
        <v>-44</v>
      </c>
      <c r="AB19" s="34">
        <f>[2]SymCalculated!AB19-SymCalculated__!AB19</f>
        <v>-1981</v>
      </c>
      <c r="AC19" s="34">
        <f>[2]SymCalculated!AC19-SymCalculated__!AC19</f>
        <v>-699</v>
      </c>
      <c r="AD19" s="34">
        <f>[2]SymCalculated!AD19-SymCalculated__!AD19</f>
        <v>-803</v>
      </c>
      <c r="AE19" s="34">
        <f>[2]SymCalculated!AE19-SymCalculated__!AE19</f>
        <v>-964</v>
      </c>
      <c r="AF19" s="34">
        <f>[2]SymCalculated!AF19-SymCalculated__!AF19</f>
        <v>-1418</v>
      </c>
      <c r="AG19" s="34">
        <f>[2]SymCalculated!AG19-SymCalculated__!AG19</f>
        <v>-5479</v>
      </c>
      <c r="AH19" s="34">
        <f>[2]SymCalculated!AH19-SymCalculated__!AH19</f>
        <v>-1293</v>
      </c>
      <c r="AI19" s="34">
        <f>[2]SymCalculated!AI19-SymCalculated__!AI19</f>
        <v>-1731</v>
      </c>
      <c r="AJ19" s="34">
        <f>[2]SymCalculated!AJ19-SymCalculated__!AJ19</f>
        <v>-127</v>
      </c>
      <c r="AK19" s="34">
        <f>[2]SymCalculated!AK19-SymCalculated__!AK19</f>
        <v>-5591</v>
      </c>
      <c r="AL19" s="34">
        <f>[2]SymCalculated!AL19-SymCalculated__!AL19</f>
        <v>-438</v>
      </c>
      <c r="AM19" s="34">
        <f>[2]SymCalculated!AM19-SymCalculated__!AM19</f>
        <v>-12361</v>
      </c>
      <c r="AN19" s="34">
        <f>[2]SymCalculated!AN19-SymCalculated__!AN19</f>
        <v>-13976</v>
      </c>
      <c r="AO19" s="34">
        <f>[2]SymCalculated!AO19-SymCalculated__!AO19</f>
        <v>-5893</v>
      </c>
      <c r="AP19" s="34">
        <f>[2]SymCalculated!AP19-SymCalculated__!AP19</f>
        <v>-2219</v>
      </c>
      <c r="AQ19" s="34">
        <f>[2]SymCalculated!AQ19-SymCalculated__!AQ19</f>
        <v>-135</v>
      </c>
      <c r="AR19" s="34">
        <f>[2]SymCalculated!AR19-SymCalculated__!AR19</f>
        <v>-146</v>
      </c>
      <c r="AS19" s="34">
        <f>[2]SymCalculated!AS19-SymCalculated__!AS19</f>
        <v>-1836</v>
      </c>
      <c r="AT19" s="34">
        <f>[2]SymCalculated!AT19-SymCalculated__!AT19</f>
        <v>-1568</v>
      </c>
      <c r="AU19" s="34">
        <f>[2]SymCalculated!AU19-SymCalculated__!AU19</f>
        <v>-3362</v>
      </c>
      <c r="AV19" s="34">
        <f>[2]SymCalculated!AV19-SymCalculated__!AV19</f>
        <v>-1007</v>
      </c>
      <c r="AW19" s="34">
        <f>[2]SymCalculated!AW19-SymCalculated__!AW19</f>
        <v>-169</v>
      </c>
      <c r="AX19" s="34">
        <f>[2]SymCalculated!AX19-SymCalculated__!AX19</f>
        <v>-14634</v>
      </c>
      <c r="AY19" s="34">
        <f>[2]SymCalculated!AY19-SymCalculated__!AY19</f>
        <v>-58</v>
      </c>
      <c r="AZ19" s="34">
        <f>[2]SymCalculated!AZ19-SymCalculated__!AZ19</f>
        <v>-782</v>
      </c>
      <c r="BA19" s="34">
        <f>[2]SymCalculated!BA19-SymCalculated__!BA19</f>
        <v>-584</v>
      </c>
      <c r="BB19" s="34">
        <f>[2]SymCalculated!BB19-SymCalculated__!BB19</f>
        <v>-10863</v>
      </c>
      <c r="BC19" s="34">
        <f>[2]SymCalculated!BC19-SymCalculated__!BC19</f>
        <v>-13327</v>
      </c>
      <c r="BD19" s="34">
        <f>[2]SymCalculated!BD19-SymCalculated__!BD19</f>
        <v>-2728</v>
      </c>
      <c r="BE19" s="34">
        <f>[2]SymCalculated!BE19-SymCalculated__!BE19</f>
        <v>-3973</v>
      </c>
      <c r="BF19" s="34">
        <f>[2]SymCalculated!BF19-SymCalculated__!BF19</f>
        <v>-213</v>
      </c>
      <c r="BG19" s="34">
        <f>[2]SymCalculated!BG19-SymCalculated__!BG19</f>
        <v>-831</v>
      </c>
      <c r="BH19" s="34">
        <f>[2]SymCalculated!BH19-SymCalculated__!BH19</f>
        <v>-1121</v>
      </c>
      <c r="BI19" s="34">
        <f>[2]SymCalculated!BI19-SymCalculated__!BI19</f>
        <v>-224</v>
      </c>
      <c r="BJ19" s="34"/>
      <c r="BK19" s="34">
        <f t="shared" si="0"/>
        <v>-371708</v>
      </c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</row>
    <row r="20" spans="1:75" ht="25" x14ac:dyDescent="0.25">
      <c r="A20" s="36" t="s">
        <v>83</v>
      </c>
      <c r="B20" s="32" t="s">
        <v>89</v>
      </c>
      <c r="C20" s="38" t="s">
        <v>188</v>
      </c>
      <c r="D20" s="34">
        <f>[2]SymCalculated!D20-SymCalculated__!D20</f>
        <v>-340</v>
      </c>
      <c r="E20" s="34">
        <f>[2]SymCalculated!E20-SymCalculated__!E20</f>
        <v>-66</v>
      </c>
      <c r="F20" s="34">
        <f>[2]SymCalculated!F20-SymCalculated__!F20</f>
        <v>-17</v>
      </c>
      <c r="G20" s="34">
        <f>[2]SymCalculated!G20-SymCalculated__!G20</f>
        <v>-129</v>
      </c>
      <c r="H20" s="34">
        <f>[2]SymCalculated!H20-SymCalculated__!H20</f>
        <v>-790</v>
      </c>
      <c r="I20" s="34">
        <f>[2]SymCalculated!I20-SymCalculated__!I20</f>
        <v>0</v>
      </c>
      <c r="J20" s="34">
        <f>[2]SymCalculated!J20-SymCalculated__!J20</f>
        <v>-36</v>
      </c>
      <c r="K20" s="34">
        <f>[2]SymCalculated!K20-SymCalculated__!K20</f>
        <v>-97</v>
      </c>
      <c r="L20" s="34">
        <f>[2]SymCalculated!L20-SymCalculated__!L20</f>
        <v>-8203</v>
      </c>
      <c r="M20" s="34">
        <f>[2]SymCalculated!M20-SymCalculated__!M20</f>
        <v>-273</v>
      </c>
      <c r="N20" s="34">
        <f>[2]SymCalculated!N20-SymCalculated__!N20</f>
        <v>-118</v>
      </c>
      <c r="O20" s="34">
        <f>[2]SymCalculated!O20-SymCalculated__!O20</f>
        <v>-118</v>
      </c>
      <c r="P20" s="34">
        <f>[2]SymCalculated!P20-SymCalculated__!P20</f>
        <v>-25</v>
      </c>
      <c r="Q20" s="34">
        <f>[2]SymCalculated!Q20-SymCalculated__!Q20</f>
        <v>-110</v>
      </c>
      <c r="R20" s="34">
        <f>[2]SymCalculated!R20-SymCalculated__!R20</f>
        <v>-790</v>
      </c>
      <c r="S20" s="34">
        <f>[2]SymCalculated!S20-SymCalculated__!S20</f>
        <v>-54663</v>
      </c>
      <c r="T20" s="34">
        <f>[2]SymCalculated!T20-SymCalculated__!T20</f>
        <v>-525</v>
      </c>
      <c r="U20" s="34">
        <f>[2]SymCalculated!U20-SymCalculated__!U20</f>
        <v>-1730</v>
      </c>
      <c r="V20" s="34">
        <f>[2]SymCalculated!V20-SymCalculated__!V20</f>
        <v>-372</v>
      </c>
      <c r="W20" s="34">
        <f>[2]SymCalculated!W20-SymCalculated__!W20</f>
        <v>-253</v>
      </c>
      <c r="X20" s="34">
        <f>[2]SymCalculated!X20-SymCalculated__!X20</f>
        <v>-379</v>
      </c>
      <c r="Y20" s="34">
        <f>[2]SymCalculated!Y20-SymCalculated__!Y20</f>
        <v>-361</v>
      </c>
      <c r="Z20" s="34">
        <f>[2]SymCalculated!Z20-SymCalculated__!Z20</f>
        <v>-654</v>
      </c>
      <c r="AA20" s="34">
        <f>[2]SymCalculated!AA20-SymCalculated__!AA20</f>
        <v>-28</v>
      </c>
      <c r="AB20" s="34">
        <f>[2]SymCalculated!AB20-SymCalculated__!AB20</f>
        <v>-193</v>
      </c>
      <c r="AC20" s="34">
        <f>[2]SymCalculated!AC20-SymCalculated__!AC20</f>
        <v>-94</v>
      </c>
      <c r="AD20" s="34">
        <f>[2]SymCalculated!AD20-SymCalculated__!AD20</f>
        <v>-188</v>
      </c>
      <c r="AE20" s="34">
        <f>[2]SymCalculated!AE20-SymCalculated__!AE20</f>
        <v>-74</v>
      </c>
      <c r="AF20" s="34">
        <f>[2]SymCalculated!AF20-SymCalculated__!AF20</f>
        <v>-345</v>
      </c>
      <c r="AG20" s="34">
        <f>[2]SymCalculated!AG20-SymCalculated__!AG20</f>
        <v>-195</v>
      </c>
      <c r="AH20" s="34">
        <f>[2]SymCalculated!AH20-SymCalculated__!AH20</f>
        <v>-61</v>
      </c>
      <c r="AI20" s="34">
        <f>[2]SymCalculated!AI20-SymCalculated__!AI20</f>
        <v>-562</v>
      </c>
      <c r="AJ20" s="34">
        <f>[2]SymCalculated!AJ20-SymCalculated__!AJ20</f>
        <v>-32</v>
      </c>
      <c r="AK20" s="34">
        <f>[2]SymCalculated!AK20-SymCalculated__!AK20</f>
        <v>-4747</v>
      </c>
      <c r="AL20" s="34">
        <f>[2]SymCalculated!AL20-SymCalculated__!AL20</f>
        <v>-5088</v>
      </c>
      <c r="AM20" s="34">
        <f>[2]SymCalculated!AM20-SymCalculated__!AM20</f>
        <v>-34070</v>
      </c>
      <c r="AN20" s="34">
        <f>[2]SymCalculated!AN20-SymCalculated__!AN20</f>
        <v>-23608</v>
      </c>
      <c r="AO20" s="34">
        <f>[2]SymCalculated!AO20-SymCalculated__!AO20</f>
        <v>-5360</v>
      </c>
      <c r="AP20" s="34">
        <f>[2]SymCalculated!AP20-SymCalculated__!AP20</f>
        <v>-1586</v>
      </c>
      <c r="AQ20" s="34">
        <f>[2]SymCalculated!AQ20-SymCalculated__!AQ20</f>
        <v>-38</v>
      </c>
      <c r="AR20" s="34">
        <f>[2]SymCalculated!AR20-SymCalculated__!AR20</f>
        <v>-223</v>
      </c>
      <c r="AS20" s="34">
        <f>[2]SymCalculated!AS20-SymCalculated__!AS20</f>
        <v>-884</v>
      </c>
      <c r="AT20" s="34">
        <f>[2]SymCalculated!AT20-SymCalculated__!AT20</f>
        <v>-2257</v>
      </c>
      <c r="AU20" s="34">
        <f>[2]SymCalculated!AU20-SymCalculated__!AU20</f>
        <v>-10369</v>
      </c>
      <c r="AV20" s="34">
        <f>[2]SymCalculated!AV20-SymCalculated__!AV20</f>
        <v>-8157</v>
      </c>
      <c r="AW20" s="34">
        <f>[2]SymCalculated!AW20-SymCalculated__!AW20</f>
        <v>-503</v>
      </c>
      <c r="AX20" s="34">
        <f>[2]SymCalculated!AX20-SymCalculated__!AX20</f>
        <v>-1078</v>
      </c>
      <c r="AY20" s="34">
        <f>[2]SymCalculated!AY20-SymCalculated__!AY20</f>
        <v>-331</v>
      </c>
      <c r="AZ20" s="34">
        <f>[2]SymCalculated!AZ20-SymCalculated__!AZ20</f>
        <v>-2337</v>
      </c>
      <c r="BA20" s="34">
        <f>[2]SymCalculated!BA20-SymCalculated__!BA20</f>
        <v>-885</v>
      </c>
      <c r="BB20" s="34">
        <f>[2]SymCalculated!BB20-SymCalculated__!BB20</f>
        <v>-16248</v>
      </c>
      <c r="BC20" s="34">
        <f>[2]SymCalculated!BC20-SymCalculated__!BC20</f>
        <v>-31476</v>
      </c>
      <c r="BD20" s="34">
        <f>[2]SymCalculated!BD20-SymCalculated__!BD20</f>
        <v>-6429</v>
      </c>
      <c r="BE20" s="34">
        <f>[2]SymCalculated!BE20-SymCalculated__!BE20</f>
        <v>-6345</v>
      </c>
      <c r="BF20" s="34">
        <f>[2]SymCalculated!BF20-SymCalculated__!BF20</f>
        <v>-59</v>
      </c>
      <c r="BG20" s="34">
        <f>[2]SymCalculated!BG20-SymCalculated__!BG20</f>
        <v>-6671</v>
      </c>
      <c r="BH20" s="34">
        <f>[2]SymCalculated!BH20-SymCalculated__!BH20</f>
        <v>-5834</v>
      </c>
      <c r="BI20" s="34">
        <f>[2]SymCalculated!BI20-SymCalculated__!BI20</f>
        <v>-523</v>
      </c>
      <c r="BJ20" s="34"/>
      <c r="BK20" s="34">
        <f t="shared" si="0"/>
        <v>-246927</v>
      </c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</row>
    <row r="21" spans="1:75" ht="25" x14ac:dyDescent="0.25">
      <c r="A21" s="36" t="s">
        <v>84</v>
      </c>
      <c r="B21" s="39" t="s">
        <v>90</v>
      </c>
      <c r="C21" s="38" t="s">
        <v>189</v>
      </c>
      <c r="D21" s="34">
        <f>[2]SymCalculated!D21-SymCalculated__!D21</f>
        <v>-104270</v>
      </c>
      <c r="E21" s="34">
        <f>[2]SymCalculated!E21-SymCalculated__!E21</f>
        <v>-17206</v>
      </c>
      <c r="F21" s="34">
        <f>[2]SymCalculated!F21-SymCalculated__!F21</f>
        <v>-42938</v>
      </c>
      <c r="G21" s="34">
        <f>[2]SymCalculated!G21-SymCalculated__!G21</f>
        <v>-34173</v>
      </c>
      <c r="H21" s="34">
        <f>[2]SymCalculated!H21-SymCalculated__!H21</f>
        <v>-45527</v>
      </c>
      <c r="I21" s="34">
        <f>[2]SymCalculated!I21-SymCalculated__!I21</f>
        <v>-480</v>
      </c>
      <c r="J21" s="34">
        <f>[2]SymCalculated!J21-SymCalculated__!J21</f>
        <v>-15771</v>
      </c>
      <c r="K21" s="34">
        <f>[2]SymCalculated!K21-SymCalculated__!K21</f>
        <v>-26051</v>
      </c>
      <c r="L21" s="34">
        <f>[2]SymCalculated!L21-SymCalculated__!L21</f>
        <v>-26681</v>
      </c>
      <c r="M21" s="34">
        <f>[2]SymCalculated!M21-SymCalculated__!M21</f>
        <v>-326</v>
      </c>
      <c r="N21" s="34">
        <f>[2]SymCalculated!N21-SymCalculated__!N21</f>
        <v>-915</v>
      </c>
      <c r="O21" s="34">
        <f>[2]SymCalculated!O21-SymCalculated__!O21</f>
        <v>-397</v>
      </c>
      <c r="P21" s="34">
        <f>[2]SymCalculated!P21-SymCalculated__!P21</f>
        <v>-210</v>
      </c>
      <c r="Q21" s="34">
        <f>[2]SymCalculated!Q21-SymCalculated__!Q21</f>
        <v>-9846</v>
      </c>
      <c r="R21" s="34">
        <f>[2]SymCalculated!R21-SymCalculated__!R21</f>
        <v>-6853</v>
      </c>
      <c r="S21" s="34">
        <f>[2]SymCalculated!S21-SymCalculated__!S21</f>
        <v>-1655</v>
      </c>
      <c r="T21" s="34">
        <f>[2]SymCalculated!T21-SymCalculated__!T21</f>
        <v>-579648</v>
      </c>
      <c r="U21" s="34">
        <f>[2]SymCalculated!U21-SymCalculated__!U21</f>
        <v>-237039</v>
      </c>
      <c r="V21" s="34">
        <f>[2]SymCalculated!V21-SymCalculated__!V21</f>
        <v>-5343</v>
      </c>
      <c r="W21" s="34">
        <f>[2]SymCalculated!W21-SymCalculated__!W21</f>
        <v>-32198</v>
      </c>
      <c r="X21" s="34">
        <f>[2]SymCalculated!X21-SymCalculated__!X21</f>
        <v>-135503</v>
      </c>
      <c r="Y21" s="34">
        <f>[2]SymCalculated!Y21-SymCalculated__!Y21</f>
        <v>-6992</v>
      </c>
      <c r="Z21" s="34">
        <f>[2]SymCalculated!Z21-SymCalculated__!Z21</f>
        <v>-13354</v>
      </c>
      <c r="AA21" s="34">
        <f>[2]SymCalculated!AA21-SymCalculated__!AA21</f>
        <v>-94</v>
      </c>
      <c r="AB21" s="34">
        <f>[2]SymCalculated!AB21-SymCalculated__!AB21</f>
        <v>-4747</v>
      </c>
      <c r="AC21" s="34">
        <f>[2]SymCalculated!AC21-SymCalculated__!AC21</f>
        <v>-1331</v>
      </c>
      <c r="AD21" s="34">
        <f>[2]SymCalculated!AD21-SymCalculated__!AD21</f>
        <v>-1875</v>
      </c>
      <c r="AE21" s="34">
        <f>[2]SymCalculated!AE21-SymCalculated__!AE21</f>
        <v>-4930</v>
      </c>
      <c r="AF21" s="34">
        <f>[2]SymCalculated!AF21-SymCalculated__!AF21</f>
        <v>-16761</v>
      </c>
      <c r="AG21" s="34">
        <f>[2]SymCalculated!AG21-SymCalculated__!AG21</f>
        <v>-3727</v>
      </c>
      <c r="AH21" s="34">
        <f>[2]SymCalculated!AH21-SymCalculated__!AH21</f>
        <v>-2257</v>
      </c>
      <c r="AI21" s="34">
        <f>[2]SymCalculated!AI21-SymCalculated__!AI21</f>
        <v>-114059</v>
      </c>
      <c r="AJ21" s="34">
        <f>[2]SymCalculated!AJ21-SymCalculated__!AJ21</f>
        <v>-5672</v>
      </c>
      <c r="AK21" s="34">
        <f>[2]SymCalculated!AK21-SymCalculated__!AK21</f>
        <v>-208683</v>
      </c>
      <c r="AL21" s="34">
        <f>[2]SymCalculated!AL21-SymCalculated__!AL21</f>
        <v>-7020</v>
      </c>
      <c r="AM21" s="34">
        <f>[2]SymCalculated!AM21-SymCalculated__!AM21</f>
        <v>-31113</v>
      </c>
      <c r="AN21" s="34">
        <f>[2]SymCalculated!AN21-SymCalculated__!AN21</f>
        <v>-54750</v>
      </c>
      <c r="AO21" s="34">
        <f>[2]SymCalculated!AO21-SymCalculated__!AO21</f>
        <v>-4204</v>
      </c>
      <c r="AP21" s="34">
        <f>[2]SymCalculated!AP21-SymCalculated__!AP21</f>
        <v>-277154</v>
      </c>
      <c r="AQ21" s="34">
        <f>[2]SymCalculated!AQ21-SymCalculated__!AQ21</f>
        <v>-17975</v>
      </c>
      <c r="AR21" s="34">
        <f>[2]SymCalculated!AR21-SymCalculated__!AR21</f>
        <v>-143949</v>
      </c>
      <c r="AS21" s="34">
        <f>[2]SymCalculated!AS21-SymCalculated__!AS21</f>
        <v>-81192</v>
      </c>
      <c r="AT21" s="34">
        <f>[2]SymCalculated!AT21-SymCalculated__!AT21</f>
        <v>-4750</v>
      </c>
      <c r="AU21" s="34">
        <f>[2]SymCalculated!AU21-SymCalculated__!AU21</f>
        <v>-2801</v>
      </c>
      <c r="AV21" s="34">
        <f>[2]SymCalculated!AV21-SymCalculated__!AV21</f>
        <v>-1489</v>
      </c>
      <c r="AW21" s="34">
        <f>[2]SymCalculated!AW21-SymCalculated__!AW21</f>
        <v>-124</v>
      </c>
      <c r="AX21" s="34">
        <f>[2]SymCalculated!AX21-SymCalculated__!AX21</f>
        <v>-10470</v>
      </c>
      <c r="AY21" s="34">
        <f>[2]SymCalculated!AY21-SymCalculated__!AY21</f>
        <v>-4221</v>
      </c>
      <c r="AZ21" s="34">
        <f>[2]SymCalculated!AZ21-SymCalculated__!AZ21</f>
        <v>-1081</v>
      </c>
      <c r="BA21" s="34">
        <f>[2]SymCalculated!BA21-SymCalculated__!BA21</f>
        <v>-3200</v>
      </c>
      <c r="BB21" s="34">
        <f>[2]SymCalculated!BB21-SymCalculated__!BB21</f>
        <v>-22928</v>
      </c>
      <c r="BC21" s="34">
        <f>[2]SymCalculated!BC21-SymCalculated__!BC21</f>
        <v>-70289</v>
      </c>
      <c r="BD21" s="34">
        <f>[2]SymCalculated!BD21-SymCalculated__!BD21</f>
        <v>-3936</v>
      </c>
      <c r="BE21" s="34">
        <f>[2]SymCalculated!BE21-SymCalculated__!BE21</f>
        <v>-12455</v>
      </c>
      <c r="BF21" s="34">
        <f>[2]SymCalculated!BF21-SymCalculated__!BF21</f>
        <v>-13391</v>
      </c>
      <c r="BG21" s="34">
        <f>[2]SymCalculated!BG21-SymCalculated__!BG21</f>
        <v>-571</v>
      </c>
      <c r="BH21" s="34">
        <f>[2]SymCalculated!BH21-SymCalculated__!BH21</f>
        <v>-2979</v>
      </c>
      <c r="BI21" s="34">
        <f>[2]SymCalculated!BI21-SymCalculated__!BI21</f>
        <v>-2094</v>
      </c>
      <c r="BJ21" s="34"/>
      <c r="BK21" s="34">
        <f t="shared" si="0"/>
        <v>-2481648</v>
      </c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</row>
    <row r="22" spans="1:75" ht="37.5" x14ac:dyDescent="0.25">
      <c r="A22" s="36" t="s">
        <v>85</v>
      </c>
      <c r="B22" s="39" t="s">
        <v>91</v>
      </c>
      <c r="C22" s="38" t="s">
        <v>190</v>
      </c>
      <c r="D22" s="34">
        <f>[2]SymCalculated!D22-SymCalculated__!D22</f>
        <v>-131575</v>
      </c>
      <c r="E22" s="34">
        <f>[2]SymCalculated!E22-SymCalculated__!E22</f>
        <v>-755</v>
      </c>
      <c r="F22" s="34">
        <f>[2]SymCalculated!F22-SymCalculated__!F22</f>
        <v>-241</v>
      </c>
      <c r="G22" s="34">
        <f>[2]SymCalculated!G22-SymCalculated__!G22</f>
        <v>-1371</v>
      </c>
      <c r="H22" s="34">
        <f>[2]SymCalculated!H22-SymCalculated__!H22</f>
        <v>-29911</v>
      </c>
      <c r="I22" s="34">
        <f>[2]SymCalculated!I22-SymCalculated__!I22</f>
        <v>-343</v>
      </c>
      <c r="J22" s="34">
        <f>[2]SymCalculated!J22-SymCalculated__!J22</f>
        <v>-2451</v>
      </c>
      <c r="K22" s="34">
        <f>[2]SymCalculated!K22-SymCalculated__!K22</f>
        <v>-1655</v>
      </c>
      <c r="L22" s="34">
        <f>[2]SymCalculated!L22-SymCalculated__!L22</f>
        <v>-57640</v>
      </c>
      <c r="M22" s="34">
        <f>[2]SymCalculated!M22-SymCalculated__!M22</f>
        <v>-7970</v>
      </c>
      <c r="N22" s="34">
        <f>[2]SymCalculated!N22-SymCalculated__!N22</f>
        <v>-23563</v>
      </c>
      <c r="O22" s="34">
        <f>[2]SymCalculated!O22-SymCalculated__!O22</f>
        <v>-1866</v>
      </c>
      <c r="P22" s="34">
        <f>[2]SymCalculated!P22-SymCalculated__!P22</f>
        <v>-3183</v>
      </c>
      <c r="Q22" s="34">
        <f>[2]SymCalculated!Q22-SymCalculated__!Q22</f>
        <v>-21888</v>
      </c>
      <c r="R22" s="34">
        <f>[2]SymCalculated!R22-SymCalculated__!R22</f>
        <v>-26129</v>
      </c>
      <c r="S22" s="34">
        <f>[2]SymCalculated!S22-SymCalculated__!S22</f>
        <v>-13373</v>
      </c>
      <c r="T22" s="34">
        <f>[2]SymCalculated!T22-SymCalculated__!T22</f>
        <v>-74935</v>
      </c>
      <c r="U22" s="34">
        <f>[2]SymCalculated!U22-SymCalculated__!U22</f>
        <v>-330767</v>
      </c>
      <c r="V22" s="34">
        <f>[2]SymCalculated!V22-SymCalculated__!V22</f>
        <v>-263346</v>
      </c>
      <c r="W22" s="34">
        <f>[2]SymCalculated!W22-SymCalculated__!W22</f>
        <v>-50636</v>
      </c>
      <c r="X22" s="34">
        <f>[2]SymCalculated!X22-SymCalculated__!X22</f>
        <v>-48124</v>
      </c>
      <c r="Y22" s="34">
        <f>[2]SymCalculated!Y22-SymCalculated__!Y22</f>
        <v>-18213</v>
      </c>
      <c r="Z22" s="34">
        <f>[2]SymCalculated!Z22-SymCalculated__!Z22</f>
        <v>-24767</v>
      </c>
      <c r="AA22" s="34">
        <f>[2]SymCalculated!AA22-SymCalculated__!AA22</f>
        <v>-344</v>
      </c>
      <c r="AB22" s="34">
        <f>[2]SymCalculated!AB22-SymCalculated__!AB22</f>
        <v>-21722</v>
      </c>
      <c r="AC22" s="34">
        <f>[2]SymCalculated!AC22-SymCalculated__!AC22</f>
        <v>-4834</v>
      </c>
      <c r="AD22" s="34">
        <f>[2]SymCalculated!AD22-SymCalculated__!AD22</f>
        <v>-7746</v>
      </c>
      <c r="AE22" s="34">
        <f>[2]SymCalculated!AE22-SymCalculated__!AE22</f>
        <v>-21268</v>
      </c>
      <c r="AF22" s="34">
        <f>[2]SymCalculated!AF22-SymCalculated__!AF22</f>
        <v>-22180</v>
      </c>
      <c r="AG22" s="34">
        <f>[2]SymCalculated!AG22-SymCalculated__!AG22</f>
        <v>-16980</v>
      </c>
      <c r="AH22" s="34">
        <f>[2]SymCalculated!AH22-SymCalculated__!AH22</f>
        <v>-1262</v>
      </c>
      <c r="AI22" s="34">
        <f>[2]SymCalculated!AI22-SymCalculated__!AI22</f>
        <v>-5122</v>
      </c>
      <c r="AJ22" s="34">
        <f>[2]SymCalculated!AJ22-SymCalculated__!AJ22</f>
        <v>-2881</v>
      </c>
      <c r="AK22" s="34">
        <f>[2]SymCalculated!AK22-SymCalculated__!AK22</f>
        <v>-40363</v>
      </c>
      <c r="AL22" s="34">
        <f>[2]SymCalculated!AL22-SymCalculated__!AL22</f>
        <v>-5490</v>
      </c>
      <c r="AM22" s="34">
        <f>[2]SymCalculated!AM22-SymCalculated__!AM22</f>
        <v>-10463</v>
      </c>
      <c r="AN22" s="34">
        <f>[2]SymCalculated!AN22-SymCalculated__!AN22</f>
        <v>-7144</v>
      </c>
      <c r="AO22" s="34">
        <f>[2]SymCalculated!AO22-SymCalculated__!AO22</f>
        <v>-3545</v>
      </c>
      <c r="AP22" s="34">
        <f>[2]SymCalculated!AP22-SymCalculated__!AP22</f>
        <v>-7905</v>
      </c>
      <c r="AQ22" s="34">
        <f>[2]SymCalculated!AQ22-SymCalculated__!AQ22</f>
        <v>-208</v>
      </c>
      <c r="AR22" s="34">
        <f>[2]SymCalculated!AR22-SymCalculated__!AR22</f>
        <v>-394</v>
      </c>
      <c r="AS22" s="34">
        <f>[2]SymCalculated!AS22-SymCalculated__!AS22</f>
        <v>-4143</v>
      </c>
      <c r="AT22" s="34">
        <f>[2]SymCalculated!AT22-SymCalculated__!AT22</f>
        <v>-459</v>
      </c>
      <c r="AU22" s="34">
        <f>[2]SymCalculated!AU22-SymCalculated__!AU22</f>
        <v>-190</v>
      </c>
      <c r="AV22" s="34">
        <f>[2]SymCalculated!AV22-SymCalculated__!AV22</f>
        <v>-177</v>
      </c>
      <c r="AW22" s="34">
        <f>[2]SymCalculated!AW22-SymCalculated__!AW22</f>
        <v>-93</v>
      </c>
      <c r="AX22" s="34">
        <f>[2]SymCalculated!AX22-SymCalculated__!AX22</f>
        <v>-10812</v>
      </c>
      <c r="AY22" s="34">
        <f>[2]SymCalculated!AY22-SymCalculated__!AY22</f>
        <v>-264</v>
      </c>
      <c r="AZ22" s="34">
        <f>[2]SymCalculated!AZ22-SymCalculated__!AZ22</f>
        <v>-1046</v>
      </c>
      <c r="BA22" s="34">
        <f>[2]SymCalculated!BA22-SymCalculated__!BA22</f>
        <v>-7987</v>
      </c>
      <c r="BB22" s="34">
        <f>[2]SymCalculated!BB22-SymCalculated__!BB22</f>
        <v>-15437</v>
      </c>
      <c r="BC22" s="34">
        <f>[2]SymCalculated!BC22-SymCalculated__!BC22</f>
        <v>-23207</v>
      </c>
      <c r="BD22" s="34">
        <f>[2]SymCalculated!BD22-SymCalculated__!BD22</f>
        <v>-5962</v>
      </c>
      <c r="BE22" s="34">
        <f>[2]SymCalculated!BE22-SymCalculated__!BE22</f>
        <v>-193349</v>
      </c>
      <c r="BF22" s="34">
        <f>[2]SymCalculated!BF22-SymCalculated__!BF22</f>
        <v>-3553</v>
      </c>
      <c r="BG22" s="34">
        <f>[2]SymCalculated!BG22-SymCalculated__!BG22</f>
        <v>-292</v>
      </c>
      <c r="BH22" s="34">
        <f>[2]SymCalculated!BH22-SymCalculated__!BH22</f>
        <v>-5618</v>
      </c>
      <c r="BI22" s="34">
        <f>[2]SymCalculated!BI22-SymCalculated__!BI22</f>
        <v>-4031</v>
      </c>
      <c r="BJ22" s="34"/>
      <c r="BK22" s="34">
        <f t="shared" si="0"/>
        <v>-1591173</v>
      </c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</row>
    <row r="23" spans="1:75" ht="12.5" x14ac:dyDescent="0.25">
      <c r="A23" s="36" t="s">
        <v>86</v>
      </c>
      <c r="B23" s="39" t="s">
        <v>92</v>
      </c>
      <c r="C23" s="38" t="s">
        <v>191</v>
      </c>
      <c r="D23" s="34">
        <f>[2]SymCalculated!D23-SymCalculated__!D23</f>
        <v>-11708</v>
      </c>
      <c r="E23" s="34">
        <f>[2]SymCalculated!E23-SymCalculated__!E23</f>
        <v>-1226</v>
      </c>
      <c r="F23" s="34">
        <f>[2]SymCalculated!F23-SymCalculated__!F23</f>
        <v>-688</v>
      </c>
      <c r="G23" s="34">
        <f>[2]SymCalculated!G23-SymCalculated__!G23</f>
        <v>-4888</v>
      </c>
      <c r="H23" s="34">
        <f>[2]SymCalculated!H23-SymCalculated__!H23</f>
        <v>-6637</v>
      </c>
      <c r="I23" s="34">
        <f>[2]SymCalculated!I23-SymCalculated__!I23</f>
        <v>-23</v>
      </c>
      <c r="J23" s="34">
        <f>[2]SymCalculated!J23-SymCalculated__!J23</f>
        <v>-1763</v>
      </c>
      <c r="K23" s="34">
        <f>[2]SymCalculated!K23-SymCalculated__!K23</f>
        <v>-2596</v>
      </c>
      <c r="L23" s="34">
        <f>[2]SymCalculated!L23-SymCalculated__!L23</f>
        <v>-64366</v>
      </c>
      <c r="M23" s="34">
        <f>[2]SymCalculated!M23-SymCalculated__!M23</f>
        <v>-2918</v>
      </c>
      <c r="N23" s="34">
        <f>[2]SymCalculated!N23-SymCalculated__!N23</f>
        <v>-1125</v>
      </c>
      <c r="O23" s="34">
        <f>[2]SymCalculated!O23-SymCalculated__!O23</f>
        <v>-354</v>
      </c>
      <c r="P23" s="34">
        <f>[2]SymCalculated!P23-SymCalculated__!P23</f>
        <v>-515</v>
      </c>
      <c r="Q23" s="34">
        <f>[2]SymCalculated!Q23-SymCalculated__!Q23</f>
        <v>-4670</v>
      </c>
      <c r="R23" s="34">
        <f>[2]SymCalculated!R23-SymCalculated__!R23</f>
        <v>-3401</v>
      </c>
      <c r="S23" s="34">
        <f>[2]SymCalculated!S23-SymCalculated__!S23</f>
        <v>-3577</v>
      </c>
      <c r="T23" s="34">
        <f>[2]SymCalculated!T23-SymCalculated__!T23</f>
        <v>-1483</v>
      </c>
      <c r="U23" s="34">
        <f>[2]SymCalculated!U23-SymCalculated__!U23</f>
        <v>-14907</v>
      </c>
      <c r="V23" s="34">
        <f>[2]SymCalculated!V23-SymCalculated__!V23</f>
        <v>-31697</v>
      </c>
      <c r="W23" s="34">
        <f>[2]SymCalculated!W23-SymCalculated__!W23</f>
        <v>-10262</v>
      </c>
      <c r="X23" s="34">
        <f>[2]SymCalculated!X23-SymCalculated__!X23</f>
        <v>-4991</v>
      </c>
      <c r="Y23" s="34">
        <f>[2]SymCalculated!Y23-SymCalculated__!Y23</f>
        <v>-10074</v>
      </c>
      <c r="Z23" s="34">
        <f>[2]SymCalculated!Z23-SymCalculated__!Z23</f>
        <v>-26840</v>
      </c>
      <c r="AA23" s="34">
        <f>[2]SymCalculated!AA23-SymCalculated__!AA23</f>
        <v>-489</v>
      </c>
      <c r="AB23" s="34">
        <f>[2]SymCalculated!AB23-SymCalculated__!AB23</f>
        <v>-13632</v>
      </c>
      <c r="AC23" s="34">
        <f>[2]SymCalculated!AC23-SymCalculated__!AC23</f>
        <v>-2886</v>
      </c>
      <c r="AD23" s="34">
        <f>[2]SymCalculated!AD23-SymCalculated__!AD23</f>
        <v>-3075</v>
      </c>
      <c r="AE23" s="34">
        <f>[2]SymCalculated!AE23-SymCalculated__!AE23</f>
        <v>-59419</v>
      </c>
      <c r="AF23" s="34">
        <f>[2]SymCalculated!AF23-SymCalculated__!AF23</f>
        <v>-9871</v>
      </c>
      <c r="AG23" s="34">
        <f>[2]SymCalculated!AG23-SymCalculated__!AG23</f>
        <v>-16338</v>
      </c>
      <c r="AH23" s="34">
        <f>[2]SymCalculated!AH23-SymCalculated__!AH23</f>
        <v>-248</v>
      </c>
      <c r="AI23" s="34">
        <f>[2]SymCalculated!AI23-SymCalculated__!AI23</f>
        <v>-6217</v>
      </c>
      <c r="AJ23" s="34">
        <f>[2]SymCalculated!AJ23-SymCalculated__!AJ23</f>
        <v>-1419</v>
      </c>
      <c r="AK23" s="34">
        <f>[2]SymCalculated!AK23-SymCalculated__!AK23</f>
        <v>-225816</v>
      </c>
      <c r="AL23" s="34">
        <f>[2]SymCalculated!AL23-SymCalculated__!AL23</f>
        <v>-5497</v>
      </c>
      <c r="AM23" s="34">
        <f>[2]SymCalculated!AM23-SymCalculated__!AM23</f>
        <v>-14174</v>
      </c>
      <c r="AN23" s="34">
        <f>[2]SymCalculated!AN23-SymCalculated__!AN23</f>
        <v>-25884</v>
      </c>
      <c r="AO23" s="34">
        <f>[2]SymCalculated!AO23-SymCalculated__!AO23</f>
        <v>-5290</v>
      </c>
      <c r="AP23" s="34">
        <f>[2]SymCalculated!AP23-SymCalculated__!AP23</f>
        <v>-12543</v>
      </c>
      <c r="AQ23" s="34">
        <f>[2]SymCalculated!AQ23-SymCalculated__!AQ23</f>
        <v>-117</v>
      </c>
      <c r="AR23" s="34">
        <f>[2]SymCalculated!AR23-SymCalculated__!AR23</f>
        <v>-447</v>
      </c>
      <c r="AS23" s="34">
        <f>[2]SymCalculated!AS23-SymCalculated__!AS23</f>
        <v>-4914</v>
      </c>
      <c r="AT23" s="34">
        <f>[2]SymCalculated!AT23-SymCalculated__!AT23</f>
        <v>-1107</v>
      </c>
      <c r="AU23" s="34">
        <f>[2]SymCalculated!AU23-SymCalculated__!AU23</f>
        <v>-432</v>
      </c>
      <c r="AV23" s="34">
        <f>[2]SymCalculated!AV23-SymCalculated__!AV23</f>
        <v>-604</v>
      </c>
      <c r="AW23" s="34">
        <f>[2]SymCalculated!AW23-SymCalculated__!AW23</f>
        <v>-31</v>
      </c>
      <c r="AX23" s="34">
        <f>[2]SymCalculated!AX23-SymCalculated__!AX23</f>
        <v>-40610</v>
      </c>
      <c r="AY23" s="34">
        <f>[2]SymCalculated!AY23-SymCalculated__!AY23</f>
        <v>-444</v>
      </c>
      <c r="AZ23" s="34">
        <f>[2]SymCalculated!AZ23-SymCalculated__!AZ23</f>
        <v>-830</v>
      </c>
      <c r="BA23" s="34">
        <f>[2]SymCalculated!BA23-SymCalculated__!BA23</f>
        <v>-1484</v>
      </c>
      <c r="BB23" s="34">
        <f>[2]SymCalculated!BB23-SymCalculated__!BB23</f>
        <v>-6931</v>
      </c>
      <c r="BC23" s="34">
        <f>[2]SymCalculated!BC23-SymCalculated__!BC23</f>
        <v>-3308</v>
      </c>
      <c r="BD23" s="34">
        <f>[2]SymCalculated!BD23-SymCalculated__!BD23</f>
        <v>-1810</v>
      </c>
      <c r="BE23" s="34">
        <f>[2]SymCalculated!BE23-SymCalculated__!BE23</f>
        <v>-3960</v>
      </c>
      <c r="BF23" s="34">
        <f>[2]SymCalculated!BF23-SymCalculated__!BF23</f>
        <v>-1989</v>
      </c>
      <c r="BG23" s="34">
        <f>[2]SymCalculated!BG23-SymCalculated__!BG23</f>
        <v>-200</v>
      </c>
      <c r="BH23" s="34">
        <f>[2]SymCalculated!BH23-SymCalculated__!BH23</f>
        <v>-588</v>
      </c>
      <c r="BI23" s="34">
        <f>[2]SymCalculated!BI23-SymCalculated__!BI23</f>
        <v>-441</v>
      </c>
      <c r="BJ23" s="34"/>
      <c r="BK23" s="34">
        <f t="shared" si="0"/>
        <v>-683754</v>
      </c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</row>
    <row r="24" spans="1:75" ht="25" x14ac:dyDescent="0.25">
      <c r="A24" s="36" t="s">
        <v>87</v>
      </c>
      <c r="B24" s="39" t="s">
        <v>93</v>
      </c>
      <c r="C24" s="38" t="s">
        <v>192</v>
      </c>
      <c r="D24" s="34">
        <f>[2]SymCalculated!D24-SymCalculated__!D24</f>
        <v>-4184</v>
      </c>
      <c r="E24" s="34">
        <f>[2]SymCalculated!E24-SymCalculated__!E24</f>
        <v>-353</v>
      </c>
      <c r="F24" s="34">
        <f>[2]SymCalculated!F24-SymCalculated__!F24</f>
        <v>-89</v>
      </c>
      <c r="G24" s="34">
        <f>[2]SymCalculated!G24-SymCalculated__!G24</f>
        <v>-546</v>
      </c>
      <c r="H24" s="34">
        <f>[2]SymCalculated!H24-SymCalculated__!H24</f>
        <v>-9522</v>
      </c>
      <c r="I24" s="34">
        <f>[2]SymCalculated!I24-SymCalculated__!I24</f>
        <v>-74</v>
      </c>
      <c r="J24" s="34">
        <f>[2]SymCalculated!J24-SymCalculated__!J24</f>
        <v>-764</v>
      </c>
      <c r="K24" s="34">
        <f>[2]SymCalculated!K24-SymCalculated__!K24</f>
        <v>-2906</v>
      </c>
      <c r="L24" s="34">
        <f>[2]SymCalculated!L24-SymCalculated__!L24</f>
        <v>-39951</v>
      </c>
      <c r="M24" s="34">
        <f>[2]SymCalculated!M24-SymCalculated__!M24</f>
        <v>-1</v>
      </c>
      <c r="N24" s="34">
        <f>[2]SymCalculated!N24-SymCalculated__!N24</f>
        <v>-141</v>
      </c>
      <c r="O24" s="34">
        <f>[2]SymCalculated!O24-SymCalculated__!O24</f>
        <v>-93</v>
      </c>
      <c r="P24" s="34">
        <f>[2]SymCalculated!P24-SymCalculated__!P24</f>
        <v>-57</v>
      </c>
      <c r="Q24" s="34">
        <f>[2]SymCalculated!Q24-SymCalculated__!Q24</f>
        <v>-2263</v>
      </c>
      <c r="R24" s="34">
        <f>[2]SymCalculated!R24-SymCalculated__!R24</f>
        <v>-475</v>
      </c>
      <c r="S24" s="34">
        <f>[2]SymCalculated!S24-SymCalculated__!S24</f>
        <v>-97</v>
      </c>
      <c r="T24" s="34">
        <f>[2]SymCalculated!T24-SymCalculated__!T24</f>
        <v>-399</v>
      </c>
      <c r="U24" s="34">
        <f>[2]SymCalculated!U24-SymCalculated__!U24</f>
        <v>-6905</v>
      </c>
      <c r="V24" s="34">
        <f>[2]SymCalculated!V24-SymCalculated__!V24</f>
        <v>-7053</v>
      </c>
      <c r="W24" s="34">
        <f>[2]SymCalculated!W24-SymCalculated__!W24</f>
        <v>-140659</v>
      </c>
      <c r="X24" s="34">
        <f>[2]SymCalculated!X24-SymCalculated__!X24</f>
        <v>-37619</v>
      </c>
      <c r="Y24" s="34">
        <f>[2]SymCalculated!Y24-SymCalculated__!Y24</f>
        <v>-9546</v>
      </c>
      <c r="Z24" s="34">
        <f>[2]SymCalculated!Z24-SymCalculated__!Z24</f>
        <v>-10428</v>
      </c>
      <c r="AA24" s="34">
        <f>[2]SymCalculated!AA24-SymCalculated__!AA24</f>
        <v>-115</v>
      </c>
      <c r="AB24" s="34">
        <f>[2]SymCalculated!AB24-SymCalculated__!AB24</f>
        <v>-6347</v>
      </c>
      <c r="AC24" s="34">
        <f>[2]SymCalculated!AC24-SymCalculated__!AC24</f>
        <v>-1717</v>
      </c>
      <c r="AD24" s="34">
        <f>[2]SymCalculated!AD24-SymCalculated__!AD24</f>
        <v>-1440</v>
      </c>
      <c r="AE24" s="34">
        <f>[2]SymCalculated!AE24-SymCalculated__!AE24</f>
        <v>-14620</v>
      </c>
      <c r="AF24" s="34">
        <f>[2]SymCalculated!AF24-SymCalculated__!AF24</f>
        <v>-5542</v>
      </c>
      <c r="AG24" s="34">
        <f>[2]SymCalculated!AG24-SymCalculated__!AG24</f>
        <v>-4110</v>
      </c>
      <c r="AH24" s="34">
        <f>[2]SymCalculated!AH24-SymCalculated__!AH24</f>
        <v>-738</v>
      </c>
      <c r="AI24" s="34">
        <f>[2]SymCalculated!AI24-SymCalculated__!AI24</f>
        <v>-9041</v>
      </c>
      <c r="AJ24" s="34">
        <f>[2]SymCalculated!AJ24-SymCalculated__!AJ24</f>
        <v>-919</v>
      </c>
      <c r="AK24" s="34">
        <f>[2]SymCalculated!AK24-SymCalculated__!AK24</f>
        <v>-604622</v>
      </c>
      <c r="AL24" s="34">
        <f>[2]SymCalculated!AL24-SymCalculated__!AL24</f>
        <v>-1887</v>
      </c>
      <c r="AM24" s="34">
        <f>[2]SymCalculated!AM24-SymCalculated__!AM24</f>
        <v>-2549</v>
      </c>
      <c r="AN24" s="34">
        <f>[2]SymCalculated!AN24-SymCalculated__!AN24</f>
        <v>-2343</v>
      </c>
      <c r="AO24" s="34">
        <f>[2]SymCalculated!AO24-SymCalculated__!AO24</f>
        <v>-2222</v>
      </c>
      <c r="AP24" s="34">
        <f>[2]SymCalculated!AP24-SymCalculated__!AP24</f>
        <v>-9795</v>
      </c>
      <c r="AQ24" s="34">
        <f>[2]SymCalculated!AQ24-SymCalculated__!AQ24</f>
        <v>-611</v>
      </c>
      <c r="AR24" s="34">
        <f>[2]SymCalculated!AR24-SymCalculated__!AR24</f>
        <v>-76</v>
      </c>
      <c r="AS24" s="34">
        <f>[2]SymCalculated!AS24-SymCalculated__!AS24</f>
        <v>-11088</v>
      </c>
      <c r="AT24" s="34">
        <f>[2]SymCalculated!AT24-SymCalculated__!AT24</f>
        <v>-256</v>
      </c>
      <c r="AU24" s="34">
        <f>[2]SymCalculated!AU24-SymCalculated__!AU24</f>
        <v>-51</v>
      </c>
      <c r="AV24" s="34">
        <f>[2]SymCalculated!AV24-SymCalculated__!AV24</f>
        <v>-14</v>
      </c>
      <c r="AW24" s="34">
        <f>[2]SymCalculated!AW24-SymCalculated__!AW24</f>
        <v>-1</v>
      </c>
      <c r="AX24" s="34">
        <f>[2]SymCalculated!AX24-SymCalculated__!AX24</f>
        <v>-35341</v>
      </c>
      <c r="AY24" s="34">
        <f>[2]SymCalculated!AY24-SymCalculated__!AY24</f>
        <v>-318</v>
      </c>
      <c r="AZ24" s="34">
        <f>[2]SymCalculated!AZ24-SymCalculated__!AZ24</f>
        <v>-394</v>
      </c>
      <c r="BA24" s="34">
        <f>[2]SymCalculated!BA24-SymCalculated__!BA24</f>
        <v>-1279</v>
      </c>
      <c r="BB24" s="34">
        <f>[2]SymCalculated!BB24-SymCalculated__!BB24</f>
        <v>-7704</v>
      </c>
      <c r="BC24" s="34">
        <f>[2]SymCalculated!BC24-SymCalculated__!BC24</f>
        <v>-2196</v>
      </c>
      <c r="BD24" s="34">
        <f>[2]SymCalculated!BD24-SymCalculated__!BD24</f>
        <v>-1487</v>
      </c>
      <c r="BE24" s="34">
        <f>[2]SymCalculated!BE24-SymCalculated__!BE24</f>
        <v>-3074</v>
      </c>
      <c r="BF24" s="34">
        <f>[2]SymCalculated!BF24-SymCalculated__!BF24</f>
        <v>-3689</v>
      </c>
      <c r="BG24" s="34">
        <f>[2]SymCalculated!BG24-SymCalculated__!BG24</f>
        <v>-1111</v>
      </c>
      <c r="BH24" s="34">
        <f>[2]SymCalculated!BH24-SymCalculated__!BH24</f>
        <v>-746</v>
      </c>
      <c r="BI24" s="34">
        <f>[2]SymCalculated!BI24-SymCalculated__!BI24</f>
        <v>-1119</v>
      </c>
      <c r="BJ24" s="34"/>
      <c r="BK24" s="34">
        <f t="shared" si="0"/>
        <v>-1012687</v>
      </c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</row>
    <row r="25" spans="1:75" ht="12.5" x14ac:dyDescent="0.25">
      <c r="A25" s="36" t="s">
        <v>88</v>
      </c>
      <c r="B25" s="32" t="s">
        <v>94</v>
      </c>
      <c r="C25" s="38" t="s">
        <v>193</v>
      </c>
      <c r="D25" s="34">
        <f>[2]SymCalculated!D25-SymCalculated__!D25</f>
        <v>-1824</v>
      </c>
      <c r="E25" s="34">
        <f>[2]SymCalculated!E25-SymCalculated__!E25</f>
        <v>-594</v>
      </c>
      <c r="F25" s="34">
        <f>[2]SymCalculated!F25-SymCalculated__!F25</f>
        <v>-428</v>
      </c>
      <c r="G25" s="34">
        <f>[2]SymCalculated!G25-SymCalculated__!G25</f>
        <v>-3468</v>
      </c>
      <c r="H25" s="34">
        <f>[2]SymCalculated!H25-SymCalculated__!H25</f>
        <v>-76641</v>
      </c>
      <c r="I25" s="34">
        <f>[2]SymCalculated!I25-SymCalculated__!I25</f>
        <v>-114</v>
      </c>
      <c r="J25" s="34">
        <f>[2]SymCalculated!J25-SymCalculated__!J25</f>
        <v>-6709</v>
      </c>
      <c r="K25" s="34">
        <f>[2]SymCalculated!K25-SymCalculated__!K25</f>
        <v>-2605</v>
      </c>
      <c r="L25" s="34">
        <f>[2]SymCalculated!L25-SymCalculated__!L25</f>
        <v>-8872</v>
      </c>
      <c r="M25" s="34">
        <f>[2]SymCalculated!M25-SymCalculated__!M25</f>
        <v>-1454</v>
      </c>
      <c r="N25" s="34">
        <f>[2]SymCalculated!N25-SymCalculated__!N25</f>
        <v>-386</v>
      </c>
      <c r="O25" s="34">
        <f>[2]SymCalculated!O25-SymCalculated__!O25</f>
        <v>-62</v>
      </c>
      <c r="P25" s="34">
        <f>[2]SymCalculated!P25-SymCalculated__!P25</f>
        <v>-47</v>
      </c>
      <c r="Q25" s="34">
        <f>[2]SymCalculated!Q25-SymCalculated__!Q25</f>
        <v>-2281</v>
      </c>
      <c r="R25" s="34">
        <f>[2]SymCalculated!R25-SymCalculated__!R25</f>
        <v>-4097</v>
      </c>
      <c r="S25" s="34">
        <f>[2]SymCalculated!S25-SymCalculated__!S25</f>
        <v>-840</v>
      </c>
      <c r="T25" s="34">
        <f>[2]SymCalculated!T25-SymCalculated__!T25</f>
        <v>-5451</v>
      </c>
      <c r="U25" s="34">
        <f>[2]SymCalculated!U25-SymCalculated__!U25</f>
        <v>-14244</v>
      </c>
      <c r="V25" s="34">
        <f>[2]SymCalculated!V25-SymCalculated__!V25</f>
        <v>-5908</v>
      </c>
      <c r="W25" s="34">
        <f>[2]SymCalculated!W25-SymCalculated__!W25</f>
        <v>-28589</v>
      </c>
      <c r="X25" s="34">
        <f>[2]SymCalculated!X25-SymCalculated__!X25</f>
        <v>-746343</v>
      </c>
      <c r="Y25" s="34">
        <f>[2]SymCalculated!Y25-SymCalculated__!Y25</f>
        <v>-236626</v>
      </c>
      <c r="Z25" s="34">
        <f>[2]SymCalculated!Z25-SymCalculated__!Z25</f>
        <v>-168193</v>
      </c>
      <c r="AA25" s="34">
        <f>[2]SymCalculated!AA25-SymCalculated__!AA25</f>
        <v>-1321</v>
      </c>
      <c r="AB25" s="34">
        <f>[2]SymCalculated!AB25-SymCalculated__!AB25</f>
        <v>-123357</v>
      </c>
      <c r="AC25" s="34">
        <f>[2]SymCalculated!AC25-SymCalculated__!AC25</f>
        <v>-8085</v>
      </c>
      <c r="AD25" s="34">
        <f>[2]SymCalculated!AD25-SymCalculated__!AD25</f>
        <v>-15302</v>
      </c>
      <c r="AE25" s="34">
        <f>[2]SymCalculated!AE25-SymCalculated__!AE25</f>
        <v>-86703</v>
      </c>
      <c r="AF25" s="34">
        <f>[2]SymCalculated!AF25-SymCalculated__!AF25</f>
        <v>-123565</v>
      </c>
      <c r="AG25" s="34">
        <f>[2]SymCalculated!AG25-SymCalculated__!AG25</f>
        <v>-39537</v>
      </c>
      <c r="AH25" s="34">
        <f>[2]SymCalculated!AH25-SymCalculated__!AH25</f>
        <v>-89986</v>
      </c>
      <c r="AI25" s="34">
        <f>[2]SymCalculated!AI25-SymCalculated__!AI25</f>
        <v>-20118</v>
      </c>
      <c r="AJ25" s="34">
        <f>[2]SymCalculated!AJ25-SymCalculated__!AJ25</f>
        <v>-2115</v>
      </c>
      <c r="AK25" s="34">
        <f>[2]SymCalculated!AK25-SymCalculated__!AK25</f>
        <v>-368301</v>
      </c>
      <c r="AL25" s="34">
        <f>[2]SymCalculated!AL25-SymCalculated__!AL25</f>
        <v>-3800</v>
      </c>
      <c r="AM25" s="34">
        <f>[2]SymCalculated!AM25-SymCalculated__!AM25</f>
        <v>-17694</v>
      </c>
      <c r="AN25" s="34">
        <f>[2]SymCalculated!AN25-SymCalculated__!AN25</f>
        <v>-3450</v>
      </c>
      <c r="AO25" s="34">
        <f>[2]SymCalculated!AO25-SymCalculated__!AO25</f>
        <v>-1414</v>
      </c>
      <c r="AP25" s="34">
        <f>[2]SymCalculated!AP25-SymCalculated__!AP25</f>
        <v>-25618</v>
      </c>
      <c r="AQ25" s="34">
        <f>[2]SymCalculated!AQ25-SymCalculated__!AQ25</f>
        <v>-540</v>
      </c>
      <c r="AR25" s="34">
        <f>[2]SymCalculated!AR25-SymCalculated__!AR25</f>
        <v>-140</v>
      </c>
      <c r="AS25" s="34">
        <f>[2]SymCalculated!AS25-SymCalculated__!AS25</f>
        <v>-6837</v>
      </c>
      <c r="AT25" s="34">
        <f>[2]SymCalculated!AT25-SymCalculated__!AT25</f>
        <v>-273</v>
      </c>
      <c r="AU25" s="34">
        <f>[2]SymCalculated!AU25-SymCalculated__!AU25</f>
        <v>-97</v>
      </c>
      <c r="AV25" s="34">
        <f>[2]SymCalculated!AV25-SymCalculated__!AV25</f>
        <v>0</v>
      </c>
      <c r="AW25" s="34">
        <f>[2]SymCalculated!AW25-SymCalculated__!AW25</f>
        <v>0</v>
      </c>
      <c r="AX25" s="34">
        <f>[2]SymCalculated!AX25-SymCalculated__!AX25</f>
        <v>-7715</v>
      </c>
      <c r="AY25" s="34">
        <f>[2]SymCalculated!AY25-SymCalculated__!AY25</f>
        <v>-679</v>
      </c>
      <c r="AZ25" s="34">
        <f>[2]SymCalculated!AZ25-SymCalculated__!AZ25</f>
        <v>-940</v>
      </c>
      <c r="BA25" s="34">
        <f>[2]SymCalculated!BA25-SymCalculated__!BA25</f>
        <v>-9693</v>
      </c>
      <c r="BB25" s="34">
        <f>[2]SymCalculated!BB25-SymCalculated__!BB25</f>
        <v>-10841</v>
      </c>
      <c r="BC25" s="34">
        <f>[2]SymCalculated!BC25-SymCalculated__!BC25</f>
        <v>-1565</v>
      </c>
      <c r="BD25" s="34">
        <f>[2]SymCalculated!BD25-SymCalculated__!BD25</f>
        <v>-860</v>
      </c>
      <c r="BE25" s="34">
        <f>[2]SymCalculated!BE25-SymCalculated__!BE25</f>
        <v>-1057</v>
      </c>
      <c r="BF25" s="34">
        <f>[2]SymCalculated!BF25-SymCalculated__!BF25</f>
        <v>-1794</v>
      </c>
      <c r="BG25" s="34">
        <f>[2]SymCalculated!BG25-SymCalculated__!BG25</f>
        <v>-162</v>
      </c>
      <c r="BH25" s="34">
        <f>[2]SymCalculated!BH25-SymCalculated__!BH25</f>
        <v>-256</v>
      </c>
      <c r="BI25" s="34">
        <f>[2]SymCalculated!BI25-SymCalculated__!BI25</f>
        <v>-372</v>
      </c>
      <c r="BJ25" s="34"/>
      <c r="BK25" s="34">
        <f t="shared" si="0"/>
        <v>-2289963</v>
      </c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</row>
    <row r="26" spans="1:75" ht="25" x14ac:dyDescent="0.25">
      <c r="A26" s="36" t="s">
        <v>89</v>
      </c>
      <c r="B26" s="32" t="s">
        <v>95</v>
      </c>
      <c r="C26" s="38" t="s">
        <v>194</v>
      </c>
      <c r="D26" s="34">
        <f>[2]SymCalculated!D26-SymCalculated__!D26</f>
        <v>-10019</v>
      </c>
      <c r="E26" s="34">
        <f>[2]SymCalculated!E26-SymCalculated__!E26</f>
        <v>-1624</v>
      </c>
      <c r="F26" s="34">
        <f>[2]SymCalculated!F26-SymCalculated__!F26</f>
        <v>-1022</v>
      </c>
      <c r="G26" s="34">
        <f>[2]SymCalculated!G26-SymCalculated__!G26</f>
        <v>-4473</v>
      </c>
      <c r="H26" s="34">
        <f>[2]SymCalculated!H26-SymCalculated__!H26</f>
        <v>-15025</v>
      </c>
      <c r="I26" s="34">
        <f>[2]SymCalculated!I26-SymCalculated__!I26</f>
        <v>-20</v>
      </c>
      <c r="J26" s="34">
        <f>[2]SymCalculated!J26-SymCalculated__!J26</f>
        <v>-4253</v>
      </c>
      <c r="K26" s="34">
        <f>[2]SymCalculated!K26-SymCalculated__!K26</f>
        <v>-2788</v>
      </c>
      <c r="L26" s="34">
        <f>[2]SymCalculated!L26-SymCalculated__!L26</f>
        <v>-41579</v>
      </c>
      <c r="M26" s="34">
        <f>[2]SymCalculated!M26-SymCalculated__!M26</f>
        <v>-361</v>
      </c>
      <c r="N26" s="34">
        <f>[2]SymCalculated!N26-SymCalculated__!N26</f>
        <v>-495</v>
      </c>
      <c r="O26" s="34">
        <f>[2]SymCalculated!O26-SymCalculated__!O26</f>
        <v>-594</v>
      </c>
      <c r="P26" s="34">
        <f>[2]SymCalculated!P26-SymCalculated__!P26</f>
        <v>-523</v>
      </c>
      <c r="Q26" s="34">
        <f>[2]SymCalculated!Q26-SymCalculated__!Q26</f>
        <v>-3596</v>
      </c>
      <c r="R26" s="34">
        <f>[2]SymCalculated!R26-SymCalculated__!R26</f>
        <v>-1952</v>
      </c>
      <c r="S26" s="34">
        <f>[2]SymCalculated!S26-SymCalculated__!S26</f>
        <v>-617</v>
      </c>
      <c r="T26" s="34">
        <f>[2]SymCalculated!T26-SymCalculated__!T26</f>
        <v>-2899</v>
      </c>
      <c r="U26" s="34">
        <f>[2]SymCalculated!U26-SymCalculated__!U26</f>
        <v>-8024</v>
      </c>
      <c r="V26" s="34">
        <f>[2]SymCalculated!V26-SymCalculated__!V26</f>
        <v>-4195</v>
      </c>
      <c r="W26" s="34">
        <f>[2]SymCalculated!W26-SymCalculated__!W26</f>
        <v>-14708</v>
      </c>
      <c r="X26" s="34">
        <f>[2]SymCalculated!X26-SymCalculated__!X26</f>
        <v>-12295</v>
      </c>
      <c r="Y26" s="34">
        <f>[2]SymCalculated!Y26-SymCalculated__!Y26</f>
        <v>-35940</v>
      </c>
      <c r="Z26" s="34">
        <f>[2]SymCalculated!Z26-SymCalculated__!Z26</f>
        <v>-74870</v>
      </c>
      <c r="AA26" s="34">
        <f>[2]SymCalculated!AA26-SymCalculated__!AA26</f>
        <v>-660</v>
      </c>
      <c r="AB26" s="34">
        <f>[2]SymCalculated!AB26-SymCalculated__!AB26</f>
        <v>-10340</v>
      </c>
      <c r="AC26" s="34">
        <f>[2]SymCalculated!AC26-SymCalculated__!AC26</f>
        <v>-3850</v>
      </c>
      <c r="AD26" s="34">
        <f>[2]SymCalculated!AD26-SymCalculated__!AD26</f>
        <v>-7876</v>
      </c>
      <c r="AE26" s="34">
        <f>[2]SymCalculated!AE26-SymCalculated__!AE26</f>
        <v>-39522</v>
      </c>
      <c r="AF26" s="34">
        <f>[2]SymCalculated!AF26-SymCalculated__!AF26</f>
        <v>-49505</v>
      </c>
      <c r="AG26" s="34">
        <f>[2]SymCalculated!AG26-SymCalculated__!AG26</f>
        <v>-12686</v>
      </c>
      <c r="AH26" s="34">
        <f>[2]SymCalculated!AH26-SymCalculated__!AH26</f>
        <v>-716</v>
      </c>
      <c r="AI26" s="34">
        <f>[2]SymCalculated!AI26-SymCalculated__!AI26</f>
        <v>-26243</v>
      </c>
      <c r="AJ26" s="34">
        <f>[2]SymCalculated!AJ26-SymCalculated__!AJ26</f>
        <v>-1046</v>
      </c>
      <c r="AK26" s="34">
        <f>[2]SymCalculated!AK26-SymCalculated__!AK26</f>
        <v>-346892</v>
      </c>
      <c r="AL26" s="34">
        <f>[2]SymCalculated!AL26-SymCalculated__!AL26</f>
        <v>-5756</v>
      </c>
      <c r="AM26" s="34">
        <f>[2]SymCalculated!AM26-SymCalculated__!AM26</f>
        <v>-11856</v>
      </c>
      <c r="AN26" s="34">
        <f>[2]SymCalculated!AN26-SymCalculated__!AN26</f>
        <v>-1795</v>
      </c>
      <c r="AO26" s="34">
        <f>[2]SymCalculated!AO26-SymCalculated__!AO26</f>
        <v>-1838</v>
      </c>
      <c r="AP26" s="34">
        <f>[2]SymCalculated!AP26-SymCalculated__!AP26</f>
        <v>-11471</v>
      </c>
      <c r="AQ26" s="34">
        <f>[2]SymCalculated!AQ26-SymCalculated__!AQ26</f>
        <v>-466</v>
      </c>
      <c r="AR26" s="34">
        <f>[2]SymCalculated!AR26-SymCalculated__!AR26</f>
        <v>-226</v>
      </c>
      <c r="AS26" s="34">
        <f>[2]SymCalculated!AS26-SymCalculated__!AS26</f>
        <v>-6374</v>
      </c>
      <c r="AT26" s="34">
        <f>[2]SymCalculated!AT26-SymCalculated__!AT26</f>
        <v>-873</v>
      </c>
      <c r="AU26" s="34">
        <f>[2]SymCalculated!AU26-SymCalculated__!AU26</f>
        <v>-807</v>
      </c>
      <c r="AV26" s="34">
        <f>[2]SymCalculated!AV26-SymCalculated__!AV26</f>
        <v>-521</v>
      </c>
      <c r="AW26" s="34">
        <f>[2]SymCalculated!AW26-SymCalculated__!AW26</f>
        <v>-39</v>
      </c>
      <c r="AX26" s="34">
        <f>[2]SymCalculated!AX26-SymCalculated__!AX26</f>
        <v>-14643</v>
      </c>
      <c r="AY26" s="34">
        <f>[2]SymCalculated!AY26-SymCalculated__!AY26</f>
        <v>-966</v>
      </c>
      <c r="AZ26" s="34">
        <f>[2]SymCalculated!AZ26-SymCalculated__!AZ26</f>
        <v>-846</v>
      </c>
      <c r="BA26" s="34">
        <f>[2]SymCalculated!BA26-SymCalculated__!BA26</f>
        <v>-7196</v>
      </c>
      <c r="BB26" s="34">
        <f>[2]SymCalculated!BB26-SymCalculated__!BB26</f>
        <v>-11224</v>
      </c>
      <c r="BC26" s="34">
        <f>[2]SymCalculated!BC26-SymCalculated__!BC26</f>
        <v>-4696</v>
      </c>
      <c r="BD26" s="34">
        <f>[2]SymCalculated!BD26-SymCalculated__!BD26</f>
        <v>-1181</v>
      </c>
      <c r="BE26" s="34">
        <f>[2]SymCalculated!BE26-SymCalculated__!BE26</f>
        <v>-1639</v>
      </c>
      <c r="BF26" s="34">
        <f>[2]SymCalculated!BF26-SymCalculated__!BF26</f>
        <v>-1436</v>
      </c>
      <c r="BG26" s="34">
        <f>[2]SymCalculated!BG26-SymCalculated__!BG26</f>
        <v>-303</v>
      </c>
      <c r="BH26" s="34">
        <f>[2]SymCalculated!BH26-SymCalculated__!BH26</f>
        <v>-404</v>
      </c>
      <c r="BI26" s="34">
        <f>[2]SymCalculated!BI26-SymCalculated__!BI26</f>
        <v>-824</v>
      </c>
      <c r="BJ26" s="34"/>
      <c r="BK26" s="34">
        <f t="shared" si="0"/>
        <v>-828588</v>
      </c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</row>
    <row r="27" spans="1:75" ht="37.5" x14ac:dyDescent="0.25">
      <c r="A27" s="36" t="s">
        <v>153</v>
      </c>
      <c r="B27" s="39" t="s">
        <v>96</v>
      </c>
      <c r="C27" s="38" t="s">
        <v>195</v>
      </c>
      <c r="D27" s="34">
        <f>[2]SymCalculated!D27-SymCalculated__!D27</f>
        <v>-54166</v>
      </c>
      <c r="E27" s="34">
        <f>[2]SymCalculated!E27-SymCalculated__!E27</f>
        <v>-6403</v>
      </c>
      <c r="F27" s="34">
        <f>[2]SymCalculated!F27-SymCalculated__!F27</f>
        <v>-5295</v>
      </c>
      <c r="G27" s="34">
        <f>[2]SymCalculated!G27-SymCalculated__!G27</f>
        <v>-25122</v>
      </c>
      <c r="H27" s="34">
        <f>[2]SymCalculated!H27-SymCalculated__!H27</f>
        <v>-55107</v>
      </c>
      <c r="I27" s="34">
        <f>[2]SymCalculated!I27-SymCalculated__!I27</f>
        <v>-272</v>
      </c>
      <c r="J27" s="34">
        <f>[2]SymCalculated!J27-SymCalculated__!J27</f>
        <v>-18528</v>
      </c>
      <c r="K27" s="34">
        <f>[2]SymCalculated!K27-SymCalculated__!K27</f>
        <v>-18655</v>
      </c>
      <c r="L27" s="34">
        <f>[2]SymCalculated!L27-SymCalculated__!L27</f>
        <v>-32390</v>
      </c>
      <c r="M27" s="34">
        <f>[2]SymCalculated!M27-SymCalculated__!M27</f>
        <v>-796</v>
      </c>
      <c r="N27" s="34">
        <f>[2]SymCalculated!N27-SymCalculated__!N27</f>
        <v>-1592</v>
      </c>
      <c r="O27" s="34">
        <f>[2]SymCalculated!O27-SymCalculated__!O27</f>
        <v>-835</v>
      </c>
      <c r="P27" s="34">
        <f>[2]SymCalculated!P27-SymCalculated__!P27</f>
        <v>-240</v>
      </c>
      <c r="Q27" s="34">
        <f>[2]SymCalculated!Q27-SymCalculated__!Q27</f>
        <v>-6652</v>
      </c>
      <c r="R27" s="34">
        <f>[2]SymCalculated!R27-SymCalculated__!R27</f>
        <v>-9111</v>
      </c>
      <c r="S27" s="34">
        <f>[2]SymCalculated!S27-SymCalculated__!S27</f>
        <v>-2204</v>
      </c>
      <c r="T27" s="34">
        <f>[2]SymCalculated!T27-SymCalculated__!T27</f>
        <v>-12278</v>
      </c>
      <c r="U27" s="34">
        <f>[2]SymCalculated!U27-SymCalculated__!U27</f>
        <v>-18597</v>
      </c>
      <c r="V27" s="34">
        <f>[2]SymCalculated!V27-SymCalculated__!V27</f>
        <v>-7191</v>
      </c>
      <c r="W27" s="34">
        <f>[2]SymCalculated!W27-SymCalculated__!W27</f>
        <v>-24330</v>
      </c>
      <c r="X27" s="34">
        <f>[2]SymCalculated!X27-SymCalculated__!X27</f>
        <v>-97129</v>
      </c>
      <c r="Y27" s="34">
        <f>[2]SymCalculated!Y27-SymCalculated__!Y27</f>
        <v>-18508</v>
      </c>
      <c r="Z27" s="34">
        <f>[2]SymCalculated!Z27-SymCalculated__!Z27</f>
        <v>-147574</v>
      </c>
      <c r="AA27" s="34">
        <f>[2]SymCalculated!AA27-SymCalculated__!AA27</f>
        <v>-522</v>
      </c>
      <c r="AB27" s="34">
        <f>[2]SymCalculated!AB27-SymCalculated__!AB27</f>
        <v>-12299</v>
      </c>
      <c r="AC27" s="34">
        <f>[2]SymCalculated!AC27-SymCalculated__!AC27</f>
        <v>-6990</v>
      </c>
      <c r="AD27" s="34">
        <f>[2]SymCalculated!AD27-SymCalculated__!AD27</f>
        <v>-10868</v>
      </c>
      <c r="AE27" s="34">
        <f>[2]SymCalculated!AE27-SymCalculated__!AE27</f>
        <v>-28224</v>
      </c>
      <c r="AF27" s="34">
        <f>[2]SymCalculated!AF27-SymCalculated__!AF27</f>
        <v>-81852</v>
      </c>
      <c r="AG27" s="34">
        <f>[2]SymCalculated!AG27-SymCalculated__!AG27</f>
        <v>-4310</v>
      </c>
      <c r="AH27" s="34">
        <f>[2]SymCalculated!AH27-SymCalculated__!AH27</f>
        <v>-1452</v>
      </c>
      <c r="AI27" s="34">
        <f>[2]SymCalculated!AI27-SymCalculated__!AI27</f>
        <v>-29984</v>
      </c>
      <c r="AJ27" s="34">
        <f>[2]SymCalculated!AJ27-SymCalculated__!AJ27</f>
        <v>-4226</v>
      </c>
      <c r="AK27" s="34">
        <f>[2]SymCalculated!AK27-SymCalculated__!AK27</f>
        <v>-117475</v>
      </c>
      <c r="AL27" s="34">
        <f>[2]SymCalculated!AL27-SymCalculated__!AL27</f>
        <v>-7586</v>
      </c>
      <c r="AM27" s="34">
        <f>[2]SymCalculated!AM27-SymCalculated__!AM27</f>
        <v>-20820</v>
      </c>
      <c r="AN27" s="34">
        <f>[2]SymCalculated!AN27-SymCalculated__!AN27</f>
        <v>-23165</v>
      </c>
      <c r="AO27" s="34">
        <f>[2]SymCalculated!AO27-SymCalculated__!AO27</f>
        <v>-4042</v>
      </c>
      <c r="AP27" s="34">
        <f>[2]SymCalculated!AP27-SymCalculated__!AP27</f>
        <v>-37619</v>
      </c>
      <c r="AQ27" s="34">
        <f>[2]SymCalculated!AQ27-SymCalculated__!AQ27</f>
        <v>-1990</v>
      </c>
      <c r="AR27" s="34">
        <f>[2]SymCalculated!AR27-SymCalculated__!AR27</f>
        <v>-3602</v>
      </c>
      <c r="AS27" s="34">
        <f>[2]SymCalculated!AS27-SymCalculated__!AS27</f>
        <v>-13042</v>
      </c>
      <c r="AT27" s="34">
        <f>[2]SymCalculated!AT27-SymCalculated__!AT27</f>
        <v>-4210</v>
      </c>
      <c r="AU27" s="34">
        <f>[2]SymCalculated!AU27-SymCalculated__!AU27</f>
        <v>-123</v>
      </c>
      <c r="AV27" s="34">
        <f>[2]SymCalculated!AV27-SymCalculated__!AV27</f>
        <v>-72</v>
      </c>
      <c r="AW27" s="34">
        <f>[2]SymCalculated!AW27-SymCalculated__!AW27</f>
        <v>-7</v>
      </c>
      <c r="AX27" s="34">
        <f>[2]SymCalculated!AX27-SymCalculated__!AX27</f>
        <v>-23317</v>
      </c>
      <c r="AY27" s="34">
        <f>[2]SymCalculated!AY27-SymCalculated__!AY27</f>
        <v>-1847</v>
      </c>
      <c r="AZ27" s="34">
        <f>[2]SymCalculated!AZ27-SymCalculated__!AZ27</f>
        <v>-2642</v>
      </c>
      <c r="BA27" s="34">
        <f>[2]SymCalculated!BA27-SymCalculated__!BA27</f>
        <v>-12011</v>
      </c>
      <c r="BB27" s="34">
        <f>[2]SymCalculated!BB27-SymCalculated__!BB27</f>
        <v>-15209</v>
      </c>
      <c r="BC27" s="34">
        <f>[2]SymCalculated!BC27-SymCalculated__!BC27</f>
        <v>-12244</v>
      </c>
      <c r="BD27" s="34">
        <f>[2]SymCalculated!BD27-SymCalculated__!BD27</f>
        <v>-4000</v>
      </c>
      <c r="BE27" s="34">
        <f>[2]SymCalculated!BE27-SymCalculated__!BE27</f>
        <v>-6198</v>
      </c>
      <c r="BF27" s="34">
        <f>[2]SymCalculated!BF27-SymCalculated__!BF27</f>
        <v>-7755</v>
      </c>
      <c r="BG27" s="34">
        <f>[2]SymCalculated!BG27-SymCalculated__!BG27</f>
        <v>-261</v>
      </c>
      <c r="BH27" s="34">
        <f>[2]SymCalculated!BH27-SymCalculated__!BH27</f>
        <v>-2025</v>
      </c>
      <c r="BI27" s="34">
        <f>[2]SymCalculated!BI27-SymCalculated__!BI27</f>
        <v>-2622</v>
      </c>
      <c r="BJ27" s="34"/>
      <c r="BK27" s="34">
        <f t="shared" si="0"/>
        <v>-1067586</v>
      </c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</row>
    <row r="28" spans="1:75" ht="25" x14ac:dyDescent="0.25">
      <c r="A28" s="36" t="s">
        <v>154</v>
      </c>
      <c r="B28" s="39" t="s">
        <v>97</v>
      </c>
      <c r="C28" s="38" t="s">
        <v>196</v>
      </c>
      <c r="D28" s="34">
        <f>[2]SymCalculated!D28-SymCalculated__!D28</f>
        <v>-137</v>
      </c>
      <c r="E28" s="34">
        <f>[2]SymCalculated!E28-SymCalculated__!E28</f>
        <v>-408</v>
      </c>
      <c r="F28" s="34">
        <f>[2]SymCalculated!F28-SymCalculated__!F28</f>
        <v>-30</v>
      </c>
      <c r="G28" s="34">
        <f>[2]SymCalculated!G28-SymCalculated__!G28</f>
        <v>-129</v>
      </c>
      <c r="H28" s="34">
        <f>[2]SymCalculated!H28-SymCalculated__!H28</f>
        <v>-405</v>
      </c>
      <c r="I28" s="34">
        <f>[2]SymCalculated!I28-SymCalculated__!I28</f>
        <v>0</v>
      </c>
      <c r="J28" s="34">
        <f>[2]SymCalculated!J28-SymCalculated__!J28</f>
        <v>-47</v>
      </c>
      <c r="K28" s="34">
        <f>[2]SymCalculated!K28-SymCalculated__!K28</f>
        <v>-49</v>
      </c>
      <c r="L28" s="34">
        <f>[2]SymCalculated!L28-SymCalculated__!L28</f>
        <v>-361</v>
      </c>
      <c r="M28" s="34">
        <f>[2]SymCalculated!M28-SymCalculated__!M28</f>
        <v>-4</v>
      </c>
      <c r="N28" s="34">
        <f>[2]SymCalculated!N28-SymCalculated__!N28</f>
        <v>-18</v>
      </c>
      <c r="O28" s="34">
        <f>[2]SymCalculated!O28-SymCalculated__!O28</f>
        <v>-18</v>
      </c>
      <c r="P28" s="34">
        <f>[2]SymCalculated!P28-SymCalculated__!P28</f>
        <v>-9</v>
      </c>
      <c r="Q28" s="34">
        <f>[2]SymCalculated!Q28-SymCalculated__!Q28</f>
        <v>-47</v>
      </c>
      <c r="R28" s="34">
        <f>[2]SymCalculated!R28-SymCalculated__!R28</f>
        <v>-69</v>
      </c>
      <c r="S28" s="34">
        <f>[2]SymCalculated!S28-SymCalculated__!S28</f>
        <v>-1576</v>
      </c>
      <c r="T28" s="34">
        <f>[2]SymCalculated!T28-SymCalculated__!T28</f>
        <v>-79</v>
      </c>
      <c r="U28" s="34">
        <f>[2]SymCalculated!U28-SymCalculated__!U28</f>
        <v>-775</v>
      </c>
      <c r="V28" s="34">
        <f>[2]SymCalculated!V28-SymCalculated__!V28</f>
        <v>-98</v>
      </c>
      <c r="W28" s="34">
        <f>[2]SymCalculated!W28-SymCalculated__!W28</f>
        <v>-334</v>
      </c>
      <c r="X28" s="34">
        <f>[2]SymCalculated!X28-SymCalculated__!X28</f>
        <v>-790</v>
      </c>
      <c r="Y28" s="34">
        <f>[2]SymCalculated!Y28-SymCalculated__!Y28</f>
        <v>-559</v>
      </c>
      <c r="Z28" s="34">
        <f>[2]SymCalculated!Z28-SymCalculated__!Z28</f>
        <v>-1379</v>
      </c>
      <c r="AA28" s="34">
        <f>[2]SymCalculated!AA28-SymCalculated__!AA28</f>
        <v>-12449</v>
      </c>
      <c r="AB28" s="34">
        <f>[2]SymCalculated!AB28-SymCalculated__!AB28</f>
        <v>-883</v>
      </c>
      <c r="AC28" s="34">
        <f>[2]SymCalculated!AC28-SymCalculated__!AC28</f>
        <v>-1182</v>
      </c>
      <c r="AD28" s="34">
        <f>[2]SymCalculated!AD28-SymCalculated__!AD28</f>
        <v>-1752</v>
      </c>
      <c r="AE28" s="34">
        <f>[2]SymCalculated!AE28-SymCalculated__!AE28</f>
        <v>-552</v>
      </c>
      <c r="AF28" s="34">
        <f>[2]SymCalculated!AF28-SymCalculated__!AF28</f>
        <v>-2398</v>
      </c>
      <c r="AG28" s="34">
        <f>[2]SymCalculated!AG28-SymCalculated__!AG28</f>
        <v>-75</v>
      </c>
      <c r="AH28" s="34">
        <f>[2]SymCalculated!AH28-SymCalculated__!AH28</f>
        <v>-57</v>
      </c>
      <c r="AI28" s="34">
        <f>[2]SymCalculated!AI28-SymCalculated__!AI28</f>
        <v>-1489</v>
      </c>
      <c r="AJ28" s="34">
        <f>[2]SymCalculated!AJ28-SymCalculated__!AJ28</f>
        <v>-109</v>
      </c>
      <c r="AK28" s="34">
        <f>[2]SymCalculated!AK28-SymCalculated__!AK28</f>
        <v>-6783</v>
      </c>
      <c r="AL28" s="34">
        <f>[2]SymCalculated!AL28-SymCalculated__!AL28</f>
        <v>-624</v>
      </c>
      <c r="AM28" s="34">
        <f>[2]SymCalculated!AM28-SymCalculated__!AM28</f>
        <v>-9327</v>
      </c>
      <c r="AN28" s="34">
        <f>[2]SymCalculated!AN28-SymCalculated__!AN28</f>
        <v>-9324</v>
      </c>
      <c r="AO28" s="34">
        <f>[2]SymCalculated!AO28-SymCalculated__!AO28</f>
        <v>-439</v>
      </c>
      <c r="AP28" s="34">
        <f>[2]SymCalculated!AP28-SymCalculated__!AP28</f>
        <v>-1559</v>
      </c>
      <c r="AQ28" s="34">
        <f>[2]SymCalculated!AQ28-SymCalculated__!AQ28</f>
        <v>-19</v>
      </c>
      <c r="AR28" s="34">
        <f>[2]SymCalculated!AR28-SymCalculated__!AR28</f>
        <v>-176</v>
      </c>
      <c r="AS28" s="34">
        <f>[2]SymCalculated!AS28-SymCalculated__!AS28</f>
        <v>-957</v>
      </c>
      <c r="AT28" s="34">
        <f>[2]SymCalculated!AT28-SymCalculated__!AT28</f>
        <v>-4017</v>
      </c>
      <c r="AU28" s="34">
        <f>[2]SymCalculated!AU28-SymCalculated__!AU28</f>
        <v>-7522</v>
      </c>
      <c r="AV28" s="34">
        <f>[2]SymCalculated!AV28-SymCalculated__!AV28</f>
        <v>-4354</v>
      </c>
      <c r="AW28" s="34">
        <f>[2]SymCalculated!AW28-SymCalculated__!AW28</f>
        <v>-342</v>
      </c>
      <c r="AX28" s="34">
        <f>[2]SymCalculated!AX28-SymCalculated__!AX28</f>
        <v>-1662</v>
      </c>
      <c r="AY28" s="34">
        <f>[2]SymCalculated!AY28-SymCalculated__!AY28</f>
        <v>-183</v>
      </c>
      <c r="AZ28" s="34">
        <f>[2]SymCalculated!AZ28-SymCalculated__!AZ28</f>
        <v>-21662</v>
      </c>
      <c r="BA28" s="34">
        <f>[2]SymCalculated!BA28-SymCalculated__!BA28</f>
        <v>-7372</v>
      </c>
      <c r="BB28" s="34">
        <f>[2]SymCalculated!BB28-SymCalculated__!BB28</f>
        <v>-13874</v>
      </c>
      <c r="BC28" s="34">
        <f>[2]SymCalculated!BC28-SymCalculated__!BC28</f>
        <v>-16764</v>
      </c>
      <c r="BD28" s="34">
        <f>[2]SymCalculated!BD28-SymCalculated__!BD28</f>
        <v>-3610</v>
      </c>
      <c r="BE28" s="34">
        <f>[2]SymCalculated!BE28-SymCalculated__!BE28</f>
        <v>-2020</v>
      </c>
      <c r="BF28" s="34">
        <f>[2]SymCalculated!BF28-SymCalculated__!BF28</f>
        <v>-257</v>
      </c>
      <c r="BG28" s="34">
        <f>[2]SymCalculated!BG28-SymCalculated__!BG28</f>
        <v>-307</v>
      </c>
      <c r="BH28" s="34">
        <f>[2]SymCalculated!BH28-SymCalculated__!BH28</f>
        <v>-1497</v>
      </c>
      <c r="BI28" s="34">
        <f>[2]SymCalculated!BI28-SymCalculated__!BI28</f>
        <v>-116</v>
      </c>
      <c r="BJ28" s="34"/>
      <c r="BK28" s="34">
        <f t="shared" si="0"/>
        <v>-143034</v>
      </c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</row>
    <row r="29" spans="1:75" ht="25" x14ac:dyDescent="0.25">
      <c r="A29" s="36" t="s">
        <v>92</v>
      </c>
      <c r="B29" s="39" t="s">
        <v>98</v>
      </c>
      <c r="C29" s="38" t="s">
        <v>197</v>
      </c>
      <c r="D29" s="34">
        <f>[2]SymCalculated!D29-SymCalculated__!D29</f>
        <v>-3163</v>
      </c>
      <c r="E29" s="34">
        <f>[2]SymCalculated!E29-SymCalculated__!E29</f>
        <v>-424</v>
      </c>
      <c r="F29" s="34">
        <f>[2]SymCalculated!F29-SymCalculated__!F29</f>
        <v>-133</v>
      </c>
      <c r="G29" s="34">
        <f>[2]SymCalculated!G29-SymCalculated__!G29</f>
        <v>-2730</v>
      </c>
      <c r="H29" s="34">
        <f>[2]SymCalculated!H29-SymCalculated__!H29</f>
        <v>-27295</v>
      </c>
      <c r="I29" s="34">
        <f>[2]SymCalculated!I29-SymCalculated__!I29</f>
        <v>-31</v>
      </c>
      <c r="J29" s="34">
        <f>[2]SymCalculated!J29-SymCalculated__!J29</f>
        <v>-1401</v>
      </c>
      <c r="K29" s="34">
        <f>[2]SymCalculated!K29-SymCalculated__!K29</f>
        <v>-1041</v>
      </c>
      <c r="L29" s="34">
        <f>[2]SymCalculated!L29-SymCalculated__!L29</f>
        <v>-1154</v>
      </c>
      <c r="M29" s="34">
        <f>[2]SymCalculated!M29-SymCalculated__!M29</f>
        <v>-1</v>
      </c>
      <c r="N29" s="34">
        <f>[2]SymCalculated!N29-SymCalculated__!N29</f>
        <v>-103</v>
      </c>
      <c r="O29" s="34">
        <f>[2]SymCalculated!O29-SymCalculated__!O29</f>
        <v>-26</v>
      </c>
      <c r="P29" s="34">
        <f>[2]SymCalculated!P29-SymCalculated__!P29</f>
        <v>-23</v>
      </c>
      <c r="Q29" s="34">
        <f>[2]SymCalculated!Q29-SymCalculated__!Q29</f>
        <v>-312</v>
      </c>
      <c r="R29" s="34">
        <f>[2]SymCalculated!R29-SymCalculated__!R29</f>
        <v>-348</v>
      </c>
      <c r="S29" s="34">
        <f>[2]SymCalculated!S29-SymCalculated__!S29</f>
        <v>-149</v>
      </c>
      <c r="T29" s="34">
        <f>[2]SymCalculated!T29-SymCalculated__!T29</f>
        <v>-2955</v>
      </c>
      <c r="U29" s="34">
        <f>[2]SymCalculated!U29-SymCalculated__!U29</f>
        <v>-3305</v>
      </c>
      <c r="V29" s="34">
        <f>[2]SymCalculated!V29-SymCalculated__!V29</f>
        <v>-910</v>
      </c>
      <c r="W29" s="34">
        <f>[2]SymCalculated!W29-SymCalculated__!W29</f>
        <v>-4749</v>
      </c>
      <c r="X29" s="34">
        <f>[2]SymCalculated!X29-SymCalculated__!X29</f>
        <v>-13924</v>
      </c>
      <c r="Y29" s="34">
        <f>[2]SymCalculated!Y29-SymCalculated__!Y29</f>
        <v>-7876</v>
      </c>
      <c r="Z29" s="34">
        <f>[2]SymCalculated!Z29-SymCalculated__!Z29</f>
        <v>-50424</v>
      </c>
      <c r="AA29" s="34">
        <f>[2]SymCalculated!AA29-SymCalculated__!AA29</f>
        <v>-1065</v>
      </c>
      <c r="AB29" s="34">
        <f>[2]SymCalculated!AB29-SymCalculated__!AB29</f>
        <v>-57982</v>
      </c>
      <c r="AC29" s="34">
        <f>[2]SymCalculated!AC29-SymCalculated__!AC29</f>
        <v>-8409</v>
      </c>
      <c r="AD29" s="34">
        <f>[2]SymCalculated!AD29-SymCalculated__!AD29</f>
        <v>-18120</v>
      </c>
      <c r="AE29" s="34">
        <f>[2]SymCalculated!AE29-SymCalculated__!AE29</f>
        <v>-32277</v>
      </c>
      <c r="AF29" s="34">
        <f>[2]SymCalculated!AF29-SymCalculated__!AF29</f>
        <v>-52506</v>
      </c>
      <c r="AG29" s="34">
        <f>[2]SymCalculated!AG29-SymCalculated__!AG29</f>
        <v>-722</v>
      </c>
      <c r="AH29" s="34">
        <f>[2]SymCalculated!AH29-SymCalculated__!AH29</f>
        <v>-599</v>
      </c>
      <c r="AI29" s="34">
        <f>[2]SymCalculated!AI29-SymCalculated__!AI29</f>
        <v>-46427</v>
      </c>
      <c r="AJ29" s="34">
        <f>[2]SymCalculated!AJ29-SymCalculated__!AJ29</f>
        <v>-730</v>
      </c>
      <c r="AK29" s="34">
        <f>[2]SymCalculated!AK29-SymCalculated__!AK29</f>
        <v>-131661</v>
      </c>
      <c r="AL29" s="34">
        <f>[2]SymCalculated!AL29-SymCalculated__!AL29</f>
        <v>-5821</v>
      </c>
      <c r="AM29" s="34">
        <f>[2]SymCalculated!AM29-SymCalculated__!AM29</f>
        <v>-7179</v>
      </c>
      <c r="AN29" s="34">
        <f>[2]SymCalculated!AN29-SymCalculated__!AN29</f>
        <v>-5493</v>
      </c>
      <c r="AO29" s="34">
        <f>[2]SymCalculated!AO29-SymCalculated__!AO29</f>
        <v>-1328</v>
      </c>
      <c r="AP29" s="34">
        <f>[2]SymCalculated!AP29-SymCalculated__!AP29</f>
        <v>-32022</v>
      </c>
      <c r="AQ29" s="34">
        <f>[2]SymCalculated!AQ29-SymCalculated__!AQ29</f>
        <v>-847</v>
      </c>
      <c r="AR29" s="34">
        <f>[2]SymCalculated!AR29-SymCalculated__!AR29</f>
        <v>-3726</v>
      </c>
      <c r="AS29" s="34">
        <f>[2]SymCalculated!AS29-SymCalculated__!AS29</f>
        <v>-10202</v>
      </c>
      <c r="AT29" s="34">
        <f>[2]SymCalculated!AT29-SymCalculated__!AT29</f>
        <v>-9841</v>
      </c>
      <c r="AU29" s="34">
        <f>[2]SymCalculated!AU29-SymCalculated__!AU29</f>
        <v>-2030</v>
      </c>
      <c r="AV29" s="34">
        <f>[2]SymCalculated!AV29-SymCalculated__!AV29</f>
        <v>-137</v>
      </c>
      <c r="AW29" s="34">
        <f>[2]SymCalculated!AW29-SymCalculated__!AW29</f>
        <v>-68</v>
      </c>
      <c r="AX29" s="34">
        <f>[2]SymCalculated!AX29-SymCalculated__!AX29</f>
        <v>-9201</v>
      </c>
      <c r="AY29" s="34">
        <f>[2]SymCalculated!AY29-SymCalculated__!AY29</f>
        <v>-369</v>
      </c>
      <c r="AZ29" s="34">
        <f>[2]SymCalculated!AZ29-SymCalculated__!AZ29</f>
        <v>-3768</v>
      </c>
      <c r="BA29" s="34">
        <f>[2]SymCalculated!BA29-SymCalculated__!BA29</f>
        <v>-26119</v>
      </c>
      <c r="BB29" s="34">
        <f>[2]SymCalculated!BB29-SymCalculated__!BB29</f>
        <v>-15156</v>
      </c>
      <c r="BC29" s="34">
        <f>[2]SymCalculated!BC29-SymCalculated__!BC29</f>
        <v>-11209</v>
      </c>
      <c r="BD29" s="34">
        <f>[2]SymCalculated!BD29-SymCalculated__!BD29</f>
        <v>-1744</v>
      </c>
      <c r="BE29" s="34">
        <f>[2]SymCalculated!BE29-SymCalculated__!BE29</f>
        <v>-2041</v>
      </c>
      <c r="BF29" s="34">
        <f>[2]SymCalculated!BF29-SymCalculated__!BF29</f>
        <v>-821</v>
      </c>
      <c r="BG29" s="34">
        <f>[2]SymCalculated!BG29-SymCalculated__!BG29</f>
        <v>-143</v>
      </c>
      <c r="BH29" s="34">
        <f>[2]SymCalculated!BH29-SymCalculated__!BH29</f>
        <v>-2081</v>
      </c>
      <c r="BI29" s="34">
        <f>[2]SymCalculated!BI29-SymCalculated__!BI29</f>
        <v>-328</v>
      </c>
      <c r="BJ29" s="34"/>
      <c r="BK29" s="34">
        <f t="shared" si="0"/>
        <v>-624649</v>
      </c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</row>
    <row r="30" spans="1:75" ht="25" x14ac:dyDescent="0.25">
      <c r="A30" s="36" t="s">
        <v>93</v>
      </c>
      <c r="B30" s="39" t="s">
        <v>99</v>
      </c>
      <c r="C30" s="38" t="s">
        <v>198</v>
      </c>
      <c r="D30" s="34">
        <f>[2]SymCalculated!D30-SymCalculated__!D30</f>
        <v>-68</v>
      </c>
      <c r="E30" s="34">
        <f>[2]SymCalculated!E30-SymCalculated__!E30</f>
        <v>-58</v>
      </c>
      <c r="F30" s="34">
        <f>[2]SymCalculated!F30-SymCalculated__!F30</f>
        <v>-10</v>
      </c>
      <c r="G30" s="34">
        <f>[2]SymCalculated!G30-SymCalculated__!G30</f>
        <v>-50</v>
      </c>
      <c r="H30" s="34">
        <f>[2]SymCalculated!H30-SymCalculated__!H30</f>
        <v>-123</v>
      </c>
      <c r="I30" s="34">
        <f>[2]SymCalculated!I30-SymCalculated__!I30</f>
        <v>0</v>
      </c>
      <c r="J30" s="34">
        <f>[2]SymCalculated!J30-SymCalculated__!J30</f>
        <v>-18</v>
      </c>
      <c r="K30" s="34">
        <f>[2]SymCalculated!K30-SymCalculated__!K30</f>
        <v>-20</v>
      </c>
      <c r="L30" s="34">
        <f>[2]SymCalculated!L30-SymCalculated__!L30</f>
        <v>-164</v>
      </c>
      <c r="M30" s="34">
        <f>[2]SymCalculated!M30-SymCalculated__!M30</f>
        <v>0</v>
      </c>
      <c r="N30" s="34">
        <f>[2]SymCalculated!N30-SymCalculated__!N30</f>
        <v>-13</v>
      </c>
      <c r="O30" s="34">
        <f>[2]SymCalculated!O30-SymCalculated__!O30</f>
        <v>-23</v>
      </c>
      <c r="P30" s="34">
        <f>[2]SymCalculated!P30-SymCalculated__!P30</f>
        <v>-5</v>
      </c>
      <c r="Q30" s="34">
        <f>[2]SymCalculated!Q30-SymCalculated__!Q30</f>
        <v>-25</v>
      </c>
      <c r="R30" s="34">
        <f>[2]SymCalculated!R30-SymCalculated__!R30</f>
        <v>-1594</v>
      </c>
      <c r="S30" s="34">
        <f>[2]SymCalculated!S30-SymCalculated__!S30</f>
        <v>-683</v>
      </c>
      <c r="T30" s="34">
        <f>[2]SymCalculated!T30-SymCalculated__!T30</f>
        <v>-24</v>
      </c>
      <c r="U30" s="34">
        <f>[2]SymCalculated!U30-SymCalculated__!U30</f>
        <v>-232</v>
      </c>
      <c r="V30" s="34">
        <f>[2]SymCalculated!V30-SymCalculated__!V30</f>
        <v>-221</v>
      </c>
      <c r="W30" s="34">
        <f>[2]SymCalculated!W30-SymCalculated__!W30</f>
        <v>-207</v>
      </c>
      <c r="X30" s="34">
        <f>[2]SymCalculated!X30-SymCalculated__!X30</f>
        <v>-458</v>
      </c>
      <c r="Y30" s="34">
        <f>[2]SymCalculated!Y30-SymCalculated__!Y30</f>
        <v>-555</v>
      </c>
      <c r="Z30" s="34">
        <f>[2]SymCalculated!Z30-SymCalculated__!Z30</f>
        <v>-3674</v>
      </c>
      <c r="AA30" s="34">
        <f>[2]SymCalculated!AA30-SymCalculated__!AA30</f>
        <v>-6058</v>
      </c>
      <c r="AB30" s="34">
        <f>[2]SymCalculated!AB30-SymCalculated__!AB30</f>
        <v>-4916</v>
      </c>
      <c r="AC30" s="34">
        <f>[2]SymCalculated!AC30-SymCalculated__!AC30</f>
        <v>-81492</v>
      </c>
      <c r="AD30" s="34">
        <f>[2]SymCalculated!AD30-SymCalculated__!AD30</f>
        <v>-26249</v>
      </c>
      <c r="AE30" s="34">
        <f>[2]SymCalculated!AE30-SymCalculated__!AE30</f>
        <v>-2475</v>
      </c>
      <c r="AF30" s="34">
        <f>[2]SymCalculated!AF30-SymCalculated__!AF30</f>
        <v>-20002</v>
      </c>
      <c r="AG30" s="34">
        <f>[2]SymCalculated!AG30-SymCalculated__!AG30</f>
        <v>-267</v>
      </c>
      <c r="AH30" s="34">
        <f>[2]SymCalculated!AH30-SymCalculated__!AH30</f>
        <v>-15</v>
      </c>
      <c r="AI30" s="34">
        <f>[2]SymCalculated!AI30-SymCalculated__!AI30</f>
        <v>-1056</v>
      </c>
      <c r="AJ30" s="34">
        <f>[2]SymCalculated!AJ30-SymCalculated__!AJ30</f>
        <v>-42</v>
      </c>
      <c r="AK30" s="34">
        <f>[2]SymCalculated!AK30-SymCalculated__!AK30</f>
        <v>-4091</v>
      </c>
      <c r="AL30" s="34">
        <f>[2]SymCalculated!AL30-SymCalculated__!AL30</f>
        <v>-416</v>
      </c>
      <c r="AM30" s="34">
        <f>[2]SymCalculated!AM30-SymCalculated__!AM30</f>
        <v>-2159</v>
      </c>
      <c r="AN30" s="34">
        <f>[2]SymCalculated!AN30-SymCalculated__!AN30</f>
        <v>-2014</v>
      </c>
      <c r="AO30" s="34">
        <f>[2]SymCalculated!AO30-SymCalculated__!AO30</f>
        <v>-508</v>
      </c>
      <c r="AP30" s="34">
        <f>[2]SymCalculated!AP30-SymCalculated__!AP30</f>
        <v>-2740</v>
      </c>
      <c r="AQ30" s="34">
        <f>[2]SymCalculated!AQ30-SymCalculated__!AQ30</f>
        <v>-60</v>
      </c>
      <c r="AR30" s="34">
        <f>[2]SymCalculated!AR30-SymCalculated__!AR30</f>
        <v>-494</v>
      </c>
      <c r="AS30" s="34">
        <f>[2]SymCalculated!AS30-SymCalculated__!AS30</f>
        <v>-964</v>
      </c>
      <c r="AT30" s="34">
        <f>[2]SymCalculated!AT30-SymCalculated__!AT30</f>
        <v>-41109</v>
      </c>
      <c r="AU30" s="34">
        <f>[2]SymCalculated!AU30-SymCalculated__!AU30</f>
        <v>-847</v>
      </c>
      <c r="AV30" s="34">
        <f>[2]SymCalculated!AV30-SymCalculated__!AV30</f>
        <v>-615</v>
      </c>
      <c r="AW30" s="34">
        <f>[2]SymCalculated!AW30-SymCalculated__!AW30</f>
        <v>-34</v>
      </c>
      <c r="AX30" s="34">
        <f>[2]SymCalculated!AX30-SymCalculated__!AX30</f>
        <v>-305</v>
      </c>
      <c r="AY30" s="34">
        <f>[2]SymCalculated!AY30-SymCalculated__!AY30</f>
        <v>-74</v>
      </c>
      <c r="AZ30" s="34">
        <f>[2]SymCalculated!AZ30-SymCalculated__!AZ30</f>
        <v>-7784</v>
      </c>
      <c r="BA30" s="34">
        <f>[2]SymCalculated!BA30-SymCalculated__!BA30</f>
        <v>-27995</v>
      </c>
      <c r="BB30" s="34">
        <f>[2]SymCalculated!BB30-SymCalculated__!BB30</f>
        <v>-13579</v>
      </c>
      <c r="BC30" s="34">
        <f>[2]SymCalculated!BC30-SymCalculated__!BC30</f>
        <v>-4240</v>
      </c>
      <c r="BD30" s="34">
        <f>[2]SymCalculated!BD30-SymCalculated__!BD30</f>
        <v>-908</v>
      </c>
      <c r="BE30" s="34">
        <f>[2]SymCalculated!BE30-SymCalculated__!BE30</f>
        <v>-478</v>
      </c>
      <c r="BF30" s="34">
        <f>[2]SymCalculated!BF30-SymCalculated__!BF30</f>
        <v>-80</v>
      </c>
      <c r="BG30" s="34">
        <f>[2]SymCalculated!BG30-SymCalculated__!BG30</f>
        <v>-46</v>
      </c>
      <c r="BH30" s="34">
        <f>[2]SymCalculated!BH30-SymCalculated__!BH30</f>
        <v>-7085</v>
      </c>
      <c r="BI30" s="34">
        <f>[2]SymCalculated!BI30-SymCalculated__!BI30</f>
        <v>-38</v>
      </c>
      <c r="BJ30" s="34"/>
      <c r="BK30" s="34">
        <f t="shared" si="0"/>
        <v>-269460</v>
      </c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</row>
    <row r="31" spans="1:75" ht="62.5" x14ac:dyDescent="0.25">
      <c r="A31" s="36" t="s">
        <v>94</v>
      </c>
      <c r="B31" s="39" t="s">
        <v>100</v>
      </c>
      <c r="C31" s="38" t="s">
        <v>199</v>
      </c>
      <c r="D31" s="34">
        <f>[2]SymCalculated!D31-SymCalculated__!D31</f>
        <v>-901</v>
      </c>
      <c r="E31" s="34">
        <f>[2]SymCalculated!E31-SymCalculated__!E31</f>
        <v>-37</v>
      </c>
      <c r="F31" s="34">
        <f>[2]SymCalculated!F31-SymCalculated__!F31</f>
        <v>-589</v>
      </c>
      <c r="G31" s="34">
        <f>[2]SymCalculated!G31-SymCalculated__!G31</f>
        <v>-382</v>
      </c>
      <c r="H31" s="34">
        <f>[2]SymCalculated!H31-SymCalculated__!H31</f>
        <v>-11924</v>
      </c>
      <c r="I31" s="34">
        <f>[2]SymCalculated!I31-SymCalculated__!I31</f>
        <v>-2</v>
      </c>
      <c r="J31" s="34">
        <f>[2]SymCalculated!J31-SymCalculated__!J31</f>
        <v>-261</v>
      </c>
      <c r="K31" s="34">
        <f>[2]SymCalculated!K31-SymCalculated__!K31</f>
        <v>-124</v>
      </c>
      <c r="L31" s="34">
        <f>[2]SymCalculated!L31-SymCalculated__!L31</f>
        <v>-1554</v>
      </c>
      <c r="M31" s="34">
        <f>[2]SymCalculated!M31-SymCalculated__!M31</f>
        <v>0</v>
      </c>
      <c r="N31" s="34">
        <f>[2]SymCalculated!N31-SymCalculated__!N31</f>
        <v>-171</v>
      </c>
      <c r="O31" s="34">
        <f>[2]SymCalculated!O31-SymCalculated__!O31</f>
        <v>-46</v>
      </c>
      <c r="P31" s="34">
        <f>[2]SymCalculated!P31-SymCalculated__!P31</f>
        <v>-14</v>
      </c>
      <c r="Q31" s="34">
        <f>[2]SymCalculated!Q31-SymCalculated__!Q31</f>
        <v>-218</v>
      </c>
      <c r="R31" s="34">
        <f>[2]SymCalculated!R31-SymCalculated__!R31</f>
        <v>-225</v>
      </c>
      <c r="S31" s="34">
        <f>[2]SymCalculated!S31-SymCalculated__!S31</f>
        <v>-93</v>
      </c>
      <c r="T31" s="34">
        <f>[2]SymCalculated!T31-SymCalculated__!T31</f>
        <v>-1638</v>
      </c>
      <c r="U31" s="34">
        <f>[2]SymCalculated!U31-SymCalculated__!U31</f>
        <v>-2726</v>
      </c>
      <c r="V31" s="34">
        <f>[2]SymCalculated!V31-SymCalculated__!V31</f>
        <v>-363</v>
      </c>
      <c r="W31" s="34">
        <f>[2]SymCalculated!W31-SymCalculated__!W31</f>
        <v>-992</v>
      </c>
      <c r="X31" s="34">
        <f>[2]SymCalculated!X31-SymCalculated__!X31</f>
        <v>-4239</v>
      </c>
      <c r="Y31" s="34">
        <f>[2]SymCalculated!Y31-SymCalculated__!Y31</f>
        <v>-2644</v>
      </c>
      <c r="Z31" s="34">
        <f>[2]SymCalculated!Z31-SymCalculated__!Z31</f>
        <v>-8626</v>
      </c>
      <c r="AA31" s="34">
        <f>[2]SymCalculated!AA31-SymCalculated__!AA31</f>
        <v>-176</v>
      </c>
      <c r="AB31" s="34">
        <f>[2]SymCalculated!AB31-SymCalculated__!AB31</f>
        <v>-2117</v>
      </c>
      <c r="AC31" s="34">
        <f>[2]SymCalculated!AC31-SymCalculated__!AC31</f>
        <v>-4911</v>
      </c>
      <c r="AD31" s="34">
        <f>[2]SymCalculated!AD31-SymCalculated__!AD31</f>
        <v>-36629</v>
      </c>
      <c r="AE31" s="34">
        <f>[2]SymCalculated!AE31-SymCalculated__!AE31</f>
        <v>-4888</v>
      </c>
      <c r="AF31" s="34">
        <f>[2]SymCalculated!AF31-SymCalculated__!AF31</f>
        <v>-33762</v>
      </c>
      <c r="AG31" s="34">
        <f>[2]SymCalculated!AG31-SymCalculated__!AG31</f>
        <v>-251</v>
      </c>
      <c r="AH31" s="34">
        <f>[2]SymCalculated!AH31-SymCalculated__!AH31</f>
        <v>-124</v>
      </c>
      <c r="AI31" s="34">
        <f>[2]SymCalculated!AI31-SymCalculated__!AI31</f>
        <v>-4102</v>
      </c>
      <c r="AJ31" s="34">
        <f>[2]SymCalculated!AJ31-SymCalculated__!AJ31</f>
        <v>-308</v>
      </c>
      <c r="AK31" s="34">
        <f>[2]SymCalculated!AK31-SymCalculated__!AK31</f>
        <v>-15136</v>
      </c>
      <c r="AL31" s="34">
        <f>[2]SymCalculated!AL31-SymCalculated__!AL31</f>
        <v>-175</v>
      </c>
      <c r="AM31" s="34">
        <f>[2]SymCalculated!AM31-SymCalculated__!AM31</f>
        <v>-2418</v>
      </c>
      <c r="AN31" s="34">
        <f>[2]SymCalculated!AN31-SymCalculated__!AN31</f>
        <v>-1072</v>
      </c>
      <c r="AO31" s="34">
        <f>[2]SymCalculated!AO31-SymCalculated__!AO31</f>
        <v>-412</v>
      </c>
      <c r="AP31" s="34">
        <f>[2]SymCalculated!AP31-SymCalculated__!AP31</f>
        <v>-2758</v>
      </c>
      <c r="AQ31" s="34">
        <f>[2]SymCalculated!AQ31-SymCalculated__!AQ31</f>
        <v>-156</v>
      </c>
      <c r="AR31" s="34">
        <f>[2]SymCalculated!AR31-SymCalculated__!AR31</f>
        <v>-1117</v>
      </c>
      <c r="AS31" s="34">
        <f>[2]SymCalculated!AS31-SymCalculated__!AS31</f>
        <v>-832</v>
      </c>
      <c r="AT31" s="34">
        <f>[2]SymCalculated!AT31-SymCalculated__!AT31</f>
        <v>-1025</v>
      </c>
      <c r="AU31" s="34">
        <f>[2]SymCalculated!AU31-SymCalculated__!AU31</f>
        <v>-36</v>
      </c>
      <c r="AV31" s="34">
        <f>[2]SymCalculated!AV31-SymCalculated__!AV31</f>
        <v>0</v>
      </c>
      <c r="AW31" s="34">
        <f>[2]SymCalculated!AW31-SymCalculated__!AW31</f>
        <v>-4</v>
      </c>
      <c r="AX31" s="34">
        <f>[2]SymCalculated!AX31-SymCalculated__!AX31</f>
        <v>-861</v>
      </c>
      <c r="AY31" s="34">
        <f>[2]SymCalculated!AY31-SymCalculated__!AY31</f>
        <v>-196</v>
      </c>
      <c r="AZ31" s="34">
        <f>[2]SymCalculated!AZ31-SymCalculated__!AZ31</f>
        <v>-3615</v>
      </c>
      <c r="BA31" s="34">
        <f>[2]SymCalculated!BA31-SymCalculated__!BA31</f>
        <v>-48414</v>
      </c>
      <c r="BB31" s="34">
        <f>[2]SymCalculated!BB31-SymCalculated__!BB31</f>
        <v>-19237</v>
      </c>
      <c r="BC31" s="34">
        <f>[2]SymCalculated!BC31-SymCalculated__!BC31</f>
        <v>-4825</v>
      </c>
      <c r="BD31" s="34">
        <f>[2]SymCalculated!BD31-SymCalculated__!BD31</f>
        <v>-3539</v>
      </c>
      <c r="BE31" s="34">
        <f>[2]SymCalculated!BE31-SymCalculated__!BE31</f>
        <v>-45788</v>
      </c>
      <c r="BF31" s="34">
        <f>[2]SymCalculated!BF31-SymCalculated__!BF31</f>
        <v>-404</v>
      </c>
      <c r="BG31" s="34">
        <f>[2]SymCalculated!BG31-SymCalculated__!BG31</f>
        <v>-90</v>
      </c>
      <c r="BH31" s="34">
        <f>[2]SymCalculated!BH31-SymCalculated__!BH31</f>
        <v>-1731</v>
      </c>
      <c r="BI31" s="34">
        <f>[2]SymCalculated!BI31-SymCalculated__!BI31</f>
        <v>-180</v>
      </c>
      <c r="BJ31" s="34"/>
      <c r="BK31" s="34">
        <f t="shared" si="0"/>
        <v>-279058</v>
      </c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</row>
    <row r="32" spans="1:75" ht="25" x14ac:dyDescent="0.25">
      <c r="A32" s="36" t="s">
        <v>95</v>
      </c>
      <c r="B32" s="39" t="s">
        <v>101</v>
      </c>
      <c r="C32" s="38" t="s">
        <v>200</v>
      </c>
      <c r="D32" s="34">
        <f>[2]SymCalculated!D32-SymCalculated__!D32</f>
        <v>-5289</v>
      </c>
      <c r="E32" s="34">
        <f>[2]SymCalculated!E32-SymCalculated__!E32</f>
        <v>-2765</v>
      </c>
      <c r="F32" s="34">
        <f>[2]SymCalculated!F32-SymCalculated__!F32</f>
        <v>-72</v>
      </c>
      <c r="G32" s="34">
        <f>[2]SymCalculated!G32-SymCalculated__!G32</f>
        <v>-939</v>
      </c>
      <c r="H32" s="34">
        <f>[2]SymCalculated!H32-SymCalculated__!H32</f>
        <v>-2183</v>
      </c>
      <c r="I32" s="34">
        <f>[2]SymCalculated!I32-SymCalculated__!I32</f>
        <v>0</v>
      </c>
      <c r="J32" s="34">
        <f>[2]SymCalculated!J32-SymCalculated__!J32</f>
        <v>-1202</v>
      </c>
      <c r="K32" s="34">
        <f>[2]SymCalculated!K32-SymCalculated__!K32</f>
        <v>-1328</v>
      </c>
      <c r="L32" s="34">
        <f>[2]SymCalculated!L32-SymCalculated__!L32</f>
        <v>-1321</v>
      </c>
      <c r="M32" s="34">
        <f>[2]SymCalculated!M32-SymCalculated__!M32</f>
        <v>0</v>
      </c>
      <c r="N32" s="34">
        <f>[2]SymCalculated!N32-SymCalculated__!N32</f>
        <v>-104</v>
      </c>
      <c r="O32" s="34">
        <f>[2]SymCalculated!O32-SymCalculated__!O32</f>
        <v>-98</v>
      </c>
      <c r="P32" s="34">
        <f>[2]SymCalculated!P32-SymCalculated__!P32</f>
        <v>-7</v>
      </c>
      <c r="Q32" s="34">
        <f>[2]SymCalculated!Q32-SymCalculated__!Q32</f>
        <v>-706</v>
      </c>
      <c r="R32" s="34">
        <f>[2]SymCalculated!R32-SymCalculated__!R32</f>
        <v>-540</v>
      </c>
      <c r="S32" s="34">
        <f>[2]SymCalculated!S32-SymCalculated__!S32</f>
        <v>-307</v>
      </c>
      <c r="T32" s="34">
        <f>[2]SymCalculated!T32-SymCalculated__!T32</f>
        <v>-208</v>
      </c>
      <c r="U32" s="34">
        <f>[2]SymCalculated!U32-SymCalculated__!U32</f>
        <v>-387</v>
      </c>
      <c r="V32" s="34">
        <f>[2]SymCalculated!V32-SymCalculated__!V32</f>
        <v>-1703</v>
      </c>
      <c r="W32" s="34">
        <f>[2]SymCalculated!W32-SymCalculated__!W32</f>
        <v>-1202</v>
      </c>
      <c r="X32" s="34">
        <f>[2]SymCalculated!X32-SymCalculated__!X32</f>
        <v>-5680</v>
      </c>
      <c r="Y32" s="34">
        <f>[2]SymCalculated!Y32-SymCalculated__!Y32</f>
        <v>-2130</v>
      </c>
      <c r="Z32" s="34">
        <f>[2]SymCalculated!Z32-SymCalculated__!Z32</f>
        <v>-8776</v>
      </c>
      <c r="AA32" s="34">
        <f>[2]SymCalculated!AA32-SymCalculated__!AA32</f>
        <v>-14</v>
      </c>
      <c r="AB32" s="34">
        <f>[2]SymCalculated!AB32-SymCalculated__!AB32</f>
        <v>-2295</v>
      </c>
      <c r="AC32" s="34">
        <f>[2]SymCalculated!AC32-SymCalculated__!AC32</f>
        <v>-501</v>
      </c>
      <c r="AD32" s="34">
        <f>[2]SymCalculated!AD32-SymCalculated__!AD32</f>
        <v>-775</v>
      </c>
      <c r="AE32" s="34">
        <f>[2]SymCalculated!AE32-SymCalculated__!AE32</f>
        <v>-485757</v>
      </c>
      <c r="AF32" s="34">
        <f>[2]SymCalculated!AF32-SymCalculated__!AF32</f>
        <v>-3141</v>
      </c>
      <c r="AG32" s="34">
        <f>[2]SymCalculated!AG32-SymCalculated__!AG32</f>
        <v>-460</v>
      </c>
      <c r="AH32" s="34">
        <f>[2]SymCalculated!AH32-SymCalculated__!AH32</f>
        <v>-341</v>
      </c>
      <c r="AI32" s="34">
        <f>[2]SymCalculated!AI32-SymCalculated__!AI32</f>
        <v>-1945</v>
      </c>
      <c r="AJ32" s="34">
        <f>[2]SymCalculated!AJ32-SymCalculated__!AJ32</f>
        <v>-508</v>
      </c>
      <c r="AK32" s="34">
        <f>[2]SymCalculated!AK32-SymCalculated__!AK32</f>
        <v>-9272</v>
      </c>
      <c r="AL32" s="34">
        <f>[2]SymCalculated!AL32-SymCalculated__!AL32</f>
        <v>-64055</v>
      </c>
      <c r="AM32" s="34">
        <f>[2]SymCalculated!AM32-SymCalculated__!AM32</f>
        <v>-9201</v>
      </c>
      <c r="AN32" s="34">
        <f>[2]SymCalculated!AN32-SymCalculated__!AN32</f>
        <v>-4416</v>
      </c>
      <c r="AO32" s="34">
        <f>[2]SymCalculated!AO32-SymCalculated__!AO32</f>
        <v>-452</v>
      </c>
      <c r="AP32" s="34">
        <f>[2]SymCalculated!AP32-SymCalculated__!AP32</f>
        <v>-29864</v>
      </c>
      <c r="AQ32" s="34">
        <f>[2]SymCalculated!AQ32-SymCalculated__!AQ32</f>
        <v>-109</v>
      </c>
      <c r="AR32" s="34">
        <f>[2]SymCalculated!AR32-SymCalculated__!AR32</f>
        <v>-52</v>
      </c>
      <c r="AS32" s="34">
        <f>[2]SymCalculated!AS32-SymCalculated__!AS32</f>
        <v>-7392</v>
      </c>
      <c r="AT32" s="34">
        <f>[2]SymCalculated!AT32-SymCalculated__!AT32</f>
        <v>-940</v>
      </c>
      <c r="AU32" s="34">
        <f>[2]SymCalculated!AU32-SymCalculated__!AU32</f>
        <v>-267</v>
      </c>
      <c r="AV32" s="34">
        <f>[2]SymCalculated!AV32-SymCalculated__!AV32</f>
        <v>-637</v>
      </c>
      <c r="AW32" s="34">
        <f>[2]SymCalculated!AW32-SymCalculated__!AW32</f>
        <v>-20</v>
      </c>
      <c r="AX32" s="34">
        <f>[2]SymCalculated!AX32-SymCalculated__!AX32</f>
        <v>-1105</v>
      </c>
      <c r="AY32" s="34">
        <f>[2]SymCalculated!AY32-SymCalculated__!AY32</f>
        <v>-1158</v>
      </c>
      <c r="AZ32" s="34">
        <f>[2]SymCalculated!AZ32-SymCalculated__!AZ32</f>
        <v>-177</v>
      </c>
      <c r="BA32" s="34">
        <f>[2]SymCalculated!BA32-SymCalculated__!BA32</f>
        <v>-965</v>
      </c>
      <c r="BB32" s="34">
        <f>[2]SymCalculated!BB32-SymCalculated__!BB32</f>
        <v>-3207</v>
      </c>
      <c r="BC32" s="34">
        <f>[2]SymCalculated!BC32-SymCalculated__!BC32</f>
        <v>-3307</v>
      </c>
      <c r="BD32" s="34">
        <f>[2]SymCalculated!BD32-SymCalculated__!BD32</f>
        <v>-551</v>
      </c>
      <c r="BE32" s="34">
        <f>[2]SymCalculated!BE32-SymCalculated__!BE32</f>
        <v>-1648</v>
      </c>
      <c r="BF32" s="34">
        <f>[2]SymCalculated!BF32-SymCalculated__!BF32</f>
        <v>-1769</v>
      </c>
      <c r="BG32" s="34">
        <f>[2]SymCalculated!BG32-SymCalculated__!BG32</f>
        <v>-83</v>
      </c>
      <c r="BH32" s="34">
        <f>[2]SymCalculated!BH32-SymCalculated__!BH32</f>
        <v>-348</v>
      </c>
      <c r="BI32" s="34">
        <f>[2]SymCalculated!BI32-SymCalculated__!BI32</f>
        <v>-479</v>
      </c>
      <c r="BJ32" s="34"/>
      <c r="BK32" s="34">
        <f t="shared" si="0"/>
        <v>-674158</v>
      </c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</row>
    <row r="33" spans="1:75" ht="37.5" x14ac:dyDescent="0.25">
      <c r="A33" s="36" t="s">
        <v>155</v>
      </c>
      <c r="B33" s="39" t="s">
        <v>102</v>
      </c>
      <c r="C33" s="38" t="s">
        <v>201</v>
      </c>
      <c r="D33" s="34">
        <f>[2]SymCalculated!D33-SymCalculated__!D33</f>
        <v>-198</v>
      </c>
      <c r="E33" s="34">
        <f>[2]SymCalculated!E33-SymCalculated__!E33</f>
        <v>-53</v>
      </c>
      <c r="F33" s="34">
        <f>[2]SymCalculated!F33-SymCalculated__!F33</f>
        <v>-1608</v>
      </c>
      <c r="G33" s="34">
        <f>[2]SymCalculated!G33-SymCalculated__!G33</f>
        <v>-2295</v>
      </c>
      <c r="H33" s="34">
        <f>[2]SymCalculated!H33-SymCalculated__!H33</f>
        <v>-2039</v>
      </c>
      <c r="I33" s="34">
        <f>[2]SymCalculated!I33-SymCalculated__!I33</f>
        <v>-99</v>
      </c>
      <c r="J33" s="34">
        <f>[2]SymCalculated!J33-SymCalculated__!J33</f>
        <v>-4985</v>
      </c>
      <c r="K33" s="34">
        <f>[2]SymCalculated!K33-SymCalculated__!K33</f>
        <v>-3773</v>
      </c>
      <c r="L33" s="34">
        <f>[2]SymCalculated!L33-SymCalculated__!L33</f>
        <v>-915</v>
      </c>
      <c r="M33" s="34">
        <f>[2]SymCalculated!M33-SymCalculated__!M33</f>
        <v>0</v>
      </c>
      <c r="N33" s="34">
        <f>[2]SymCalculated!N33-SymCalculated__!N33</f>
        <v>-41</v>
      </c>
      <c r="O33" s="34">
        <f>[2]SymCalculated!O33-SymCalculated__!O33</f>
        <v>-3</v>
      </c>
      <c r="P33" s="34">
        <f>[2]SymCalculated!P33-SymCalculated__!P33</f>
        <v>-33</v>
      </c>
      <c r="Q33" s="34">
        <f>[2]SymCalculated!Q33-SymCalculated__!Q33</f>
        <v>-99</v>
      </c>
      <c r="R33" s="34">
        <f>[2]SymCalculated!R33-SymCalculated__!R33</f>
        <v>-16</v>
      </c>
      <c r="S33" s="34">
        <f>[2]SymCalculated!S33-SymCalculated__!S33</f>
        <v>-198</v>
      </c>
      <c r="T33" s="34">
        <f>[2]SymCalculated!T33-SymCalculated__!T33</f>
        <v>-134</v>
      </c>
      <c r="U33" s="34">
        <f>[2]SymCalculated!U33-SymCalculated__!U33</f>
        <v>-2094</v>
      </c>
      <c r="V33" s="34">
        <f>[2]SymCalculated!V33-SymCalculated__!V33</f>
        <v>-321</v>
      </c>
      <c r="W33" s="34">
        <f>[2]SymCalculated!W33-SymCalculated__!W33</f>
        <v>-879</v>
      </c>
      <c r="X33" s="34">
        <f>[2]SymCalculated!X33-SymCalculated__!X33</f>
        <v>-5846</v>
      </c>
      <c r="Y33" s="34">
        <f>[2]SymCalculated!Y33-SymCalculated__!Y33</f>
        <v>-2032</v>
      </c>
      <c r="Z33" s="34">
        <f>[2]SymCalculated!Z33-SymCalculated__!Z33</f>
        <v>-6706</v>
      </c>
      <c r="AA33" s="34">
        <f>[2]SymCalculated!AA33-SymCalculated__!AA33</f>
        <v>-86</v>
      </c>
      <c r="AB33" s="34">
        <f>[2]SymCalculated!AB33-SymCalculated__!AB33</f>
        <v>-721</v>
      </c>
      <c r="AC33" s="34">
        <f>[2]SymCalculated!AC33-SymCalculated__!AC33</f>
        <v>-1338</v>
      </c>
      <c r="AD33" s="34">
        <f>[2]SymCalculated!AD33-SymCalculated__!AD33</f>
        <v>-5361</v>
      </c>
      <c r="AE33" s="34">
        <f>[2]SymCalculated!AE33-SymCalculated__!AE33</f>
        <v>-1311</v>
      </c>
      <c r="AF33" s="34">
        <f>[2]SymCalculated!AF33-SymCalculated__!AF33</f>
        <v>-248746</v>
      </c>
      <c r="AG33" s="34">
        <f>[2]SymCalculated!AG33-SymCalculated__!AG33</f>
        <v>-749</v>
      </c>
      <c r="AH33" s="34">
        <f>[2]SymCalculated!AH33-SymCalculated__!AH33</f>
        <v>-325</v>
      </c>
      <c r="AI33" s="34">
        <f>[2]SymCalculated!AI33-SymCalculated__!AI33</f>
        <v>-23548</v>
      </c>
      <c r="AJ33" s="34">
        <f>[2]SymCalculated!AJ33-SymCalculated__!AJ33</f>
        <v>-224</v>
      </c>
      <c r="AK33" s="34">
        <f>[2]SymCalculated!AK33-SymCalculated__!AK33</f>
        <v>-11299</v>
      </c>
      <c r="AL33" s="34">
        <f>[2]SymCalculated!AL33-SymCalculated__!AL33</f>
        <v>-358</v>
      </c>
      <c r="AM33" s="34">
        <f>[2]SymCalculated!AM33-SymCalculated__!AM33</f>
        <v>-2153</v>
      </c>
      <c r="AN33" s="34">
        <f>[2]SymCalculated!AN33-SymCalculated__!AN33</f>
        <v>-383</v>
      </c>
      <c r="AO33" s="34">
        <f>[2]SymCalculated!AO33-SymCalculated__!AO33</f>
        <v>-926</v>
      </c>
      <c r="AP33" s="34">
        <f>[2]SymCalculated!AP33-SymCalculated__!AP33</f>
        <v>-113596</v>
      </c>
      <c r="AQ33" s="34">
        <f>[2]SymCalculated!AQ33-SymCalculated__!AQ33</f>
        <v>-3696</v>
      </c>
      <c r="AR33" s="34">
        <f>[2]SymCalculated!AR33-SymCalculated__!AR33</f>
        <v>-29704</v>
      </c>
      <c r="AS33" s="34">
        <f>[2]SymCalculated!AS33-SymCalculated__!AS33</f>
        <v>-32012</v>
      </c>
      <c r="AT33" s="34">
        <f>[2]SymCalculated!AT33-SymCalculated__!AT33</f>
        <v>-320</v>
      </c>
      <c r="AU33" s="34">
        <f>[2]SymCalculated!AU33-SymCalculated__!AU33</f>
        <v>-37</v>
      </c>
      <c r="AV33" s="34">
        <f>[2]SymCalculated!AV33-SymCalculated__!AV33</f>
        <v>0</v>
      </c>
      <c r="AW33" s="34">
        <f>[2]SymCalculated!AW33-SymCalculated__!AW33</f>
        <v>0</v>
      </c>
      <c r="AX33" s="34">
        <f>[2]SymCalculated!AX33-SymCalculated__!AX33</f>
        <v>-402</v>
      </c>
      <c r="AY33" s="34">
        <f>[2]SymCalculated!AY33-SymCalculated__!AY33</f>
        <v>-2494</v>
      </c>
      <c r="AZ33" s="34">
        <f>[2]SymCalculated!AZ33-SymCalculated__!AZ33</f>
        <v>-2268</v>
      </c>
      <c r="BA33" s="34">
        <f>[2]SymCalculated!BA33-SymCalculated__!BA33</f>
        <v>-32974</v>
      </c>
      <c r="BB33" s="34">
        <f>[2]SymCalculated!BB33-SymCalculated__!BB33</f>
        <v>-13471</v>
      </c>
      <c r="BC33" s="34">
        <f>[2]SymCalculated!BC33-SymCalculated__!BC33</f>
        <v>-96223</v>
      </c>
      <c r="BD33" s="34">
        <f>[2]SymCalculated!BD33-SymCalculated__!BD33</f>
        <v>-1836</v>
      </c>
      <c r="BE33" s="34">
        <f>[2]SymCalculated!BE33-SymCalculated__!BE33</f>
        <v>-620</v>
      </c>
      <c r="BF33" s="34">
        <f>[2]SymCalculated!BF33-SymCalculated__!BF33</f>
        <v>-193</v>
      </c>
      <c r="BG33" s="34">
        <f>[2]SymCalculated!BG33-SymCalculated__!BG33</f>
        <v>-42</v>
      </c>
      <c r="BH33" s="34">
        <f>[2]SymCalculated!BH33-SymCalculated__!BH33</f>
        <v>-448</v>
      </c>
      <c r="BI33" s="34">
        <f>[2]SymCalculated!BI33-SymCalculated__!BI33</f>
        <v>-126</v>
      </c>
      <c r="BJ33" s="34"/>
      <c r="BK33" s="34">
        <f t="shared" si="0"/>
        <v>-662357</v>
      </c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</row>
    <row r="34" spans="1:75" ht="25" x14ac:dyDescent="0.25">
      <c r="A34" s="36" t="s">
        <v>97</v>
      </c>
      <c r="B34" s="39" t="s">
        <v>103</v>
      </c>
      <c r="C34" s="38" t="s">
        <v>202</v>
      </c>
      <c r="D34" s="34">
        <f>[2]SymCalculated!D34-SymCalculated__!D34</f>
        <v>-363</v>
      </c>
      <c r="E34" s="34">
        <f>[2]SymCalculated!E34-SymCalculated__!E34</f>
        <v>-183</v>
      </c>
      <c r="F34" s="34">
        <f>[2]SymCalculated!F34-SymCalculated__!F34</f>
        <v>-27</v>
      </c>
      <c r="G34" s="34">
        <f>[2]SymCalculated!G34-SymCalculated__!G34</f>
        <v>-99</v>
      </c>
      <c r="H34" s="34">
        <f>[2]SymCalculated!H34-SymCalculated__!H34</f>
        <v>-504</v>
      </c>
      <c r="I34" s="34">
        <f>[2]SymCalculated!I34-SymCalculated__!I34</f>
        <v>-2</v>
      </c>
      <c r="J34" s="34">
        <f>[2]SymCalculated!J34-SymCalculated__!J34</f>
        <v>-44</v>
      </c>
      <c r="K34" s="34">
        <f>[2]SymCalculated!K34-SymCalculated__!K34</f>
        <v>-99</v>
      </c>
      <c r="L34" s="34">
        <f>[2]SymCalculated!L34-SymCalculated__!L34</f>
        <v>-1051</v>
      </c>
      <c r="M34" s="34">
        <f>[2]SymCalculated!M34-SymCalculated__!M34</f>
        <v>-19</v>
      </c>
      <c r="N34" s="34">
        <f>[2]SymCalculated!N34-SymCalculated__!N34</f>
        <v>-541</v>
      </c>
      <c r="O34" s="34">
        <f>[2]SymCalculated!O34-SymCalculated__!O34</f>
        <v>-425</v>
      </c>
      <c r="P34" s="34">
        <f>[2]SymCalculated!P34-SymCalculated__!P34</f>
        <v>-135</v>
      </c>
      <c r="Q34" s="34">
        <f>[2]SymCalculated!Q34-SymCalculated__!Q34</f>
        <v>-138</v>
      </c>
      <c r="R34" s="34">
        <f>[2]SymCalculated!R34-SymCalculated__!R34</f>
        <v>-145</v>
      </c>
      <c r="S34" s="34">
        <f>[2]SymCalculated!S34-SymCalculated__!S34</f>
        <v>-394</v>
      </c>
      <c r="T34" s="34">
        <f>[2]SymCalculated!T34-SymCalculated__!T34</f>
        <v>-66</v>
      </c>
      <c r="U34" s="34">
        <f>[2]SymCalculated!U34-SymCalculated__!U34</f>
        <v>-2744</v>
      </c>
      <c r="V34" s="34">
        <f>[2]SymCalculated!V34-SymCalculated__!V34</f>
        <v>-128</v>
      </c>
      <c r="W34" s="34">
        <f>[2]SymCalculated!W34-SymCalculated__!W34</f>
        <v>-245</v>
      </c>
      <c r="X34" s="34">
        <f>[2]SymCalculated!X34-SymCalculated__!X34</f>
        <v>-936</v>
      </c>
      <c r="Y34" s="34">
        <f>[2]SymCalculated!Y34-SymCalculated__!Y34</f>
        <v>-728</v>
      </c>
      <c r="Z34" s="34">
        <f>[2]SymCalculated!Z34-SymCalculated__!Z34</f>
        <v>-506</v>
      </c>
      <c r="AA34" s="34">
        <f>[2]SymCalculated!AA34-SymCalculated__!AA34</f>
        <v>-19</v>
      </c>
      <c r="AB34" s="34">
        <f>[2]SymCalculated!AB34-SymCalculated__!AB34</f>
        <v>-170</v>
      </c>
      <c r="AC34" s="34">
        <f>[2]SymCalculated!AC34-SymCalculated__!AC34</f>
        <v>-136</v>
      </c>
      <c r="AD34" s="34">
        <f>[2]SymCalculated!AD34-SymCalculated__!AD34</f>
        <v>-823</v>
      </c>
      <c r="AE34" s="34">
        <f>[2]SymCalculated!AE34-SymCalculated__!AE34</f>
        <v>-7342</v>
      </c>
      <c r="AF34" s="34">
        <f>[2]SymCalculated!AF34-SymCalculated__!AF34</f>
        <v>-1224</v>
      </c>
      <c r="AG34" s="34">
        <f>[2]SymCalculated!AG34-SymCalculated__!AG34</f>
        <v>-8262</v>
      </c>
      <c r="AH34" s="34">
        <f>[2]SymCalculated!AH34-SymCalculated__!AH34</f>
        <v>-18</v>
      </c>
      <c r="AI34" s="34">
        <f>[2]SymCalculated!AI34-SymCalculated__!AI34</f>
        <v>-800</v>
      </c>
      <c r="AJ34" s="34">
        <f>[2]SymCalculated!AJ34-SymCalculated__!AJ34</f>
        <v>-76</v>
      </c>
      <c r="AK34" s="34">
        <f>[2]SymCalculated!AK34-SymCalculated__!AK34</f>
        <v>-6093</v>
      </c>
      <c r="AL34" s="34">
        <f>[2]SymCalculated!AL34-SymCalculated__!AL34</f>
        <v>-565</v>
      </c>
      <c r="AM34" s="34">
        <f>[2]SymCalculated!AM34-SymCalculated__!AM34</f>
        <v>-3436</v>
      </c>
      <c r="AN34" s="34">
        <f>[2]SymCalculated!AN34-SymCalculated__!AN34</f>
        <v>-5375</v>
      </c>
      <c r="AO34" s="34">
        <f>[2]SymCalculated!AO34-SymCalculated__!AO34</f>
        <v>-1901</v>
      </c>
      <c r="AP34" s="34">
        <f>[2]SymCalculated!AP34-SymCalculated__!AP34</f>
        <v>-835</v>
      </c>
      <c r="AQ34" s="34">
        <f>[2]SymCalculated!AQ34-SymCalculated__!AQ34</f>
        <v>-10</v>
      </c>
      <c r="AR34" s="34">
        <f>[2]SymCalculated!AR34-SymCalculated__!AR34</f>
        <v>-24</v>
      </c>
      <c r="AS34" s="34">
        <f>[2]SymCalculated!AS34-SymCalculated__!AS34</f>
        <v>-1132</v>
      </c>
      <c r="AT34" s="34">
        <f>[2]SymCalculated!AT34-SymCalculated__!AT34</f>
        <v>-878</v>
      </c>
      <c r="AU34" s="34">
        <f>[2]SymCalculated!AU34-SymCalculated__!AU34</f>
        <v>-6805</v>
      </c>
      <c r="AV34" s="34">
        <f>[2]SymCalculated!AV34-SymCalculated__!AV34</f>
        <v>-325</v>
      </c>
      <c r="AW34" s="34">
        <f>[2]SymCalculated!AW34-SymCalculated__!AW34</f>
        <v>-158</v>
      </c>
      <c r="AX34" s="34">
        <f>[2]SymCalculated!AX34-SymCalculated__!AX34</f>
        <v>-3506</v>
      </c>
      <c r="AY34" s="34">
        <f>[2]SymCalculated!AY34-SymCalculated__!AY34</f>
        <v>-242</v>
      </c>
      <c r="AZ34" s="34">
        <f>[2]SymCalculated!AZ34-SymCalculated__!AZ34</f>
        <v>-1185</v>
      </c>
      <c r="BA34" s="34">
        <f>[2]SymCalculated!BA34-SymCalculated__!BA34</f>
        <v>-673</v>
      </c>
      <c r="BB34" s="34">
        <f>[2]SymCalculated!BB34-SymCalculated__!BB34</f>
        <v>-2726</v>
      </c>
      <c r="BC34" s="34">
        <f>[2]SymCalculated!BC34-SymCalculated__!BC34</f>
        <v>-2379</v>
      </c>
      <c r="BD34" s="34">
        <f>[2]SymCalculated!BD34-SymCalculated__!BD34</f>
        <v>-2001</v>
      </c>
      <c r="BE34" s="34">
        <f>[2]SymCalculated!BE34-SymCalculated__!BE34</f>
        <v>-2484</v>
      </c>
      <c r="BF34" s="34">
        <f>[2]SymCalculated!BF34-SymCalculated__!BF34</f>
        <v>-227</v>
      </c>
      <c r="BG34" s="34">
        <f>[2]SymCalculated!BG34-SymCalculated__!BG34</f>
        <v>-1126</v>
      </c>
      <c r="BH34" s="34">
        <f>[2]SymCalculated!BH34-SymCalculated__!BH34</f>
        <v>-4306</v>
      </c>
      <c r="BI34" s="34">
        <f>[2]SymCalculated!BI34-SymCalculated__!BI34</f>
        <v>-1400</v>
      </c>
      <c r="BJ34" s="34"/>
      <c r="BK34" s="34">
        <f t="shared" si="0"/>
        <v>-78184</v>
      </c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</row>
    <row r="35" spans="1:75" ht="12.5" x14ac:dyDescent="0.25">
      <c r="A35" s="36" t="s">
        <v>98</v>
      </c>
      <c r="B35" s="39" t="s">
        <v>104</v>
      </c>
      <c r="C35" s="38" t="s">
        <v>203</v>
      </c>
      <c r="D35" s="34">
        <f>[2]SymCalculated!D35-SymCalculated__!D35</f>
        <v>-82</v>
      </c>
      <c r="E35" s="34">
        <f>[2]SymCalculated!E35-SymCalculated__!E35</f>
        <v>-58</v>
      </c>
      <c r="F35" s="34">
        <f>[2]SymCalculated!F35-SymCalculated__!F35</f>
        <v>-1</v>
      </c>
      <c r="G35" s="34">
        <f>[2]SymCalculated!G35-SymCalculated__!G35</f>
        <v>-29</v>
      </c>
      <c r="H35" s="34">
        <f>[2]SymCalculated!H35-SymCalculated__!H35</f>
        <v>-37</v>
      </c>
      <c r="I35" s="34">
        <f>[2]SymCalculated!I35-SymCalculated__!I35</f>
        <v>0</v>
      </c>
      <c r="J35" s="34">
        <f>[2]SymCalculated!J35-SymCalculated__!J35</f>
        <v>-100</v>
      </c>
      <c r="K35" s="34">
        <f>[2]SymCalculated!K35-SymCalculated__!K35</f>
        <v>-208</v>
      </c>
      <c r="L35" s="34">
        <f>[2]SymCalculated!L35-SymCalculated__!L35</f>
        <v>-86</v>
      </c>
      <c r="M35" s="34">
        <f>[2]SymCalculated!M35-SymCalculated__!M35</f>
        <v>0</v>
      </c>
      <c r="N35" s="34">
        <f>[2]SymCalculated!N35-SymCalculated__!N35</f>
        <v>-6</v>
      </c>
      <c r="O35" s="34">
        <f>[2]SymCalculated!O35-SymCalculated__!O35</f>
        <v>-1</v>
      </c>
      <c r="P35" s="34">
        <f>[2]SymCalculated!P35-SymCalculated__!P35</f>
        <v>-1</v>
      </c>
      <c r="Q35" s="34">
        <f>[2]SymCalculated!Q35-SymCalculated__!Q35</f>
        <v>-55</v>
      </c>
      <c r="R35" s="34">
        <f>[2]SymCalculated!R35-SymCalculated__!R35</f>
        <v>-3866</v>
      </c>
      <c r="S35" s="34">
        <f>[2]SymCalculated!S35-SymCalculated__!S35</f>
        <v>-384</v>
      </c>
      <c r="T35" s="34">
        <f>[2]SymCalculated!T35-SymCalculated__!T35</f>
        <v>-731</v>
      </c>
      <c r="U35" s="34">
        <f>[2]SymCalculated!U35-SymCalculated__!U35</f>
        <v>-1574</v>
      </c>
      <c r="V35" s="34">
        <f>[2]SymCalculated!V35-SymCalculated__!V35</f>
        <v>-822</v>
      </c>
      <c r="W35" s="34">
        <f>[2]SymCalculated!W35-SymCalculated__!W35</f>
        <v>-4026</v>
      </c>
      <c r="X35" s="34">
        <f>[2]SymCalculated!X35-SymCalculated__!X35</f>
        <v>-143374</v>
      </c>
      <c r="Y35" s="34">
        <f>[2]SymCalculated!Y35-SymCalculated__!Y35</f>
        <v>-10628</v>
      </c>
      <c r="Z35" s="34">
        <f>[2]SymCalculated!Z35-SymCalculated__!Z35</f>
        <v>-1462</v>
      </c>
      <c r="AA35" s="34">
        <f>[2]SymCalculated!AA35-SymCalculated__!AA35</f>
        <v>-4</v>
      </c>
      <c r="AB35" s="34">
        <f>[2]SymCalculated!AB35-SymCalculated__!AB35</f>
        <v>-234</v>
      </c>
      <c r="AC35" s="34">
        <f>[2]SymCalculated!AC35-SymCalculated__!AC35</f>
        <v>-12</v>
      </c>
      <c r="AD35" s="34">
        <f>[2]SymCalculated!AD35-SymCalculated__!AD35</f>
        <v>-33</v>
      </c>
      <c r="AE35" s="34">
        <f>[2]SymCalculated!AE35-SymCalculated__!AE35</f>
        <v>-354</v>
      </c>
      <c r="AF35" s="34">
        <f>[2]SymCalculated!AF35-SymCalculated__!AF35</f>
        <v>-2043</v>
      </c>
      <c r="AG35" s="34">
        <f>[2]SymCalculated!AG35-SymCalculated__!AG35</f>
        <v>-172</v>
      </c>
      <c r="AH35" s="34">
        <f>[2]SymCalculated!AH35-SymCalculated__!AH35</f>
        <v>-17051</v>
      </c>
      <c r="AI35" s="34">
        <f>[2]SymCalculated!AI35-SymCalculated__!AI35</f>
        <v>-1030</v>
      </c>
      <c r="AJ35" s="34">
        <f>[2]SymCalculated!AJ35-SymCalculated__!AJ35</f>
        <v>-42</v>
      </c>
      <c r="AK35" s="34">
        <f>[2]SymCalculated!AK35-SymCalculated__!AK35</f>
        <v>-405</v>
      </c>
      <c r="AL35" s="34">
        <f>[2]SymCalculated!AL35-SymCalculated__!AL35</f>
        <v>-21</v>
      </c>
      <c r="AM35" s="34">
        <f>[2]SymCalculated!AM35-SymCalculated__!AM35</f>
        <v>-5618</v>
      </c>
      <c r="AN35" s="34">
        <f>[2]SymCalculated!AN35-SymCalculated__!AN35</f>
        <v>-73</v>
      </c>
      <c r="AO35" s="34">
        <f>[2]SymCalculated!AO35-SymCalculated__!AO35</f>
        <v>-114</v>
      </c>
      <c r="AP35" s="34">
        <f>[2]SymCalculated!AP35-SymCalculated__!AP35</f>
        <v>-595</v>
      </c>
      <c r="AQ35" s="34">
        <f>[2]SymCalculated!AQ35-SymCalculated__!AQ35</f>
        <v>-24</v>
      </c>
      <c r="AR35" s="34">
        <f>[2]SymCalculated!AR35-SymCalculated__!AR35</f>
        <v>-2</v>
      </c>
      <c r="AS35" s="34">
        <f>[2]SymCalculated!AS35-SymCalculated__!AS35</f>
        <v>-120</v>
      </c>
      <c r="AT35" s="34">
        <f>[2]SymCalculated!AT35-SymCalculated__!AT35</f>
        <v>-7</v>
      </c>
      <c r="AU35" s="34">
        <f>[2]SymCalculated!AU35-SymCalculated__!AU35</f>
        <v>-7</v>
      </c>
      <c r="AV35" s="34">
        <f>[2]SymCalculated!AV35-SymCalculated__!AV35</f>
        <v>0</v>
      </c>
      <c r="AW35" s="34">
        <f>[2]SymCalculated!AW35-SymCalculated__!AW35</f>
        <v>0</v>
      </c>
      <c r="AX35" s="34">
        <f>[2]SymCalculated!AX35-SymCalculated__!AX35</f>
        <v>-249</v>
      </c>
      <c r="AY35" s="34">
        <f>[2]SymCalculated!AY35-SymCalculated__!AY35</f>
        <v>0</v>
      </c>
      <c r="AZ35" s="34">
        <f>[2]SymCalculated!AZ35-SymCalculated__!AZ35</f>
        <v>-31</v>
      </c>
      <c r="BA35" s="34">
        <f>[2]SymCalculated!BA35-SymCalculated__!BA35</f>
        <v>-187</v>
      </c>
      <c r="BB35" s="34">
        <f>[2]SymCalculated!BB35-SymCalculated__!BB35</f>
        <v>-554</v>
      </c>
      <c r="BC35" s="34">
        <f>[2]SymCalculated!BC35-SymCalculated__!BC35</f>
        <v>-9</v>
      </c>
      <c r="BD35" s="34">
        <f>[2]SymCalculated!BD35-SymCalculated__!BD35</f>
        <v>-9</v>
      </c>
      <c r="BE35" s="34">
        <f>[2]SymCalculated!BE35-SymCalculated__!BE35</f>
        <v>-31</v>
      </c>
      <c r="BF35" s="34">
        <f>[2]SymCalculated!BF35-SymCalculated__!BF35</f>
        <v>-37</v>
      </c>
      <c r="BG35" s="34">
        <f>[2]SymCalculated!BG35-SymCalculated__!BG35</f>
        <v>0</v>
      </c>
      <c r="BH35" s="34">
        <f>[2]SymCalculated!BH35-SymCalculated__!BH35</f>
        <v>-43</v>
      </c>
      <c r="BI35" s="34">
        <f>[2]SymCalculated!BI35-SymCalculated__!BI35</f>
        <v>-87</v>
      </c>
      <c r="BJ35" s="34"/>
      <c r="BK35" s="34">
        <f t="shared" si="0"/>
        <v>-196729</v>
      </c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</row>
    <row r="36" spans="1:75" ht="12.5" x14ac:dyDescent="0.25">
      <c r="A36" s="36" t="s">
        <v>99</v>
      </c>
      <c r="B36" s="32" t="s">
        <v>105</v>
      </c>
      <c r="C36" s="38" t="s">
        <v>204</v>
      </c>
      <c r="D36" s="34">
        <f>[2]SymCalculated!D36-SymCalculated__!D36</f>
        <v>-64084</v>
      </c>
      <c r="E36" s="34">
        <f>[2]SymCalculated!E36-SymCalculated__!E36</f>
        <v>-2663</v>
      </c>
      <c r="F36" s="34">
        <f>[2]SymCalculated!F36-SymCalculated__!F36</f>
        <v>-1603</v>
      </c>
      <c r="G36" s="34">
        <f>[2]SymCalculated!G36-SymCalculated__!G36</f>
        <v>-19110</v>
      </c>
      <c r="H36" s="34">
        <f>[2]SymCalculated!H36-SymCalculated__!H36</f>
        <v>-206921</v>
      </c>
      <c r="I36" s="34">
        <f>[2]SymCalculated!I36-SymCalculated__!I36</f>
        <v>-865</v>
      </c>
      <c r="J36" s="34">
        <f>[2]SymCalculated!J36-SymCalculated__!J36</f>
        <v>-28341</v>
      </c>
      <c r="K36" s="34">
        <f>[2]SymCalculated!K36-SymCalculated__!K36</f>
        <v>-20042</v>
      </c>
      <c r="L36" s="34">
        <f>[2]SymCalculated!L36-SymCalculated__!L36</f>
        <v>-78976</v>
      </c>
      <c r="M36" s="34">
        <f>[2]SymCalculated!M36-SymCalculated__!M36</f>
        <v>-1037</v>
      </c>
      <c r="N36" s="34">
        <f>[2]SymCalculated!N36-SymCalculated__!N36</f>
        <v>-7002</v>
      </c>
      <c r="O36" s="34">
        <f>[2]SymCalculated!O36-SymCalculated__!O36</f>
        <v>-2076</v>
      </c>
      <c r="P36" s="34">
        <f>[2]SymCalculated!P36-SymCalculated__!P36</f>
        <v>-1599</v>
      </c>
      <c r="Q36" s="34">
        <f>[2]SymCalculated!Q36-SymCalculated__!Q36</f>
        <v>-16081</v>
      </c>
      <c r="R36" s="34">
        <f>[2]SymCalculated!R36-SymCalculated__!R36</f>
        <v>-29534</v>
      </c>
      <c r="S36" s="34">
        <f>[2]SymCalculated!S36-SymCalculated__!S36</f>
        <v>-6559</v>
      </c>
      <c r="T36" s="34">
        <f>[2]SymCalculated!T36-SymCalculated__!T36</f>
        <v>-74341</v>
      </c>
      <c r="U36" s="34">
        <f>[2]SymCalculated!U36-SymCalculated__!U36</f>
        <v>-120732</v>
      </c>
      <c r="V36" s="34">
        <f>[2]SymCalculated!V36-SymCalculated__!V36</f>
        <v>-19756</v>
      </c>
      <c r="W36" s="34">
        <f>[2]SymCalculated!W36-SymCalculated__!W36</f>
        <v>-96164</v>
      </c>
      <c r="X36" s="34">
        <f>[2]SymCalculated!X36-SymCalculated__!X36</f>
        <v>-273836</v>
      </c>
      <c r="Y36" s="34">
        <f>[2]SymCalculated!Y36-SymCalculated__!Y36</f>
        <v>-23704</v>
      </c>
      <c r="Z36" s="34">
        <f>[2]SymCalculated!Z36-SymCalculated__!Z36</f>
        <v>-34550</v>
      </c>
      <c r="AA36" s="34">
        <f>[2]SymCalculated!AA36-SymCalculated__!AA36</f>
        <v>-508</v>
      </c>
      <c r="AB36" s="34">
        <f>[2]SymCalculated!AB36-SymCalculated__!AB36</f>
        <v>-16217</v>
      </c>
      <c r="AC36" s="34">
        <f>[2]SymCalculated!AC36-SymCalculated__!AC36</f>
        <v>-5796</v>
      </c>
      <c r="AD36" s="34">
        <f>[2]SymCalculated!AD36-SymCalculated__!AD36</f>
        <v>-10995</v>
      </c>
      <c r="AE36" s="34">
        <f>[2]SymCalculated!AE36-SymCalculated__!AE36</f>
        <v>-26136</v>
      </c>
      <c r="AF36" s="34">
        <f>[2]SymCalculated!AF36-SymCalculated__!AF36</f>
        <v>-53980</v>
      </c>
      <c r="AG36" s="34">
        <f>[2]SymCalculated!AG36-SymCalculated__!AG36</f>
        <v>-7263</v>
      </c>
      <c r="AH36" s="34">
        <f>[2]SymCalculated!AH36-SymCalculated__!AH36</f>
        <v>-2792</v>
      </c>
      <c r="AI36" s="34">
        <f>[2]SymCalculated!AI36-SymCalculated__!AI36</f>
        <v>-2061751</v>
      </c>
      <c r="AJ36" s="34">
        <f>[2]SymCalculated!AJ36-SymCalculated__!AJ36</f>
        <v>-49883</v>
      </c>
      <c r="AK36" s="34">
        <f>[2]SymCalculated!AK36-SymCalculated__!AK36</f>
        <v>-65067</v>
      </c>
      <c r="AL36" s="34">
        <f>[2]SymCalculated!AL36-SymCalculated__!AL36</f>
        <v>-8801</v>
      </c>
      <c r="AM36" s="34">
        <f>[2]SymCalculated!AM36-SymCalculated__!AM36</f>
        <v>-32954</v>
      </c>
      <c r="AN36" s="34">
        <f>[2]SymCalculated!AN36-SymCalculated__!AN36</f>
        <v>-124639</v>
      </c>
      <c r="AO36" s="34">
        <f>[2]SymCalculated!AO36-SymCalculated__!AO36</f>
        <v>-31730</v>
      </c>
      <c r="AP36" s="34">
        <f>[2]SymCalculated!AP36-SymCalculated__!AP36</f>
        <v>-273306</v>
      </c>
      <c r="AQ36" s="34">
        <f>[2]SymCalculated!AQ36-SymCalculated__!AQ36</f>
        <v>-1116</v>
      </c>
      <c r="AR36" s="34">
        <f>[2]SymCalculated!AR36-SymCalculated__!AR36</f>
        <v>-3055</v>
      </c>
      <c r="AS36" s="34">
        <f>[2]SymCalculated!AS36-SymCalculated__!AS36</f>
        <v>-34100</v>
      </c>
      <c r="AT36" s="34">
        <f>[2]SymCalculated!AT36-SymCalculated__!AT36</f>
        <v>-22779</v>
      </c>
      <c r="AU36" s="34">
        <f>[2]SymCalculated!AU36-SymCalculated__!AU36</f>
        <v>-10712</v>
      </c>
      <c r="AV36" s="34">
        <f>[2]SymCalculated!AV36-SymCalculated__!AV36</f>
        <v>-2062</v>
      </c>
      <c r="AW36" s="34">
        <f>[2]SymCalculated!AW36-SymCalculated__!AW36</f>
        <v>-406</v>
      </c>
      <c r="AX36" s="34">
        <f>[2]SymCalculated!AX36-SymCalculated__!AX36</f>
        <v>-143179</v>
      </c>
      <c r="AY36" s="34">
        <f>[2]SymCalculated!AY36-SymCalculated__!AY36</f>
        <v>-3484</v>
      </c>
      <c r="AZ36" s="34">
        <f>[2]SymCalculated!AZ36-SymCalculated__!AZ36</f>
        <v>-4770</v>
      </c>
      <c r="BA36" s="34">
        <f>[2]SymCalculated!BA36-SymCalculated__!BA36</f>
        <v>-18464</v>
      </c>
      <c r="BB36" s="34">
        <f>[2]SymCalculated!BB36-SymCalculated__!BB36</f>
        <v>-28819</v>
      </c>
      <c r="BC36" s="34">
        <f>[2]SymCalculated!BC36-SymCalculated__!BC36</f>
        <v>-114357</v>
      </c>
      <c r="BD36" s="34">
        <f>[2]SymCalculated!BD36-SymCalculated__!BD36</f>
        <v>-107748</v>
      </c>
      <c r="BE36" s="34">
        <f>[2]SymCalculated!BE36-SymCalculated__!BE36</f>
        <v>-105394</v>
      </c>
      <c r="BF36" s="34">
        <f>[2]SymCalculated!BF36-SymCalculated__!BF36</f>
        <v>-33105</v>
      </c>
      <c r="BG36" s="34">
        <f>[2]SymCalculated!BG36-SymCalculated__!BG36</f>
        <v>-2093</v>
      </c>
      <c r="BH36" s="34">
        <f>[2]SymCalculated!BH36-SymCalculated__!BH36</f>
        <v>-23054</v>
      </c>
      <c r="BI36" s="34">
        <f>[2]SymCalculated!BI36-SymCalculated__!BI36</f>
        <v>-7372</v>
      </c>
      <c r="BJ36" s="34"/>
      <c r="BK36" s="34">
        <f t="shared" si="0"/>
        <v>-4567463</v>
      </c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</row>
    <row r="37" spans="1:75" ht="25" x14ac:dyDescent="0.25">
      <c r="A37" s="36" t="s">
        <v>100</v>
      </c>
      <c r="B37" s="39" t="s">
        <v>106</v>
      </c>
      <c r="C37" s="38" t="s">
        <v>205</v>
      </c>
      <c r="D37" s="34">
        <f>[2]SymCalculated!D37-SymCalculated__!D37</f>
        <v>-2348</v>
      </c>
      <c r="E37" s="34">
        <f>[2]SymCalculated!E37-SymCalculated__!E37</f>
        <v>-49</v>
      </c>
      <c r="F37" s="34">
        <f>[2]SymCalculated!F37-SymCalculated__!F37</f>
        <v>-30</v>
      </c>
      <c r="G37" s="34">
        <f>[2]SymCalculated!G37-SymCalculated__!G37</f>
        <v>-348</v>
      </c>
      <c r="H37" s="34">
        <f>[2]SymCalculated!H37-SymCalculated__!H37</f>
        <v>-1515</v>
      </c>
      <c r="I37" s="34">
        <f>[2]SymCalculated!I37-SymCalculated__!I37</f>
        <v>0</v>
      </c>
      <c r="J37" s="34">
        <f>[2]SymCalculated!J37-SymCalculated__!J37</f>
        <v>-221</v>
      </c>
      <c r="K37" s="34">
        <f>[2]SymCalculated!K37-SymCalculated__!K37</f>
        <v>-179</v>
      </c>
      <c r="L37" s="34">
        <f>[2]SymCalculated!L37-SymCalculated__!L37</f>
        <v>-5745</v>
      </c>
      <c r="M37" s="34">
        <f>[2]SymCalculated!M37-SymCalculated__!M37</f>
        <v>-39</v>
      </c>
      <c r="N37" s="34">
        <f>[2]SymCalculated!N37-SymCalculated__!N37</f>
        <v>-252</v>
      </c>
      <c r="O37" s="34">
        <f>[2]SymCalculated!O37-SymCalculated__!O37</f>
        <v>-113</v>
      </c>
      <c r="P37" s="34">
        <f>[2]SymCalculated!P37-SymCalculated__!P37</f>
        <v>-71</v>
      </c>
      <c r="Q37" s="34">
        <f>[2]SymCalculated!Q37-SymCalculated__!Q37</f>
        <v>-389</v>
      </c>
      <c r="R37" s="34">
        <f>[2]SymCalculated!R37-SymCalculated__!R37</f>
        <v>-624</v>
      </c>
      <c r="S37" s="34">
        <f>[2]SymCalculated!S37-SymCalculated__!S37</f>
        <v>-204</v>
      </c>
      <c r="T37" s="34">
        <f>[2]SymCalculated!T37-SymCalculated__!T37</f>
        <v>-1833</v>
      </c>
      <c r="U37" s="34">
        <f>[2]SymCalculated!U37-SymCalculated__!U37</f>
        <v>-2652</v>
      </c>
      <c r="V37" s="34">
        <f>[2]SymCalculated!V37-SymCalculated__!V37</f>
        <v>-587</v>
      </c>
      <c r="W37" s="34">
        <f>[2]SymCalculated!W37-SymCalculated__!W37</f>
        <v>-1340</v>
      </c>
      <c r="X37" s="34">
        <f>[2]SymCalculated!X37-SymCalculated__!X37</f>
        <v>-3018</v>
      </c>
      <c r="Y37" s="34">
        <f>[2]SymCalculated!Y37-SymCalculated__!Y37</f>
        <v>-806</v>
      </c>
      <c r="Z37" s="34">
        <f>[2]SymCalculated!Z37-SymCalculated__!Z37</f>
        <v>-1538</v>
      </c>
      <c r="AA37" s="34">
        <f>[2]SymCalculated!AA37-SymCalculated__!AA37</f>
        <v>-23</v>
      </c>
      <c r="AB37" s="34">
        <f>[2]SymCalculated!AB37-SymCalculated__!AB37</f>
        <v>-698</v>
      </c>
      <c r="AC37" s="34">
        <f>[2]SymCalculated!AC37-SymCalculated__!AC37</f>
        <v>-429</v>
      </c>
      <c r="AD37" s="34">
        <f>[2]SymCalculated!AD37-SymCalculated__!AD37</f>
        <v>-550</v>
      </c>
      <c r="AE37" s="34">
        <f>[2]SymCalculated!AE37-SymCalculated__!AE37</f>
        <v>-932</v>
      </c>
      <c r="AF37" s="34">
        <f>[2]SymCalculated!AF37-SymCalculated__!AF37</f>
        <v>-2769</v>
      </c>
      <c r="AG37" s="34">
        <f>[2]SymCalculated!AG37-SymCalculated__!AG37</f>
        <v>-173</v>
      </c>
      <c r="AH37" s="34">
        <f>[2]SymCalculated!AH37-SymCalculated__!AH37</f>
        <v>-78</v>
      </c>
      <c r="AI37" s="34">
        <f>[2]SymCalculated!AI37-SymCalculated__!AI37</f>
        <v>-29815</v>
      </c>
      <c r="AJ37" s="34">
        <f>[2]SymCalculated!AJ37-SymCalculated__!AJ37</f>
        <v>-3277</v>
      </c>
      <c r="AK37" s="34">
        <f>[2]SymCalculated!AK37-SymCalculated__!AK37</f>
        <v>-2598</v>
      </c>
      <c r="AL37" s="34">
        <f>[2]SymCalculated!AL37-SymCalculated__!AL37</f>
        <v>-721</v>
      </c>
      <c r="AM37" s="34">
        <f>[2]SymCalculated!AM37-SymCalculated__!AM37</f>
        <v>-2482</v>
      </c>
      <c r="AN37" s="34">
        <f>[2]SymCalculated!AN37-SymCalculated__!AN37</f>
        <v>-4798</v>
      </c>
      <c r="AO37" s="34">
        <f>[2]SymCalculated!AO37-SymCalculated__!AO37</f>
        <v>-2184</v>
      </c>
      <c r="AP37" s="34">
        <f>[2]SymCalculated!AP37-SymCalculated__!AP37</f>
        <v>-3281</v>
      </c>
      <c r="AQ37" s="34">
        <f>[2]SymCalculated!AQ37-SymCalculated__!AQ37</f>
        <v>-83</v>
      </c>
      <c r="AR37" s="34">
        <f>[2]SymCalculated!AR37-SymCalculated__!AR37</f>
        <v>-84</v>
      </c>
      <c r="AS37" s="34">
        <f>[2]SymCalculated!AS37-SymCalculated__!AS37</f>
        <v>-827</v>
      </c>
      <c r="AT37" s="34">
        <f>[2]SymCalculated!AT37-SymCalculated__!AT37</f>
        <v>-221</v>
      </c>
      <c r="AU37" s="34">
        <f>[2]SymCalculated!AU37-SymCalculated__!AU37</f>
        <v>-6</v>
      </c>
      <c r="AV37" s="34">
        <f>[2]SymCalculated!AV37-SymCalculated__!AV37</f>
        <v>-136</v>
      </c>
      <c r="AW37" s="34">
        <f>[2]SymCalculated!AW37-SymCalculated__!AW37</f>
        <v>-4</v>
      </c>
      <c r="AX37" s="34">
        <f>[2]SymCalculated!AX37-SymCalculated__!AX37</f>
        <v>-6886</v>
      </c>
      <c r="AY37" s="34">
        <f>[2]SymCalculated!AY37-SymCalculated__!AY37</f>
        <v>-65</v>
      </c>
      <c r="AZ37" s="34">
        <f>[2]SymCalculated!AZ37-SymCalculated__!AZ37</f>
        <v>-189</v>
      </c>
      <c r="BA37" s="34">
        <f>[2]SymCalculated!BA37-SymCalculated__!BA37</f>
        <v>-1143</v>
      </c>
      <c r="BB37" s="34">
        <f>[2]SymCalculated!BB37-SymCalculated__!BB37</f>
        <v>-1449</v>
      </c>
      <c r="BC37" s="34">
        <f>[2]SymCalculated!BC37-SymCalculated__!BC37</f>
        <v>-6255</v>
      </c>
      <c r="BD37" s="34">
        <f>[2]SymCalculated!BD37-SymCalculated__!BD37</f>
        <v>-6364</v>
      </c>
      <c r="BE37" s="34">
        <f>[2]SymCalculated!BE37-SymCalculated__!BE37</f>
        <v>-9951</v>
      </c>
      <c r="BF37" s="34">
        <f>[2]SymCalculated!BF37-SymCalculated__!BF37</f>
        <v>-2208</v>
      </c>
      <c r="BG37" s="34">
        <f>[2]SymCalculated!BG37-SymCalculated__!BG37</f>
        <v>-155</v>
      </c>
      <c r="BH37" s="34">
        <f>[2]SymCalculated!BH37-SymCalculated__!BH37</f>
        <v>-1280</v>
      </c>
      <c r="BI37" s="34">
        <f>[2]SymCalculated!BI37-SymCalculated__!BI37</f>
        <v>-745</v>
      </c>
      <c r="BJ37" s="34"/>
      <c r="BK37" s="34">
        <f t="shared" si="0"/>
        <v>-116760</v>
      </c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</row>
    <row r="38" spans="1:75" ht="12.5" x14ac:dyDescent="0.25">
      <c r="A38" s="36" t="s">
        <v>101</v>
      </c>
      <c r="B38" s="32" t="s">
        <v>107</v>
      </c>
      <c r="C38" s="38" t="s">
        <v>206</v>
      </c>
      <c r="D38" s="34">
        <f>[2]SymCalculated!D38-SymCalculated__!D38</f>
        <v>-14795</v>
      </c>
      <c r="E38" s="34">
        <f>[2]SymCalculated!E38-SymCalculated__!E38</f>
        <v>-1870</v>
      </c>
      <c r="F38" s="34">
        <f>[2]SymCalculated!F38-SymCalculated__!F38</f>
        <v>-683</v>
      </c>
      <c r="G38" s="34">
        <f>[2]SymCalculated!G38-SymCalculated__!G38</f>
        <v>-17793</v>
      </c>
      <c r="H38" s="34">
        <f>[2]SymCalculated!H38-SymCalculated__!H38</f>
        <v>-71478</v>
      </c>
      <c r="I38" s="34">
        <f>[2]SymCalculated!I38-SymCalculated__!I38</f>
        <v>-310</v>
      </c>
      <c r="J38" s="34">
        <f>[2]SymCalculated!J38-SymCalculated__!J38</f>
        <v>-4495</v>
      </c>
      <c r="K38" s="34">
        <f>[2]SymCalculated!K38-SymCalculated__!K38</f>
        <v>-9639</v>
      </c>
      <c r="L38" s="34">
        <f>[2]SymCalculated!L38-SymCalculated__!L38</f>
        <v>-13582</v>
      </c>
      <c r="M38" s="34">
        <f>[2]SymCalculated!M38-SymCalculated__!M38</f>
        <v>-438</v>
      </c>
      <c r="N38" s="34">
        <f>[2]SymCalculated!N38-SymCalculated__!N38</f>
        <v>-646</v>
      </c>
      <c r="O38" s="34">
        <f>[2]SymCalculated!O38-SymCalculated__!O38</f>
        <v>-459</v>
      </c>
      <c r="P38" s="34">
        <f>[2]SymCalculated!P38-SymCalculated__!P38</f>
        <v>-312</v>
      </c>
      <c r="Q38" s="34">
        <f>[2]SymCalculated!Q38-SymCalculated__!Q38</f>
        <v>-1967</v>
      </c>
      <c r="R38" s="34">
        <f>[2]SymCalculated!R38-SymCalculated__!R38</f>
        <v>-2354</v>
      </c>
      <c r="S38" s="34">
        <f>[2]SymCalculated!S38-SymCalculated__!S38</f>
        <v>-1155</v>
      </c>
      <c r="T38" s="34">
        <f>[2]SymCalculated!T38-SymCalculated__!T38</f>
        <v>-31801</v>
      </c>
      <c r="U38" s="34">
        <f>[2]SymCalculated!U38-SymCalculated__!U38</f>
        <v>-17222</v>
      </c>
      <c r="V38" s="34">
        <f>[2]SymCalculated!V38-SymCalculated__!V38</f>
        <v>-2550</v>
      </c>
      <c r="W38" s="34">
        <f>[2]SymCalculated!W38-SymCalculated__!W38</f>
        <v>-14612</v>
      </c>
      <c r="X38" s="34">
        <f>[2]SymCalculated!X38-SymCalculated__!X38</f>
        <v>-39988</v>
      </c>
      <c r="Y38" s="34">
        <f>[2]SymCalculated!Y38-SymCalculated__!Y38</f>
        <v>-7094</v>
      </c>
      <c r="Z38" s="34">
        <f>[2]SymCalculated!Z38-SymCalculated__!Z38</f>
        <v>-12789</v>
      </c>
      <c r="AA38" s="34">
        <f>[2]SymCalculated!AA38-SymCalculated__!AA38</f>
        <v>-727</v>
      </c>
      <c r="AB38" s="34">
        <f>[2]SymCalculated!AB38-SymCalculated__!AB38</f>
        <v>-8989</v>
      </c>
      <c r="AC38" s="34">
        <f>[2]SymCalculated!AC38-SymCalculated__!AC38</f>
        <v>-2732</v>
      </c>
      <c r="AD38" s="34">
        <f>[2]SymCalculated!AD38-SymCalculated__!AD38</f>
        <v>-6668</v>
      </c>
      <c r="AE38" s="34">
        <f>[2]SymCalculated!AE38-SymCalculated__!AE38</f>
        <v>-4097</v>
      </c>
      <c r="AF38" s="34">
        <f>[2]SymCalculated!AF38-SymCalculated__!AF38</f>
        <v>-23488</v>
      </c>
      <c r="AG38" s="34">
        <f>[2]SymCalculated!AG38-SymCalculated__!AG38</f>
        <v>-1475</v>
      </c>
      <c r="AH38" s="34">
        <f>[2]SymCalculated!AH38-SymCalculated__!AH38</f>
        <v>-464</v>
      </c>
      <c r="AI38" s="34">
        <f>[2]SymCalculated!AI38-SymCalculated__!AI38</f>
        <v>-69440</v>
      </c>
      <c r="AJ38" s="34">
        <f>[2]SymCalculated!AJ38-SymCalculated__!AJ38</f>
        <v>-9570</v>
      </c>
      <c r="AK38" s="34">
        <f>[2]SymCalculated!AK38-SymCalculated__!AK38</f>
        <v>-301976</v>
      </c>
      <c r="AL38" s="34">
        <f>[2]SymCalculated!AL38-SymCalculated__!AL38</f>
        <v>-2864</v>
      </c>
      <c r="AM38" s="34">
        <f>[2]SymCalculated!AM38-SymCalculated__!AM38</f>
        <v>-26825</v>
      </c>
      <c r="AN38" s="34">
        <f>[2]SymCalculated!AN38-SymCalculated__!AN38</f>
        <v>-28895</v>
      </c>
      <c r="AO38" s="34">
        <f>[2]SymCalculated!AO38-SymCalculated__!AO38</f>
        <v>-9498</v>
      </c>
      <c r="AP38" s="34">
        <f>[2]SymCalculated!AP38-SymCalculated__!AP38</f>
        <v>-170892</v>
      </c>
      <c r="AQ38" s="34">
        <f>[2]SymCalculated!AQ38-SymCalculated__!AQ38</f>
        <v>-1243</v>
      </c>
      <c r="AR38" s="34">
        <f>[2]SymCalculated!AR38-SymCalculated__!AR38</f>
        <v>-1453</v>
      </c>
      <c r="AS38" s="34">
        <f>[2]SymCalculated!AS38-SymCalculated__!AS38</f>
        <v>-25685</v>
      </c>
      <c r="AT38" s="34">
        <f>[2]SymCalculated!AT38-SymCalculated__!AT38</f>
        <v>-18970</v>
      </c>
      <c r="AU38" s="34">
        <f>[2]SymCalculated!AU38-SymCalculated__!AU38</f>
        <v>-2162</v>
      </c>
      <c r="AV38" s="34">
        <f>[2]SymCalculated!AV38-SymCalculated__!AV38</f>
        <v>-489</v>
      </c>
      <c r="AW38" s="34">
        <f>[2]SymCalculated!AW38-SymCalculated__!AW38</f>
        <v>-77</v>
      </c>
      <c r="AX38" s="34">
        <f>[2]SymCalculated!AX38-SymCalculated__!AX38</f>
        <v>-181250</v>
      </c>
      <c r="AY38" s="34">
        <f>[2]SymCalculated!AY38-SymCalculated__!AY38</f>
        <v>-2841</v>
      </c>
      <c r="AZ38" s="34">
        <f>[2]SymCalculated!AZ38-SymCalculated__!AZ38</f>
        <v>-4765</v>
      </c>
      <c r="BA38" s="34">
        <f>[2]SymCalculated!BA38-SymCalculated__!BA38</f>
        <v>-14374</v>
      </c>
      <c r="BB38" s="34">
        <f>[2]SymCalculated!BB38-SymCalculated__!BB38</f>
        <v>-38232</v>
      </c>
      <c r="BC38" s="34">
        <f>[2]SymCalculated!BC38-SymCalculated__!BC38</f>
        <v>-383075</v>
      </c>
      <c r="BD38" s="34">
        <f>[2]SymCalculated!BD38-SymCalculated__!BD38</f>
        <v>-95794</v>
      </c>
      <c r="BE38" s="34">
        <f>[2]SymCalculated!BE38-SymCalculated__!BE38</f>
        <v>-116686</v>
      </c>
      <c r="BF38" s="34">
        <f>[2]SymCalculated!BF38-SymCalculated__!BF38</f>
        <v>-13754</v>
      </c>
      <c r="BG38" s="34">
        <f>[2]SymCalculated!BG38-SymCalculated__!BG38</f>
        <v>-2623</v>
      </c>
      <c r="BH38" s="34">
        <f>[2]SymCalculated!BH38-SymCalculated__!BH38</f>
        <v>-40461</v>
      </c>
      <c r="BI38" s="34">
        <f>[2]SymCalculated!BI38-SymCalculated__!BI38</f>
        <v>-1411</v>
      </c>
      <c r="BJ38" s="34"/>
      <c r="BK38" s="34">
        <f t="shared" si="0"/>
        <v>-1881977</v>
      </c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</row>
    <row r="39" spans="1:75" ht="50" x14ac:dyDescent="0.25">
      <c r="A39" s="36" t="s">
        <v>156</v>
      </c>
      <c r="B39" s="32" t="s">
        <v>108</v>
      </c>
      <c r="C39" s="38" t="s">
        <v>207</v>
      </c>
      <c r="D39" s="34">
        <f>[2]SymCalculated!D39-SymCalculated__!D39</f>
        <v>-4467</v>
      </c>
      <c r="E39" s="34">
        <f>[2]SymCalculated!E39-SymCalculated__!E39</f>
        <v>-1493</v>
      </c>
      <c r="F39" s="34">
        <f>[2]SymCalculated!F39-SymCalculated__!F39</f>
        <v>-147</v>
      </c>
      <c r="G39" s="34">
        <f>[2]SymCalculated!G39-SymCalculated__!G39</f>
        <v>-2038</v>
      </c>
      <c r="H39" s="34">
        <f>[2]SymCalculated!H39-SymCalculated__!H39</f>
        <v>-4506</v>
      </c>
      <c r="I39" s="34">
        <f>[2]SymCalculated!I39-SymCalculated__!I39</f>
        <v>-136</v>
      </c>
      <c r="J39" s="34">
        <f>[2]SymCalculated!J39-SymCalculated__!J39</f>
        <v>-922</v>
      </c>
      <c r="K39" s="34">
        <f>[2]SymCalculated!K39-SymCalculated__!K39</f>
        <v>-1115</v>
      </c>
      <c r="L39" s="34">
        <f>[2]SymCalculated!L39-SymCalculated__!L39</f>
        <v>-2248</v>
      </c>
      <c r="M39" s="34">
        <f>[2]SymCalculated!M39-SymCalculated__!M39</f>
        <v>-21</v>
      </c>
      <c r="N39" s="34">
        <f>[2]SymCalculated!N39-SymCalculated__!N39</f>
        <v>-342</v>
      </c>
      <c r="O39" s="34">
        <f>[2]SymCalculated!O39-SymCalculated__!O39</f>
        <v>-132</v>
      </c>
      <c r="P39" s="34">
        <f>[2]SymCalculated!P39-SymCalculated__!P39</f>
        <v>-55</v>
      </c>
      <c r="Q39" s="34">
        <f>[2]SymCalculated!Q39-SymCalculated__!Q39</f>
        <v>-837</v>
      </c>
      <c r="R39" s="34">
        <f>[2]SymCalculated!R39-SymCalculated__!R39</f>
        <v>-372</v>
      </c>
      <c r="S39" s="34">
        <f>[2]SymCalculated!S39-SymCalculated__!S39</f>
        <v>-310</v>
      </c>
      <c r="T39" s="34">
        <f>[2]SymCalculated!T39-SymCalculated__!T39</f>
        <v>-2509</v>
      </c>
      <c r="U39" s="34">
        <f>[2]SymCalculated!U39-SymCalculated__!U39</f>
        <v>-3351</v>
      </c>
      <c r="V39" s="34">
        <f>[2]SymCalculated!V39-SymCalculated__!V39</f>
        <v>-1827</v>
      </c>
      <c r="W39" s="34">
        <f>[2]SymCalculated!W39-SymCalculated__!W39</f>
        <v>-2941</v>
      </c>
      <c r="X39" s="34">
        <f>[2]SymCalculated!X39-SymCalculated__!X39</f>
        <v>-4670</v>
      </c>
      <c r="Y39" s="34">
        <f>[2]SymCalculated!Y39-SymCalculated__!Y39</f>
        <v>-1423</v>
      </c>
      <c r="Z39" s="34">
        <f>[2]SymCalculated!Z39-SymCalculated__!Z39</f>
        <v>-5739</v>
      </c>
      <c r="AA39" s="34">
        <f>[2]SymCalculated!AA39-SymCalculated__!AA39</f>
        <v>-64</v>
      </c>
      <c r="AB39" s="34">
        <f>[2]SymCalculated!AB39-SymCalculated__!AB39</f>
        <v>-2849</v>
      </c>
      <c r="AC39" s="34">
        <f>[2]SymCalculated!AC39-SymCalculated__!AC39</f>
        <v>-508</v>
      </c>
      <c r="AD39" s="34">
        <f>[2]SymCalculated!AD39-SymCalculated__!AD39</f>
        <v>-902</v>
      </c>
      <c r="AE39" s="34">
        <f>[2]SymCalculated!AE39-SymCalculated__!AE39</f>
        <v>-127768</v>
      </c>
      <c r="AF39" s="34">
        <f>[2]SymCalculated!AF39-SymCalculated__!AF39</f>
        <v>-5970</v>
      </c>
      <c r="AG39" s="34">
        <f>[2]SymCalculated!AG39-SymCalculated__!AG39</f>
        <v>-611</v>
      </c>
      <c r="AH39" s="34">
        <f>[2]SymCalculated!AH39-SymCalculated__!AH39</f>
        <v>-404</v>
      </c>
      <c r="AI39" s="34">
        <f>[2]SymCalculated!AI39-SymCalculated__!AI39</f>
        <v>-2669</v>
      </c>
      <c r="AJ39" s="34">
        <f>[2]SymCalculated!AJ39-SymCalculated__!AJ39</f>
        <v>-1000</v>
      </c>
      <c r="AK39" s="34">
        <f>[2]SymCalculated!AK39-SymCalculated__!AK39</f>
        <v>-13909</v>
      </c>
      <c r="AL39" s="34">
        <f>[2]SymCalculated!AL39-SymCalculated__!AL39</f>
        <v>-41281</v>
      </c>
      <c r="AM39" s="34">
        <f>[2]SymCalculated!AM39-SymCalculated__!AM39</f>
        <v>-12433</v>
      </c>
      <c r="AN39" s="34">
        <f>[2]SymCalculated!AN39-SymCalculated__!AN39</f>
        <v>-5599</v>
      </c>
      <c r="AO39" s="34">
        <f>[2]SymCalculated!AO39-SymCalculated__!AO39</f>
        <v>-600</v>
      </c>
      <c r="AP39" s="34">
        <f>[2]SymCalculated!AP39-SymCalculated__!AP39</f>
        <v>-49511</v>
      </c>
      <c r="AQ39" s="34">
        <f>[2]SymCalculated!AQ39-SymCalculated__!AQ39</f>
        <v>-161</v>
      </c>
      <c r="AR39" s="34">
        <f>[2]SymCalculated!AR39-SymCalculated__!AR39</f>
        <v>-457</v>
      </c>
      <c r="AS39" s="34">
        <f>[2]SymCalculated!AS39-SymCalculated__!AS39</f>
        <v>-9831</v>
      </c>
      <c r="AT39" s="34">
        <f>[2]SymCalculated!AT39-SymCalculated__!AT39</f>
        <v>-2516</v>
      </c>
      <c r="AU39" s="34">
        <f>[2]SymCalculated!AU39-SymCalculated__!AU39</f>
        <v>-5399</v>
      </c>
      <c r="AV39" s="34">
        <f>[2]SymCalculated!AV39-SymCalculated__!AV39</f>
        <v>-480</v>
      </c>
      <c r="AW39" s="34">
        <f>[2]SymCalculated!AW39-SymCalculated__!AW39</f>
        <v>-194</v>
      </c>
      <c r="AX39" s="34">
        <f>[2]SymCalculated!AX39-SymCalculated__!AX39</f>
        <v>-3468</v>
      </c>
      <c r="AY39" s="34">
        <f>[2]SymCalculated!AY39-SymCalculated__!AY39</f>
        <v>-1445</v>
      </c>
      <c r="AZ39" s="34">
        <f>[2]SymCalculated!AZ39-SymCalculated__!AZ39</f>
        <v>-503</v>
      </c>
      <c r="BA39" s="34">
        <f>[2]SymCalculated!BA39-SymCalculated__!BA39</f>
        <v>-2230</v>
      </c>
      <c r="BB39" s="34">
        <f>[2]SymCalculated!BB39-SymCalculated__!BB39</f>
        <v>-5657</v>
      </c>
      <c r="BC39" s="34">
        <f>[2]SymCalculated!BC39-SymCalculated__!BC39</f>
        <v>-36239</v>
      </c>
      <c r="BD39" s="34">
        <f>[2]SymCalculated!BD39-SymCalculated__!BD39</f>
        <v>-2198</v>
      </c>
      <c r="BE39" s="34">
        <f>[2]SymCalculated!BE39-SymCalculated__!BE39</f>
        <v>-4164</v>
      </c>
      <c r="BF39" s="34">
        <f>[2]SymCalculated!BF39-SymCalculated__!BF39</f>
        <v>-1515</v>
      </c>
      <c r="BG39" s="34">
        <f>[2]SymCalculated!BG39-SymCalculated__!BG39</f>
        <v>-278</v>
      </c>
      <c r="BH39" s="34">
        <f>[2]SymCalculated!BH39-SymCalculated__!BH39</f>
        <v>-1068</v>
      </c>
      <c r="BI39" s="34">
        <f>[2]SymCalculated!BI39-SymCalculated__!BI39</f>
        <v>-511</v>
      </c>
      <c r="BJ39" s="34"/>
      <c r="BK39" s="34">
        <f t="shared" si="0"/>
        <v>-385993</v>
      </c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</row>
    <row r="40" spans="1:75" ht="50" x14ac:dyDescent="0.25">
      <c r="A40" s="36" t="s">
        <v>103</v>
      </c>
      <c r="B40" s="39" t="s">
        <v>109</v>
      </c>
      <c r="C40" s="40" t="s">
        <v>208</v>
      </c>
      <c r="D40" s="34">
        <f>[2]SymCalculated!D40-SymCalculated__!D40</f>
        <v>-172234</v>
      </c>
      <c r="E40" s="34">
        <f>[2]SymCalculated!E40-SymCalculated__!E40</f>
        <v>-7316</v>
      </c>
      <c r="F40" s="34">
        <f>[2]SymCalculated!F40-SymCalculated__!F40</f>
        <v>-7433</v>
      </c>
      <c r="G40" s="34">
        <f>[2]SymCalculated!G40-SymCalculated__!G40</f>
        <v>-19136</v>
      </c>
      <c r="H40" s="34">
        <f>[2]SymCalculated!H40-SymCalculated__!H40</f>
        <v>-135282</v>
      </c>
      <c r="I40" s="34">
        <f>[2]SymCalculated!I40-SymCalculated__!I40</f>
        <v>-260</v>
      </c>
      <c r="J40" s="34">
        <f>[2]SymCalculated!J40-SymCalculated__!J40</f>
        <v>-7252</v>
      </c>
      <c r="K40" s="34">
        <f>[2]SymCalculated!K40-SymCalculated__!K40</f>
        <v>-9164</v>
      </c>
      <c r="L40" s="34">
        <f>[2]SymCalculated!L40-SymCalculated__!L40</f>
        <v>-297014</v>
      </c>
      <c r="M40" s="34">
        <f>[2]SymCalculated!M40-SymCalculated__!M40</f>
        <v>-13867</v>
      </c>
      <c r="N40" s="34">
        <f>[2]SymCalculated!N40-SymCalculated__!N40</f>
        <v>-10972</v>
      </c>
      <c r="O40" s="34">
        <f>[2]SymCalculated!O40-SymCalculated__!O40</f>
        <v>-8718</v>
      </c>
      <c r="P40" s="34">
        <f>[2]SymCalculated!P40-SymCalculated__!P40</f>
        <v>-4647</v>
      </c>
      <c r="Q40" s="34">
        <f>[2]SymCalculated!Q40-SymCalculated__!Q40</f>
        <v>-39602</v>
      </c>
      <c r="R40" s="34">
        <f>[2]SymCalculated!R40-SymCalculated__!R40</f>
        <v>-36615</v>
      </c>
      <c r="S40" s="34">
        <f>[2]SymCalculated!S40-SymCalculated__!S40</f>
        <v>-18205</v>
      </c>
      <c r="T40" s="34">
        <f>[2]SymCalculated!T40-SymCalculated__!T40</f>
        <v>-116414</v>
      </c>
      <c r="U40" s="34">
        <f>[2]SymCalculated!U40-SymCalculated__!U40</f>
        <v>-128402</v>
      </c>
      <c r="V40" s="34">
        <f>[2]SymCalculated!V40-SymCalculated__!V40</f>
        <v>-28244</v>
      </c>
      <c r="W40" s="34">
        <f>[2]SymCalculated!W40-SymCalculated__!W40</f>
        <v>-67776</v>
      </c>
      <c r="X40" s="34">
        <f>[2]SymCalculated!X40-SymCalculated__!X40</f>
        <v>-251363</v>
      </c>
      <c r="Y40" s="34">
        <f>[2]SymCalculated!Y40-SymCalculated__!Y40</f>
        <v>-69629</v>
      </c>
      <c r="Z40" s="34">
        <f>[2]SymCalculated!Z40-SymCalculated__!Z40</f>
        <v>-92310</v>
      </c>
      <c r="AA40" s="34">
        <f>[2]SymCalculated!AA40-SymCalculated__!AA40</f>
        <v>-4472</v>
      </c>
      <c r="AB40" s="34">
        <f>[2]SymCalculated!AB40-SymCalculated__!AB40</f>
        <v>-46184</v>
      </c>
      <c r="AC40" s="34">
        <f>[2]SymCalculated!AC40-SymCalculated__!AC40</f>
        <v>-23172</v>
      </c>
      <c r="AD40" s="34">
        <f>[2]SymCalculated!AD40-SymCalculated__!AD40</f>
        <v>-25697</v>
      </c>
      <c r="AE40" s="34">
        <f>[2]SymCalculated!AE40-SymCalculated__!AE40</f>
        <v>-44471</v>
      </c>
      <c r="AF40" s="34">
        <f>[2]SymCalculated!AF40-SymCalculated__!AF40</f>
        <v>-111543</v>
      </c>
      <c r="AG40" s="34">
        <f>[2]SymCalculated!AG40-SymCalculated__!AG40</f>
        <v>-33811</v>
      </c>
      <c r="AH40" s="34">
        <f>[2]SymCalculated!AH40-SymCalculated__!AH40</f>
        <v>-22491</v>
      </c>
      <c r="AI40" s="34">
        <f>[2]SymCalculated!AI40-SymCalculated__!AI40</f>
        <v>-745448</v>
      </c>
      <c r="AJ40" s="34">
        <f>[2]SymCalculated!AJ40-SymCalculated__!AJ40</f>
        <v>-3775</v>
      </c>
      <c r="AK40" s="34">
        <f>[2]SymCalculated!AK40-SymCalculated__!AK40</f>
        <v>-390189</v>
      </c>
      <c r="AL40" s="34">
        <f>[2]SymCalculated!AL40-SymCalculated__!AL40</f>
        <v>-6584</v>
      </c>
      <c r="AM40" s="34">
        <f>[2]SymCalculated!AM40-SymCalculated__!AM40</f>
        <v>-217927</v>
      </c>
      <c r="AN40" s="34">
        <f>[2]SymCalculated!AN40-SymCalculated__!AN40</f>
        <v>-132263</v>
      </c>
      <c r="AO40" s="34">
        <f>[2]SymCalculated!AO40-SymCalculated__!AO40</f>
        <v>-46765</v>
      </c>
      <c r="AP40" s="34">
        <f>[2]SymCalculated!AP40-SymCalculated__!AP40</f>
        <v>-95718</v>
      </c>
      <c r="AQ40" s="34">
        <f>[2]SymCalculated!AQ40-SymCalculated__!AQ40</f>
        <v>-2670</v>
      </c>
      <c r="AR40" s="34">
        <f>[2]SymCalculated!AR40-SymCalculated__!AR40</f>
        <v>-12852</v>
      </c>
      <c r="AS40" s="34">
        <f>[2]SymCalculated!AS40-SymCalculated__!AS40</f>
        <v>-24574</v>
      </c>
      <c r="AT40" s="34">
        <f>[2]SymCalculated!AT40-SymCalculated__!AT40</f>
        <v>-13468</v>
      </c>
      <c r="AU40" s="34">
        <f>[2]SymCalculated!AU40-SymCalculated__!AU40</f>
        <v>-4863</v>
      </c>
      <c r="AV40" s="34">
        <f>[2]SymCalculated!AV40-SymCalculated__!AV40</f>
        <v>-2127</v>
      </c>
      <c r="AW40" s="34">
        <f>[2]SymCalculated!AW40-SymCalculated__!AW40</f>
        <v>-254</v>
      </c>
      <c r="AX40" s="34">
        <f>[2]SymCalculated!AX40-SymCalculated__!AX40</f>
        <v>-33337</v>
      </c>
      <c r="AY40" s="34">
        <f>[2]SymCalculated!AY40-SymCalculated__!AY40</f>
        <v>-1698</v>
      </c>
      <c r="AZ40" s="34">
        <f>[2]SymCalculated!AZ40-SymCalculated__!AZ40</f>
        <v>-12187</v>
      </c>
      <c r="BA40" s="34">
        <f>[2]SymCalculated!BA40-SymCalculated__!BA40</f>
        <v>-34340</v>
      </c>
      <c r="BB40" s="34">
        <f>[2]SymCalculated!BB40-SymCalculated__!BB40</f>
        <v>-42299</v>
      </c>
      <c r="BC40" s="34">
        <f>[2]SymCalculated!BC40-SymCalculated__!BC40</f>
        <v>-68701</v>
      </c>
      <c r="BD40" s="34">
        <f>[2]SymCalculated!BD40-SymCalculated__!BD40</f>
        <v>-13848</v>
      </c>
      <c r="BE40" s="34">
        <f>[2]SymCalculated!BE40-SymCalculated__!BE40</f>
        <v>-81256</v>
      </c>
      <c r="BF40" s="34">
        <f>[2]SymCalculated!BF40-SymCalculated__!BF40</f>
        <v>-5841</v>
      </c>
      <c r="BG40" s="34">
        <f>[2]SymCalculated!BG40-SymCalculated__!BG40</f>
        <v>-2221</v>
      </c>
      <c r="BH40" s="34">
        <f>[2]SymCalculated!BH40-SymCalculated__!BH40</f>
        <v>-8386</v>
      </c>
      <c r="BI40" s="34">
        <f>[2]SymCalculated!BI40-SymCalculated__!BI40</f>
        <v>-6032</v>
      </c>
      <c r="BJ40" s="34"/>
      <c r="BK40" s="34">
        <f t="shared" si="0"/>
        <v>-3863319</v>
      </c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</row>
    <row r="41" spans="1:75" ht="75" x14ac:dyDescent="0.25">
      <c r="A41" s="36" t="s">
        <v>104</v>
      </c>
      <c r="B41" s="39" t="s">
        <v>110</v>
      </c>
      <c r="C41" s="38" t="s">
        <v>209</v>
      </c>
      <c r="D41" s="34">
        <f>[2]SymCalculated!D41-SymCalculated__!D41</f>
        <v>-14833</v>
      </c>
      <c r="E41" s="34">
        <f>[2]SymCalculated!E41-SymCalculated__!E41</f>
        <v>-930</v>
      </c>
      <c r="F41" s="34">
        <f>[2]SymCalculated!F41-SymCalculated__!F41</f>
        <v>-1697</v>
      </c>
      <c r="G41" s="34">
        <f>[2]SymCalculated!G41-SymCalculated__!G41</f>
        <v>-506</v>
      </c>
      <c r="H41" s="34">
        <f>[2]SymCalculated!H41-SymCalculated__!H41</f>
        <v>-3373</v>
      </c>
      <c r="I41" s="34">
        <f>[2]SymCalculated!I41-SymCalculated__!I41</f>
        <v>-140</v>
      </c>
      <c r="J41" s="34">
        <f>[2]SymCalculated!J41-SymCalculated__!J41</f>
        <v>-289</v>
      </c>
      <c r="K41" s="34">
        <f>[2]SymCalculated!K41-SymCalculated__!K41</f>
        <v>-455</v>
      </c>
      <c r="L41" s="34">
        <f>[2]SymCalculated!L41-SymCalculated__!L41</f>
        <v>-3730</v>
      </c>
      <c r="M41" s="34">
        <f>[2]SymCalculated!M41-SymCalculated__!M41</f>
        <v>-93</v>
      </c>
      <c r="N41" s="34">
        <f>[2]SymCalculated!N41-SymCalculated__!N41</f>
        <v>-147</v>
      </c>
      <c r="O41" s="34">
        <f>[2]SymCalculated!O41-SymCalculated__!O41</f>
        <v>-373</v>
      </c>
      <c r="P41" s="34">
        <f>[2]SymCalculated!P41-SymCalculated__!P41</f>
        <v>-29</v>
      </c>
      <c r="Q41" s="34">
        <f>[2]SymCalculated!Q41-SymCalculated__!Q41</f>
        <v>-541</v>
      </c>
      <c r="R41" s="34">
        <f>[2]SymCalculated!R41-SymCalculated__!R41</f>
        <v>-239</v>
      </c>
      <c r="S41" s="34">
        <f>[2]SymCalculated!S41-SymCalculated__!S41</f>
        <v>-188</v>
      </c>
      <c r="T41" s="34">
        <f>[2]SymCalculated!T41-SymCalculated__!T41</f>
        <v>-1277</v>
      </c>
      <c r="U41" s="34">
        <f>[2]SymCalculated!U41-SymCalculated__!U41</f>
        <v>-478</v>
      </c>
      <c r="V41" s="34">
        <f>[2]SymCalculated!V41-SymCalculated__!V41</f>
        <v>-317</v>
      </c>
      <c r="W41" s="34">
        <f>[2]SymCalculated!W41-SymCalculated__!W41</f>
        <v>-1203</v>
      </c>
      <c r="X41" s="34">
        <f>[2]SymCalculated!X41-SymCalculated__!X41</f>
        <v>-1576</v>
      </c>
      <c r="Y41" s="34">
        <f>[2]SymCalculated!Y41-SymCalculated__!Y41</f>
        <v>-715</v>
      </c>
      <c r="Z41" s="34">
        <f>[2]SymCalculated!Z41-SymCalculated__!Z41</f>
        <v>-990</v>
      </c>
      <c r="AA41" s="34">
        <f>[2]SymCalculated!AA41-SymCalculated__!AA41</f>
        <v>-13</v>
      </c>
      <c r="AB41" s="34">
        <f>[2]SymCalculated!AB41-SymCalculated__!AB41</f>
        <v>-308</v>
      </c>
      <c r="AC41" s="34">
        <f>[2]SymCalculated!AC41-SymCalculated__!AC41</f>
        <v>-231</v>
      </c>
      <c r="AD41" s="34">
        <f>[2]SymCalculated!AD41-SymCalculated__!AD41</f>
        <v>-207</v>
      </c>
      <c r="AE41" s="34">
        <f>[2]SymCalculated!AE41-SymCalculated__!AE41</f>
        <v>-267</v>
      </c>
      <c r="AF41" s="34">
        <f>[2]SymCalculated!AF41-SymCalculated__!AF41</f>
        <v>-991</v>
      </c>
      <c r="AG41" s="34">
        <f>[2]SymCalculated!AG41-SymCalculated__!AG41</f>
        <v>-415</v>
      </c>
      <c r="AH41" s="34">
        <f>[2]SymCalculated!AH41-SymCalculated__!AH41</f>
        <v>-115</v>
      </c>
      <c r="AI41" s="34">
        <f>[2]SymCalculated!AI41-SymCalculated__!AI41</f>
        <v>-2571</v>
      </c>
      <c r="AJ41" s="34">
        <f>[2]SymCalculated!AJ41-SymCalculated__!AJ41</f>
        <v>-423</v>
      </c>
      <c r="AK41" s="34">
        <f>[2]SymCalculated!AK41-SymCalculated__!AK41</f>
        <v>-63918</v>
      </c>
      <c r="AL41" s="34">
        <f>[2]SymCalculated!AL41-SymCalculated__!AL41</f>
        <v>-658</v>
      </c>
      <c r="AM41" s="34">
        <f>[2]SymCalculated!AM41-SymCalculated__!AM41</f>
        <v>-4176</v>
      </c>
      <c r="AN41" s="34">
        <f>[2]SymCalculated!AN41-SymCalculated__!AN41</f>
        <v>-10619</v>
      </c>
      <c r="AO41" s="34">
        <f>[2]SymCalculated!AO41-SymCalculated__!AO41</f>
        <v>-1643</v>
      </c>
      <c r="AP41" s="34">
        <f>[2]SymCalculated!AP41-SymCalculated__!AP41</f>
        <v>-25882</v>
      </c>
      <c r="AQ41" s="34">
        <f>[2]SymCalculated!AQ41-SymCalculated__!AQ41</f>
        <v>-725</v>
      </c>
      <c r="AR41" s="34">
        <f>[2]SymCalculated!AR41-SymCalculated__!AR41</f>
        <v>-1202</v>
      </c>
      <c r="AS41" s="34">
        <f>[2]SymCalculated!AS41-SymCalculated__!AS41</f>
        <v>-5006</v>
      </c>
      <c r="AT41" s="34">
        <f>[2]SymCalculated!AT41-SymCalculated__!AT41</f>
        <v>-920</v>
      </c>
      <c r="AU41" s="34">
        <f>[2]SymCalculated!AU41-SymCalculated__!AU41</f>
        <v>-747</v>
      </c>
      <c r="AV41" s="34">
        <f>[2]SymCalculated!AV41-SymCalculated__!AV41</f>
        <v>-595</v>
      </c>
      <c r="AW41" s="34">
        <f>[2]SymCalculated!AW41-SymCalculated__!AW41</f>
        <v>-37</v>
      </c>
      <c r="AX41" s="34">
        <f>[2]SymCalculated!AX41-SymCalculated__!AX41</f>
        <v>-51938</v>
      </c>
      <c r="AY41" s="34">
        <f>[2]SymCalculated!AY41-SymCalculated__!AY41</f>
        <v>-673</v>
      </c>
      <c r="AZ41" s="34">
        <f>[2]SymCalculated!AZ41-SymCalculated__!AZ41</f>
        <v>-183</v>
      </c>
      <c r="BA41" s="34">
        <f>[2]SymCalculated!BA41-SymCalculated__!BA41</f>
        <v>-450</v>
      </c>
      <c r="BB41" s="34">
        <f>[2]SymCalculated!BB41-SymCalculated__!BB41</f>
        <v>-4044</v>
      </c>
      <c r="BC41" s="34">
        <f>[2]SymCalculated!BC41-SymCalculated__!BC41</f>
        <v>-3466</v>
      </c>
      <c r="BD41" s="34">
        <f>[2]SymCalculated!BD41-SymCalculated__!BD41</f>
        <v>-1656</v>
      </c>
      <c r="BE41" s="34">
        <f>[2]SymCalculated!BE41-SymCalculated__!BE41</f>
        <v>-3471</v>
      </c>
      <c r="BF41" s="34">
        <f>[2]SymCalculated!BF41-SymCalculated__!BF41</f>
        <v>-1305</v>
      </c>
      <c r="BG41" s="34">
        <f>[2]SymCalculated!BG41-SymCalculated__!BG41</f>
        <v>-153</v>
      </c>
      <c r="BH41" s="34">
        <f>[2]SymCalculated!BH41-SymCalculated__!BH41</f>
        <v>-868</v>
      </c>
      <c r="BI41" s="34">
        <f>[2]SymCalculated!BI41-SymCalculated__!BI41</f>
        <v>-1200</v>
      </c>
      <c r="BJ41" s="34"/>
      <c r="BK41" s="34">
        <f t="shared" si="0"/>
        <v>-225195</v>
      </c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</row>
    <row r="42" spans="1:75" ht="12.5" x14ac:dyDescent="0.25">
      <c r="A42" s="36" t="s">
        <v>157</v>
      </c>
      <c r="B42" s="39" t="s">
        <v>111</v>
      </c>
      <c r="C42" s="38" t="s">
        <v>210</v>
      </c>
      <c r="D42" s="34">
        <f>[2]SymCalculated!D42-SymCalculated__!D42</f>
        <v>-335</v>
      </c>
      <c r="E42" s="34">
        <f>[2]SymCalculated!E42-SymCalculated__!E42</f>
        <v>-102</v>
      </c>
      <c r="F42" s="34">
        <f>[2]SymCalculated!F42-SymCalculated__!F42</f>
        <v>-51</v>
      </c>
      <c r="G42" s="34">
        <f>[2]SymCalculated!G42-SymCalculated__!G42</f>
        <v>-162</v>
      </c>
      <c r="H42" s="34">
        <f>[2]SymCalculated!H42-SymCalculated__!H42</f>
        <v>-5252</v>
      </c>
      <c r="I42" s="34">
        <f>[2]SymCalculated!I42-SymCalculated__!I42</f>
        <v>-51</v>
      </c>
      <c r="J42" s="34">
        <f>[2]SymCalculated!J42-SymCalculated__!J42</f>
        <v>-88</v>
      </c>
      <c r="K42" s="34">
        <f>[2]SymCalculated!K42-SymCalculated__!K42</f>
        <v>-240</v>
      </c>
      <c r="L42" s="34">
        <f>[2]SymCalculated!L42-SymCalculated__!L42</f>
        <v>-1858</v>
      </c>
      <c r="M42" s="34">
        <f>[2]SymCalculated!M42-SymCalculated__!M42</f>
        <v>-43</v>
      </c>
      <c r="N42" s="34">
        <f>[2]SymCalculated!N42-SymCalculated__!N42</f>
        <v>-43</v>
      </c>
      <c r="O42" s="34">
        <f>[2]SymCalculated!O42-SymCalculated__!O42</f>
        <v>-55</v>
      </c>
      <c r="P42" s="34">
        <f>[2]SymCalculated!P42-SymCalculated__!P42</f>
        <v>-19</v>
      </c>
      <c r="Q42" s="34">
        <f>[2]SymCalculated!Q42-SymCalculated__!Q42</f>
        <v>-119</v>
      </c>
      <c r="R42" s="34">
        <f>[2]SymCalculated!R42-SymCalculated__!R42</f>
        <v>-256</v>
      </c>
      <c r="S42" s="34">
        <f>[2]SymCalculated!S42-SymCalculated__!S42</f>
        <v>-357</v>
      </c>
      <c r="T42" s="34">
        <f>[2]SymCalculated!T42-SymCalculated__!T42</f>
        <v>-444</v>
      </c>
      <c r="U42" s="34">
        <f>[2]SymCalculated!U42-SymCalculated__!U42</f>
        <v>-1081</v>
      </c>
      <c r="V42" s="34">
        <f>[2]SymCalculated!V42-SymCalculated__!V42</f>
        <v>-267</v>
      </c>
      <c r="W42" s="34">
        <f>[2]SymCalculated!W42-SymCalculated__!W42</f>
        <v>-629</v>
      </c>
      <c r="X42" s="34">
        <f>[2]SymCalculated!X42-SymCalculated__!X42</f>
        <v>-1051</v>
      </c>
      <c r="Y42" s="34">
        <f>[2]SymCalculated!Y42-SymCalculated__!Y42</f>
        <v>-681</v>
      </c>
      <c r="Z42" s="34">
        <f>[2]SymCalculated!Z42-SymCalculated__!Z42</f>
        <v>-2216</v>
      </c>
      <c r="AA42" s="34">
        <f>[2]SymCalculated!AA42-SymCalculated__!AA42</f>
        <v>-80</v>
      </c>
      <c r="AB42" s="34">
        <f>[2]SymCalculated!AB42-SymCalculated__!AB42</f>
        <v>-742</v>
      </c>
      <c r="AC42" s="34">
        <f>[2]SymCalculated!AC42-SymCalculated__!AC42</f>
        <v>-472</v>
      </c>
      <c r="AD42" s="34">
        <f>[2]SymCalculated!AD42-SymCalculated__!AD42</f>
        <v>-1026</v>
      </c>
      <c r="AE42" s="34">
        <f>[2]SymCalculated!AE42-SymCalculated__!AE42</f>
        <v>-559</v>
      </c>
      <c r="AF42" s="34">
        <f>[2]SymCalculated!AF42-SymCalculated__!AF42</f>
        <v>-2529</v>
      </c>
      <c r="AG42" s="34">
        <f>[2]SymCalculated!AG42-SymCalculated__!AG42</f>
        <v>-162</v>
      </c>
      <c r="AH42" s="34">
        <f>[2]SymCalculated!AH42-SymCalculated__!AH42</f>
        <v>-53</v>
      </c>
      <c r="AI42" s="34">
        <f>[2]SymCalculated!AI42-SymCalculated__!AI42</f>
        <v>-3012</v>
      </c>
      <c r="AJ42" s="34">
        <f>[2]SymCalculated!AJ42-SymCalculated__!AJ42</f>
        <v>-49</v>
      </c>
      <c r="AK42" s="34">
        <f>[2]SymCalculated!AK42-SymCalculated__!AK42</f>
        <v>-9209</v>
      </c>
      <c r="AL42" s="34">
        <f>[2]SymCalculated!AL42-SymCalculated__!AL42</f>
        <v>-554</v>
      </c>
      <c r="AM42" s="34">
        <f>[2]SymCalculated!AM42-SymCalculated__!AM42</f>
        <v>-5583</v>
      </c>
      <c r="AN42" s="34">
        <f>[2]SymCalculated!AN42-SymCalculated__!AN42</f>
        <v>-4413</v>
      </c>
      <c r="AO42" s="34">
        <f>[2]SymCalculated!AO42-SymCalculated__!AO42</f>
        <v>-1880</v>
      </c>
      <c r="AP42" s="34">
        <f>[2]SymCalculated!AP42-SymCalculated__!AP42</f>
        <v>-6410</v>
      </c>
      <c r="AQ42" s="34">
        <f>[2]SymCalculated!AQ42-SymCalculated__!AQ42</f>
        <v>-95</v>
      </c>
      <c r="AR42" s="34">
        <f>[2]SymCalculated!AR42-SymCalculated__!AR42</f>
        <v>-5097</v>
      </c>
      <c r="AS42" s="34">
        <f>[2]SymCalculated!AS42-SymCalculated__!AS42</f>
        <v>-13387</v>
      </c>
      <c r="AT42" s="34">
        <f>[2]SymCalculated!AT42-SymCalculated__!AT42</f>
        <v>-1291</v>
      </c>
      <c r="AU42" s="34">
        <f>[2]SymCalculated!AU42-SymCalculated__!AU42</f>
        <v>-5511</v>
      </c>
      <c r="AV42" s="34">
        <f>[2]SymCalculated!AV42-SymCalculated__!AV42</f>
        <v>-2666</v>
      </c>
      <c r="AW42" s="34">
        <f>[2]SymCalculated!AW42-SymCalculated__!AW42</f>
        <v>-243</v>
      </c>
      <c r="AX42" s="34">
        <f>[2]SymCalculated!AX42-SymCalculated__!AX42</f>
        <v>-684</v>
      </c>
      <c r="AY42" s="34">
        <f>[2]SymCalculated!AY42-SymCalculated__!AY42</f>
        <v>-43</v>
      </c>
      <c r="AZ42" s="34">
        <f>[2]SymCalculated!AZ42-SymCalculated__!AZ42</f>
        <v>-1549</v>
      </c>
      <c r="BA42" s="34">
        <f>[2]SymCalculated!BA42-SymCalculated__!BA42</f>
        <v>-3310</v>
      </c>
      <c r="BB42" s="34">
        <f>[2]SymCalculated!BB42-SymCalculated__!BB42</f>
        <v>-8897</v>
      </c>
      <c r="BC42" s="34">
        <f>[2]SymCalculated!BC42-SymCalculated__!BC42</f>
        <v>-40752</v>
      </c>
      <c r="BD42" s="34">
        <f>[2]SymCalculated!BD42-SymCalculated__!BD42</f>
        <v>-15933</v>
      </c>
      <c r="BE42" s="34">
        <f>[2]SymCalculated!BE42-SymCalculated__!BE42</f>
        <v>-17942</v>
      </c>
      <c r="BF42" s="34">
        <f>[2]SymCalculated!BF42-SymCalculated__!BF42</f>
        <v>-65</v>
      </c>
      <c r="BG42" s="34">
        <f>[2]SymCalculated!BG42-SymCalculated__!BG42</f>
        <v>-5681</v>
      </c>
      <c r="BH42" s="34">
        <f>[2]SymCalculated!BH42-SymCalculated__!BH42</f>
        <v>-7034</v>
      </c>
      <c r="BI42" s="34">
        <f>[2]SymCalculated!BI42-SymCalculated__!BI42</f>
        <v>-160</v>
      </c>
      <c r="BJ42" s="34"/>
      <c r="BK42" s="34">
        <f t="shared" si="0"/>
        <v>-182473</v>
      </c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</row>
    <row r="43" spans="1:75" ht="25" x14ac:dyDescent="0.25">
      <c r="A43" s="36" t="s">
        <v>158</v>
      </c>
      <c r="B43" s="32" t="s">
        <v>112</v>
      </c>
      <c r="C43" s="40" t="s">
        <v>211</v>
      </c>
      <c r="D43" s="34">
        <f>[2]SymCalculated!D43-SymCalculated__!D43</f>
        <v>-33907</v>
      </c>
      <c r="E43" s="34">
        <f>[2]SymCalculated!E43-SymCalculated__!E43</f>
        <v>-8891</v>
      </c>
      <c r="F43" s="34">
        <f>[2]SymCalculated!F43-SymCalculated__!F43</f>
        <v>-558</v>
      </c>
      <c r="G43" s="34">
        <f>[2]SymCalculated!G43-SymCalculated__!G43</f>
        <v>-41197</v>
      </c>
      <c r="H43" s="34">
        <f>[2]SymCalculated!H43-SymCalculated__!H43</f>
        <v>-282100</v>
      </c>
      <c r="I43" s="34">
        <f>[2]SymCalculated!I43-SymCalculated__!I43</f>
        <v>-658</v>
      </c>
      <c r="J43" s="34">
        <f>[2]SymCalculated!J43-SymCalculated__!J43</f>
        <v>-14763</v>
      </c>
      <c r="K43" s="34">
        <f>[2]SymCalculated!K43-SymCalculated__!K43</f>
        <v>-16494</v>
      </c>
      <c r="L43" s="34">
        <f>[2]SymCalculated!L43-SymCalculated__!L43</f>
        <v>-82736</v>
      </c>
      <c r="M43" s="34">
        <f>[2]SymCalculated!M43-SymCalculated__!M43</f>
        <v>-1121</v>
      </c>
      <c r="N43" s="34">
        <f>[2]SymCalculated!N43-SymCalculated__!N43</f>
        <v>-2038</v>
      </c>
      <c r="O43" s="34">
        <f>[2]SymCalculated!O43-SymCalculated__!O43</f>
        <v>-1027</v>
      </c>
      <c r="P43" s="34">
        <f>[2]SymCalculated!P43-SymCalculated__!P43</f>
        <v>-380</v>
      </c>
      <c r="Q43" s="34">
        <f>[2]SymCalculated!Q43-SymCalculated__!Q43</f>
        <v>-10950</v>
      </c>
      <c r="R43" s="34">
        <f>[2]SymCalculated!R43-SymCalculated__!R43</f>
        <v>-11114</v>
      </c>
      <c r="S43" s="34">
        <f>[2]SymCalculated!S43-SymCalculated__!S43</f>
        <v>-4601</v>
      </c>
      <c r="T43" s="34">
        <f>[2]SymCalculated!T43-SymCalculated__!T43</f>
        <v>-286908</v>
      </c>
      <c r="U43" s="34">
        <f>[2]SymCalculated!U43-SymCalculated__!U43</f>
        <v>-61265</v>
      </c>
      <c r="V43" s="34">
        <f>[2]SymCalculated!V43-SymCalculated__!V43</f>
        <v>-10556</v>
      </c>
      <c r="W43" s="34">
        <f>[2]SymCalculated!W43-SymCalculated__!W43</f>
        <v>-49884</v>
      </c>
      <c r="X43" s="34">
        <f>[2]SymCalculated!X43-SymCalculated__!X43</f>
        <v>-116122</v>
      </c>
      <c r="Y43" s="34">
        <f>[2]SymCalculated!Y43-SymCalculated__!Y43</f>
        <v>-19224</v>
      </c>
      <c r="Z43" s="34">
        <f>[2]SymCalculated!Z43-SymCalculated__!Z43</f>
        <v>-30784</v>
      </c>
      <c r="AA43" s="34">
        <f>[2]SymCalculated!AA43-SymCalculated__!AA43</f>
        <v>-1708</v>
      </c>
      <c r="AB43" s="34">
        <f>[2]SymCalculated!AB43-SymCalculated__!AB43</f>
        <v>-10355</v>
      </c>
      <c r="AC43" s="34">
        <f>[2]SymCalculated!AC43-SymCalculated__!AC43</f>
        <v>-5700</v>
      </c>
      <c r="AD43" s="34">
        <f>[2]SymCalculated!AD43-SymCalculated__!AD43</f>
        <v>-6168</v>
      </c>
      <c r="AE43" s="34">
        <f>[2]SymCalculated!AE43-SymCalculated__!AE43</f>
        <v>-39304</v>
      </c>
      <c r="AF43" s="34">
        <f>[2]SymCalculated!AF43-SymCalculated__!AF43</f>
        <v>-20156</v>
      </c>
      <c r="AG43" s="34">
        <f>[2]SymCalculated!AG43-SymCalculated__!AG43</f>
        <v>-4700</v>
      </c>
      <c r="AH43" s="34">
        <f>[2]SymCalculated!AH43-SymCalculated__!AH43</f>
        <v>-6149</v>
      </c>
      <c r="AI43" s="34">
        <f>[2]SymCalculated!AI43-SymCalculated__!AI43</f>
        <v>-49187</v>
      </c>
      <c r="AJ43" s="34">
        <f>[2]SymCalculated!AJ43-SymCalculated__!AJ43</f>
        <v>-1750</v>
      </c>
      <c r="AK43" s="34">
        <f>[2]SymCalculated!AK43-SymCalculated__!AK43</f>
        <v>-158698</v>
      </c>
      <c r="AL43" s="34">
        <f>[2]SymCalculated!AL43-SymCalculated__!AL43</f>
        <v>-31511</v>
      </c>
      <c r="AM43" s="34">
        <f>[2]SymCalculated!AM43-SymCalculated__!AM43</f>
        <v>-1101716</v>
      </c>
      <c r="AN43" s="34">
        <f>[2]SymCalculated!AN43-SymCalculated__!AN43</f>
        <v>-156528</v>
      </c>
      <c r="AO43" s="34">
        <f>[2]SymCalculated!AO43-SymCalculated__!AO43</f>
        <v>-6721</v>
      </c>
      <c r="AP43" s="34">
        <f>[2]SymCalculated!AP43-SymCalculated__!AP43</f>
        <v>-213028</v>
      </c>
      <c r="AQ43" s="34">
        <f>[2]SymCalculated!AQ43-SymCalculated__!AQ43</f>
        <v>-1343</v>
      </c>
      <c r="AR43" s="34">
        <f>[2]SymCalculated!AR43-SymCalculated__!AR43</f>
        <v>-1854</v>
      </c>
      <c r="AS43" s="34">
        <f>[2]SymCalculated!AS43-SymCalculated__!AS43</f>
        <v>-250446</v>
      </c>
      <c r="AT43" s="34">
        <f>[2]SymCalculated!AT43-SymCalculated__!AT43</f>
        <v>-10917</v>
      </c>
      <c r="AU43" s="34">
        <f>[2]SymCalculated!AU43-SymCalculated__!AU43</f>
        <v>-1311</v>
      </c>
      <c r="AV43" s="34">
        <f>[2]SymCalculated!AV43-SymCalculated__!AV43</f>
        <v>-444</v>
      </c>
      <c r="AW43" s="34">
        <f>[2]SymCalculated!AW43-SymCalculated__!AW43</f>
        <v>-48</v>
      </c>
      <c r="AX43" s="34">
        <f>[2]SymCalculated!AX43-SymCalculated__!AX43</f>
        <v>-8833</v>
      </c>
      <c r="AY43" s="34">
        <f>[2]SymCalculated!AY43-SymCalculated__!AY43</f>
        <v>-1258</v>
      </c>
      <c r="AZ43" s="34">
        <f>[2]SymCalculated!AZ43-SymCalculated__!AZ43</f>
        <v>-5435</v>
      </c>
      <c r="BA43" s="34">
        <f>[2]SymCalculated!BA43-SymCalculated__!BA43</f>
        <v>-7366</v>
      </c>
      <c r="BB43" s="34">
        <f>[2]SymCalculated!BB43-SymCalculated__!BB43</f>
        <v>-34545</v>
      </c>
      <c r="BC43" s="34">
        <f>[2]SymCalculated!BC43-SymCalculated__!BC43</f>
        <v>-55424</v>
      </c>
      <c r="BD43" s="34">
        <f>[2]SymCalculated!BD43-SymCalculated__!BD43</f>
        <v>-5390</v>
      </c>
      <c r="BE43" s="34">
        <f>[2]SymCalculated!BE43-SymCalculated__!BE43</f>
        <v>-12028</v>
      </c>
      <c r="BF43" s="34">
        <f>[2]SymCalculated!BF43-SymCalculated__!BF43</f>
        <v>-4940</v>
      </c>
      <c r="BG43" s="34">
        <f>[2]SymCalculated!BG43-SymCalculated__!BG43</f>
        <v>-1594</v>
      </c>
      <c r="BH43" s="34">
        <f>[2]SymCalculated!BH43-SymCalculated__!BH43</f>
        <v>-3566</v>
      </c>
      <c r="BI43" s="34">
        <f>[2]SymCalculated!BI43-SymCalculated__!BI43</f>
        <v>-1378</v>
      </c>
      <c r="BJ43" s="34"/>
      <c r="BK43" s="34">
        <f t="shared" si="0"/>
        <v>-3308777</v>
      </c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</row>
    <row r="44" spans="1:75" ht="12.5" x14ac:dyDescent="0.25">
      <c r="A44" s="36" t="s">
        <v>105</v>
      </c>
      <c r="B44" s="32" t="s">
        <v>113</v>
      </c>
      <c r="C44" s="41" t="s">
        <v>212</v>
      </c>
      <c r="D44" s="34">
        <f>[2]SymCalculated!D44-SymCalculated__!D44</f>
        <v>-1172</v>
      </c>
      <c r="E44" s="34">
        <f>[2]SymCalculated!E44-SymCalculated__!E44</f>
        <v>-1354</v>
      </c>
      <c r="F44" s="34">
        <f>[2]SymCalculated!F44-SymCalculated__!F44</f>
        <v>-6052</v>
      </c>
      <c r="G44" s="34">
        <f>[2]SymCalculated!G44-SymCalculated__!G44</f>
        <v>-728</v>
      </c>
      <c r="H44" s="34">
        <f>[2]SymCalculated!H44-SymCalculated__!H44</f>
        <v>-6456</v>
      </c>
      <c r="I44" s="34">
        <f>[2]SymCalculated!I44-SymCalculated__!I44</f>
        <v>-4</v>
      </c>
      <c r="J44" s="34">
        <f>[2]SymCalculated!J44-SymCalculated__!J44</f>
        <v>-1920</v>
      </c>
      <c r="K44" s="34">
        <f>[2]SymCalculated!K44-SymCalculated__!K44</f>
        <v>-1078</v>
      </c>
      <c r="L44" s="34">
        <f>[2]SymCalculated!L44-SymCalculated__!L44</f>
        <v>-2677</v>
      </c>
      <c r="M44" s="34">
        <f>[2]SymCalculated!M44-SymCalculated__!M44</f>
        <v>-118</v>
      </c>
      <c r="N44" s="34">
        <f>[2]SymCalculated!N44-SymCalculated__!N44</f>
        <v>-62</v>
      </c>
      <c r="O44" s="34">
        <f>[2]SymCalculated!O44-SymCalculated__!O44</f>
        <v>-138</v>
      </c>
      <c r="P44" s="34">
        <f>[2]SymCalculated!P44-SymCalculated__!P44</f>
        <v>-12</v>
      </c>
      <c r="Q44" s="34">
        <f>[2]SymCalculated!Q44-SymCalculated__!Q44</f>
        <v>-2697</v>
      </c>
      <c r="R44" s="34">
        <f>[2]SymCalculated!R44-SymCalculated__!R44</f>
        <v>-1186</v>
      </c>
      <c r="S44" s="34">
        <f>[2]SymCalculated!S44-SymCalculated__!S44</f>
        <v>-248</v>
      </c>
      <c r="T44" s="34">
        <f>[2]SymCalculated!T44-SymCalculated__!T44</f>
        <v>-4760</v>
      </c>
      <c r="U44" s="34">
        <f>[2]SymCalculated!U44-SymCalculated__!U44</f>
        <v>-2833</v>
      </c>
      <c r="V44" s="34">
        <f>[2]SymCalculated!V44-SymCalculated__!V44</f>
        <v>-403</v>
      </c>
      <c r="W44" s="34">
        <f>[2]SymCalculated!W44-SymCalculated__!W44</f>
        <v>-3462</v>
      </c>
      <c r="X44" s="34">
        <f>[2]SymCalculated!X44-SymCalculated__!X44</f>
        <v>-3652</v>
      </c>
      <c r="Y44" s="34">
        <f>[2]SymCalculated!Y44-SymCalculated__!Y44</f>
        <v>-480</v>
      </c>
      <c r="Z44" s="34">
        <f>[2]SymCalculated!Z44-SymCalculated__!Z44</f>
        <v>-941</v>
      </c>
      <c r="AA44" s="34">
        <f>[2]SymCalculated!AA44-SymCalculated__!AA44</f>
        <v>-11</v>
      </c>
      <c r="AB44" s="34">
        <f>[2]SymCalculated!AB44-SymCalculated__!AB44</f>
        <v>-250</v>
      </c>
      <c r="AC44" s="34">
        <f>[2]SymCalculated!AC44-SymCalculated__!AC44</f>
        <v>-168</v>
      </c>
      <c r="AD44" s="34">
        <f>[2]SymCalculated!AD44-SymCalculated__!AD44</f>
        <v>-220</v>
      </c>
      <c r="AE44" s="34">
        <f>[2]SymCalculated!AE44-SymCalculated__!AE44</f>
        <v>-928</v>
      </c>
      <c r="AF44" s="34">
        <f>[2]SymCalculated!AF44-SymCalculated__!AF44</f>
        <v>-1388</v>
      </c>
      <c r="AG44" s="34">
        <f>[2]SymCalculated!AG44-SymCalculated__!AG44</f>
        <v>-301</v>
      </c>
      <c r="AH44" s="34">
        <f>[2]SymCalculated!AH44-SymCalculated__!AH44</f>
        <v>-107</v>
      </c>
      <c r="AI44" s="34">
        <f>[2]SymCalculated!AI44-SymCalculated__!AI44</f>
        <v>-1281</v>
      </c>
      <c r="AJ44" s="34">
        <f>[2]SymCalculated!AJ44-SymCalculated__!AJ44</f>
        <v>-59</v>
      </c>
      <c r="AK44" s="34">
        <f>[2]SymCalculated!AK44-SymCalculated__!AK44</f>
        <v>-13299</v>
      </c>
      <c r="AL44" s="34">
        <f>[2]SymCalculated!AL44-SymCalculated__!AL44</f>
        <v>-301</v>
      </c>
      <c r="AM44" s="34">
        <f>[2]SymCalculated!AM44-SymCalculated__!AM44</f>
        <v>-10457</v>
      </c>
      <c r="AN44" s="34">
        <f>[2]SymCalculated!AN44-SymCalculated__!AN44</f>
        <v>-577</v>
      </c>
      <c r="AO44" s="34">
        <f>[2]SymCalculated!AO44-SymCalculated__!AO44</f>
        <v>-135</v>
      </c>
      <c r="AP44" s="34">
        <f>[2]SymCalculated!AP44-SymCalculated__!AP44</f>
        <v>-1802</v>
      </c>
      <c r="AQ44" s="34">
        <f>[2]SymCalculated!AQ44-SymCalculated__!AQ44</f>
        <v>-2470</v>
      </c>
      <c r="AR44" s="34">
        <f>[2]SymCalculated!AR44-SymCalculated__!AR44</f>
        <v>-234</v>
      </c>
      <c r="AS44" s="34">
        <f>[2]SymCalculated!AS44-SymCalculated__!AS44</f>
        <v>-4072</v>
      </c>
      <c r="AT44" s="34">
        <f>[2]SymCalculated!AT44-SymCalculated__!AT44</f>
        <v>-58</v>
      </c>
      <c r="AU44" s="34">
        <f>[2]SymCalculated!AU44-SymCalculated__!AU44</f>
        <v>-9</v>
      </c>
      <c r="AV44" s="34">
        <f>[2]SymCalculated!AV44-SymCalculated__!AV44</f>
        <v>-3</v>
      </c>
      <c r="AW44" s="34">
        <f>[2]SymCalculated!AW44-SymCalculated__!AW44</f>
        <v>0</v>
      </c>
      <c r="AX44" s="34">
        <f>[2]SymCalculated!AX44-SymCalculated__!AX44</f>
        <v>-1156</v>
      </c>
      <c r="AY44" s="34">
        <f>[2]SymCalculated!AY44-SymCalculated__!AY44</f>
        <v>-57</v>
      </c>
      <c r="AZ44" s="34">
        <f>[2]SymCalculated!AZ44-SymCalculated__!AZ44</f>
        <v>-67</v>
      </c>
      <c r="BA44" s="34">
        <f>[2]SymCalculated!BA44-SymCalculated__!BA44</f>
        <v>-436</v>
      </c>
      <c r="BB44" s="34">
        <f>[2]SymCalculated!BB44-SymCalculated__!BB44</f>
        <v>-1414</v>
      </c>
      <c r="BC44" s="34">
        <f>[2]SymCalculated!BC44-SymCalculated__!BC44</f>
        <v>-413</v>
      </c>
      <c r="BD44" s="34">
        <f>[2]SymCalculated!BD44-SymCalculated__!BD44</f>
        <v>-73</v>
      </c>
      <c r="BE44" s="34">
        <f>[2]SymCalculated!BE44-SymCalculated__!BE44</f>
        <v>-145</v>
      </c>
      <c r="BF44" s="34">
        <f>[2]SymCalculated!BF44-SymCalculated__!BF44</f>
        <v>-155</v>
      </c>
      <c r="BG44" s="34">
        <f>[2]SymCalculated!BG44-SymCalculated__!BG44</f>
        <v>-67</v>
      </c>
      <c r="BH44" s="34">
        <f>[2]SymCalculated!BH44-SymCalculated__!BH44</f>
        <v>-26</v>
      </c>
      <c r="BI44" s="34">
        <f>[2]SymCalculated!BI44-SymCalculated__!BI44</f>
        <v>-47</v>
      </c>
      <c r="BJ44" s="34"/>
      <c r="BK44" s="34">
        <f t="shared" si="0"/>
        <v>-84619</v>
      </c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</row>
    <row r="45" spans="1:75" ht="25" x14ac:dyDescent="0.25">
      <c r="A45" s="36" t="s">
        <v>106</v>
      </c>
      <c r="B45" s="39" t="s">
        <v>114</v>
      </c>
      <c r="C45" s="38" t="s">
        <v>213</v>
      </c>
      <c r="D45" s="34">
        <f>[2]SymCalculated!D45-SymCalculated__!D45</f>
        <v>-479</v>
      </c>
      <c r="E45" s="34">
        <f>[2]SymCalculated!E45-SymCalculated__!E45</f>
        <v>-55</v>
      </c>
      <c r="F45" s="34">
        <f>[2]SymCalculated!F45-SymCalculated__!F45</f>
        <v>-290</v>
      </c>
      <c r="G45" s="34">
        <f>[2]SymCalculated!G45-SymCalculated__!G45</f>
        <v>-134</v>
      </c>
      <c r="H45" s="34">
        <f>[2]SymCalculated!H45-SymCalculated__!H45</f>
        <v>-15463</v>
      </c>
      <c r="I45" s="34">
        <f>[2]SymCalculated!I45-SymCalculated__!I45</f>
        <v>-1</v>
      </c>
      <c r="J45" s="34">
        <f>[2]SymCalculated!J45-SymCalculated__!J45</f>
        <v>-203</v>
      </c>
      <c r="K45" s="34">
        <f>[2]SymCalculated!K45-SymCalculated__!K45</f>
        <v>-469</v>
      </c>
      <c r="L45" s="34">
        <f>[2]SymCalculated!L45-SymCalculated__!L45</f>
        <v>-1616</v>
      </c>
      <c r="M45" s="34">
        <f>[2]SymCalculated!M45-SymCalculated__!M45</f>
        <v>-21</v>
      </c>
      <c r="N45" s="34">
        <f>[2]SymCalculated!N45-SymCalculated__!N45</f>
        <v>-48</v>
      </c>
      <c r="O45" s="34">
        <f>[2]SymCalculated!O45-SymCalculated__!O45</f>
        <v>-115</v>
      </c>
      <c r="P45" s="34">
        <f>[2]SymCalculated!P45-SymCalculated__!P45</f>
        <v>-22</v>
      </c>
      <c r="Q45" s="34">
        <f>[2]SymCalculated!Q45-SymCalculated__!Q45</f>
        <v>-69</v>
      </c>
      <c r="R45" s="34">
        <f>[2]SymCalculated!R45-SymCalculated__!R45</f>
        <v>-110</v>
      </c>
      <c r="S45" s="34">
        <f>[2]SymCalculated!S45-SymCalculated__!S45</f>
        <v>-189</v>
      </c>
      <c r="T45" s="34">
        <f>[2]SymCalculated!T45-SymCalculated__!T45</f>
        <v>-1890</v>
      </c>
      <c r="U45" s="34">
        <f>[2]SymCalculated!U45-SymCalculated__!U45</f>
        <v>-829</v>
      </c>
      <c r="V45" s="34">
        <f>[2]SymCalculated!V45-SymCalculated__!V45</f>
        <v>-260</v>
      </c>
      <c r="W45" s="34">
        <f>[2]SymCalculated!W45-SymCalculated__!W45</f>
        <v>-384</v>
      </c>
      <c r="X45" s="34">
        <f>[2]SymCalculated!X45-SymCalculated__!X45</f>
        <v>-2523</v>
      </c>
      <c r="Y45" s="34">
        <f>[2]SymCalculated!Y45-SymCalculated__!Y45</f>
        <v>-463</v>
      </c>
      <c r="Z45" s="34">
        <f>[2]SymCalculated!Z45-SymCalculated__!Z45</f>
        <v>-1371</v>
      </c>
      <c r="AA45" s="34">
        <f>[2]SymCalculated!AA45-SymCalculated__!AA45</f>
        <v>-68</v>
      </c>
      <c r="AB45" s="34">
        <f>[2]SymCalculated!AB45-SymCalculated__!AB45</f>
        <v>-456</v>
      </c>
      <c r="AC45" s="34">
        <f>[2]SymCalculated!AC45-SymCalculated__!AC45</f>
        <v>-439</v>
      </c>
      <c r="AD45" s="34">
        <f>[2]SymCalculated!AD45-SymCalculated__!AD45</f>
        <v>-649</v>
      </c>
      <c r="AE45" s="34">
        <f>[2]SymCalculated!AE45-SymCalculated__!AE45</f>
        <v>-829</v>
      </c>
      <c r="AF45" s="34">
        <f>[2]SymCalculated!AF45-SymCalculated__!AF45</f>
        <v>-2877</v>
      </c>
      <c r="AG45" s="34">
        <f>[2]SymCalculated!AG45-SymCalculated__!AG45</f>
        <v>-250</v>
      </c>
      <c r="AH45" s="34">
        <f>[2]SymCalculated!AH45-SymCalculated__!AH45</f>
        <v>-43</v>
      </c>
      <c r="AI45" s="34">
        <f>[2]SymCalculated!AI45-SymCalculated__!AI45</f>
        <v>-2826</v>
      </c>
      <c r="AJ45" s="34">
        <f>[2]SymCalculated!AJ45-SymCalculated__!AJ45</f>
        <v>-68</v>
      </c>
      <c r="AK45" s="34">
        <f>[2]SymCalculated!AK45-SymCalculated__!AK45</f>
        <v>-8734</v>
      </c>
      <c r="AL45" s="34">
        <f>[2]SymCalculated!AL45-SymCalculated__!AL45</f>
        <v>-605</v>
      </c>
      <c r="AM45" s="34">
        <f>[2]SymCalculated!AM45-SymCalculated__!AM45</f>
        <v>-8995</v>
      </c>
      <c r="AN45" s="34">
        <f>[2]SymCalculated!AN45-SymCalculated__!AN45</f>
        <v>-16833</v>
      </c>
      <c r="AO45" s="34">
        <f>[2]SymCalculated!AO45-SymCalculated__!AO45</f>
        <v>-960</v>
      </c>
      <c r="AP45" s="34">
        <f>[2]SymCalculated!AP45-SymCalculated__!AP45</f>
        <v>-7871</v>
      </c>
      <c r="AQ45" s="34">
        <f>[2]SymCalculated!AQ45-SymCalculated__!AQ45</f>
        <v>-182</v>
      </c>
      <c r="AR45" s="34">
        <f>[2]SymCalculated!AR45-SymCalculated__!AR45</f>
        <v>-12069</v>
      </c>
      <c r="AS45" s="34">
        <f>[2]SymCalculated!AS45-SymCalculated__!AS45</f>
        <v>-39177</v>
      </c>
      <c r="AT45" s="34">
        <f>[2]SymCalculated!AT45-SymCalculated__!AT45</f>
        <v>-4079</v>
      </c>
      <c r="AU45" s="34">
        <f>[2]SymCalculated!AU45-SymCalculated__!AU45</f>
        <v>-4097</v>
      </c>
      <c r="AV45" s="34">
        <f>[2]SymCalculated!AV45-SymCalculated__!AV45</f>
        <v>-834</v>
      </c>
      <c r="AW45" s="34">
        <f>[2]SymCalculated!AW45-SymCalculated__!AW45</f>
        <v>-155</v>
      </c>
      <c r="AX45" s="34">
        <f>[2]SymCalculated!AX45-SymCalculated__!AX45</f>
        <v>-649</v>
      </c>
      <c r="AY45" s="34">
        <f>[2]SymCalculated!AY45-SymCalculated__!AY45</f>
        <v>-47</v>
      </c>
      <c r="AZ45" s="34">
        <f>[2]SymCalculated!AZ45-SymCalculated__!AZ45</f>
        <v>-1602</v>
      </c>
      <c r="BA45" s="34">
        <f>[2]SymCalculated!BA45-SymCalculated__!BA45</f>
        <v>-2346</v>
      </c>
      <c r="BB45" s="34">
        <f>[2]SymCalculated!BB45-SymCalculated__!BB45</f>
        <v>-6957</v>
      </c>
      <c r="BC45" s="34">
        <f>[2]SymCalculated!BC45-SymCalculated__!BC45</f>
        <v>-68158</v>
      </c>
      <c r="BD45" s="34">
        <f>[2]SymCalculated!BD45-SymCalculated__!BD45</f>
        <v>-3036</v>
      </c>
      <c r="BE45" s="34">
        <f>[2]SymCalculated!BE45-SymCalculated__!BE45</f>
        <v>-7805</v>
      </c>
      <c r="BF45" s="34">
        <f>[2]SymCalculated!BF45-SymCalculated__!BF45</f>
        <v>-109</v>
      </c>
      <c r="BG45" s="34">
        <f>[2]SymCalculated!BG45-SymCalculated__!BG45</f>
        <v>-1085</v>
      </c>
      <c r="BH45" s="34">
        <f>[2]SymCalculated!BH45-SymCalculated__!BH45</f>
        <v>-3891</v>
      </c>
      <c r="BI45" s="34">
        <f>[2]SymCalculated!BI45-SymCalculated__!BI45</f>
        <v>-84</v>
      </c>
      <c r="BJ45" s="34"/>
      <c r="BK45" s="34">
        <f t="shared" si="0"/>
        <v>-235869</v>
      </c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</row>
    <row r="46" spans="1:75" ht="37.5" x14ac:dyDescent="0.25">
      <c r="A46" s="36" t="s">
        <v>159</v>
      </c>
      <c r="B46" s="39" t="s">
        <v>115</v>
      </c>
      <c r="C46" s="38" t="s">
        <v>214</v>
      </c>
      <c r="D46" s="34">
        <f>[2]SymCalculated!D46-SymCalculated__!D46</f>
        <v>-20213</v>
      </c>
      <c r="E46" s="34">
        <f>[2]SymCalculated!E46-SymCalculated__!E46</f>
        <v>-3444</v>
      </c>
      <c r="F46" s="34">
        <f>[2]SymCalculated!F46-SymCalculated__!F46</f>
        <v>-1107</v>
      </c>
      <c r="G46" s="34">
        <f>[2]SymCalculated!G46-SymCalculated__!G46</f>
        <v>-22097</v>
      </c>
      <c r="H46" s="34">
        <f>[2]SymCalculated!H46-SymCalculated__!H46</f>
        <v>-54815</v>
      </c>
      <c r="I46" s="34">
        <f>[2]SymCalculated!I46-SymCalculated__!I46</f>
        <v>-128</v>
      </c>
      <c r="J46" s="34">
        <f>[2]SymCalculated!J46-SymCalculated__!J46</f>
        <v>-9147</v>
      </c>
      <c r="K46" s="34">
        <f>[2]SymCalculated!K46-SymCalculated__!K46</f>
        <v>-11394</v>
      </c>
      <c r="L46" s="34">
        <f>[2]SymCalculated!L46-SymCalculated__!L46</f>
        <v>-31097</v>
      </c>
      <c r="M46" s="34">
        <f>[2]SymCalculated!M46-SymCalculated__!M46</f>
        <v>-329</v>
      </c>
      <c r="N46" s="34">
        <f>[2]SymCalculated!N46-SymCalculated__!N46</f>
        <v>-529</v>
      </c>
      <c r="O46" s="34">
        <f>[2]SymCalculated!O46-SymCalculated__!O46</f>
        <v>-593</v>
      </c>
      <c r="P46" s="34">
        <f>[2]SymCalculated!P46-SymCalculated__!P46</f>
        <v>-109</v>
      </c>
      <c r="Q46" s="34">
        <f>[2]SymCalculated!Q46-SymCalculated__!Q46</f>
        <v>-4760</v>
      </c>
      <c r="R46" s="34">
        <f>[2]SymCalculated!R46-SymCalculated__!R46</f>
        <v>-4812</v>
      </c>
      <c r="S46" s="34">
        <f>[2]SymCalculated!S46-SymCalculated__!S46</f>
        <v>-1769</v>
      </c>
      <c r="T46" s="34">
        <f>[2]SymCalculated!T46-SymCalculated__!T46</f>
        <v>-191516</v>
      </c>
      <c r="U46" s="34">
        <f>[2]SymCalculated!U46-SymCalculated__!U46</f>
        <v>-41510</v>
      </c>
      <c r="V46" s="34">
        <f>[2]SymCalculated!V46-SymCalculated__!V46</f>
        <v>-2459</v>
      </c>
      <c r="W46" s="34">
        <f>[2]SymCalculated!W46-SymCalculated__!W46</f>
        <v>-19683</v>
      </c>
      <c r="X46" s="34">
        <f>[2]SymCalculated!X46-SymCalculated__!X46</f>
        <v>-41081</v>
      </c>
      <c r="Y46" s="34">
        <f>[2]SymCalculated!Y46-SymCalculated__!Y46</f>
        <v>-5029</v>
      </c>
      <c r="Z46" s="34">
        <f>[2]SymCalculated!Z46-SymCalculated__!Z46</f>
        <v>-9176</v>
      </c>
      <c r="AA46" s="34">
        <f>[2]SymCalculated!AA46-SymCalculated__!AA46</f>
        <v>-399</v>
      </c>
      <c r="AB46" s="34">
        <f>[2]SymCalculated!AB46-SymCalculated__!AB46</f>
        <v>-2891</v>
      </c>
      <c r="AC46" s="34">
        <f>[2]SymCalculated!AC46-SymCalculated__!AC46</f>
        <v>-1662</v>
      </c>
      <c r="AD46" s="34">
        <f>[2]SymCalculated!AD46-SymCalculated__!AD46</f>
        <v>-981</v>
      </c>
      <c r="AE46" s="34">
        <f>[2]SymCalculated!AE46-SymCalculated__!AE46</f>
        <v>-10789</v>
      </c>
      <c r="AF46" s="34">
        <f>[2]SymCalculated!AF46-SymCalculated__!AF46</f>
        <v>-6925</v>
      </c>
      <c r="AG46" s="34">
        <f>[2]SymCalculated!AG46-SymCalculated__!AG46</f>
        <v>-1782</v>
      </c>
      <c r="AH46" s="34">
        <f>[2]SymCalculated!AH46-SymCalculated__!AH46</f>
        <v>-2671</v>
      </c>
      <c r="AI46" s="34">
        <f>[2]SymCalculated!AI46-SymCalculated__!AI46</f>
        <v>-7188</v>
      </c>
      <c r="AJ46" s="34">
        <f>[2]SymCalculated!AJ46-SymCalculated__!AJ46</f>
        <v>-422</v>
      </c>
      <c r="AK46" s="34">
        <f>[2]SymCalculated!AK46-SymCalculated__!AK46</f>
        <v>-32568</v>
      </c>
      <c r="AL46" s="34">
        <f>[2]SymCalculated!AL46-SymCalculated__!AL46</f>
        <v>-26243</v>
      </c>
      <c r="AM46" s="34">
        <f>[2]SymCalculated!AM46-SymCalculated__!AM46</f>
        <v>-284347</v>
      </c>
      <c r="AN46" s="34">
        <f>[2]SymCalculated!AN46-SymCalculated__!AN46</f>
        <v>-85233</v>
      </c>
      <c r="AO46" s="34">
        <f>[2]SymCalculated!AO46-SymCalculated__!AO46</f>
        <v>-2414</v>
      </c>
      <c r="AP46" s="34">
        <f>[2]SymCalculated!AP46-SymCalculated__!AP46</f>
        <v>-112250</v>
      </c>
      <c r="AQ46" s="34">
        <f>[2]SymCalculated!AQ46-SymCalculated__!AQ46</f>
        <v>-21157</v>
      </c>
      <c r="AR46" s="34">
        <f>[2]SymCalculated!AR46-SymCalculated__!AR46</f>
        <v>-145808</v>
      </c>
      <c r="AS46" s="34">
        <f>[2]SymCalculated!AS46-SymCalculated__!AS46</f>
        <v>-158081</v>
      </c>
      <c r="AT46" s="34">
        <f>[2]SymCalculated!AT46-SymCalculated__!AT46</f>
        <v>-3835</v>
      </c>
      <c r="AU46" s="34">
        <f>[2]SymCalculated!AU46-SymCalculated__!AU46</f>
        <v>-95</v>
      </c>
      <c r="AV46" s="34">
        <f>[2]SymCalculated!AV46-SymCalculated__!AV46</f>
        <v>0</v>
      </c>
      <c r="AW46" s="34">
        <f>[2]SymCalculated!AW46-SymCalculated__!AW46</f>
        <v>-3</v>
      </c>
      <c r="AX46" s="34">
        <f>[2]SymCalculated!AX46-SymCalculated__!AX46</f>
        <v>-2981</v>
      </c>
      <c r="AY46" s="34">
        <f>[2]SymCalculated!AY46-SymCalculated__!AY46</f>
        <v>-1093</v>
      </c>
      <c r="AZ46" s="34">
        <f>[2]SymCalculated!AZ46-SymCalculated__!AZ46</f>
        <v>-1414</v>
      </c>
      <c r="BA46" s="34">
        <f>[2]SymCalculated!BA46-SymCalculated__!BA46</f>
        <v>-1032</v>
      </c>
      <c r="BB46" s="34">
        <f>[2]SymCalculated!BB46-SymCalculated__!BB46</f>
        <v>-12819</v>
      </c>
      <c r="BC46" s="34">
        <f>[2]SymCalculated!BC46-SymCalculated__!BC46</f>
        <v>-121619</v>
      </c>
      <c r="BD46" s="34">
        <f>[2]SymCalculated!BD46-SymCalculated__!BD46</f>
        <v>-738</v>
      </c>
      <c r="BE46" s="34">
        <f>[2]SymCalculated!BE46-SymCalculated__!BE46</f>
        <v>-4030</v>
      </c>
      <c r="BF46" s="34">
        <f>[2]SymCalculated!BF46-SymCalculated__!BF46</f>
        <v>-1484</v>
      </c>
      <c r="BG46" s="34">
        <f>[2]SymCalculated!BG46-SymCalculated__!BG46</f>
        <v>-1722</v>
      </c>
      <c r="BH46" s="34">
        <f>[2]SymCalculated!BH46-SymCalculated__!BH46</f>
        <v>-1041</v>
      </c>
      <c r="BI46" s="34">
        <f>[2]SymCalculated!BI46-SymCalculated__!BI46</f>
        <v>-415</v>
      </c>
      <c r="BJ46" s="34"/>
      <c r="BK46" s="34">
        <f t="shared" si="0"/>
        <v>-1534929</v>
      </c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</row>
    <row r="47" spans="1:75" ht="12.5" x14ac:dyDescent="0.25">
      <c r="A47" s="36" t="s">
        <v>160</v>
      </c>
      <c r="B47" s="39" t="s">
        <v>116</v>
      </c>
      <c r="C47" s="38" t="s">
        <v>215</v>
      </c>
      <c r="D47" s="34">
        <f>[2]SymCalculated!D47-SymCalculated__!D47</f>
        <v>-2704</v>
      </c>
      <c r="E47" s="34">
        <f>[2]SymCalculated!E47-SymCalculated__!E47</f>
        <v>-288</v>
      </c>
      <c r="F47" s="34">
        <f>[2]SymCalculated!F47-SymCalculated__!F47</f>
        <v>-312</v>
      </c>
      <c r="G47" s="34">
        <f>[2]SymCalculated!G47-SymCalculated__!G47</f>
        <v>-494</v>
      </c>
      <c r="H47" s="34">
        <f>[2]SymCalculated!H47-SymCalculated__!H47</f>
        <v>-4019</v>
      </c>
      <c r="I47" s="34">
        <f>[2]SymCalculated!I47-SymCalculated__!I47</f>
        <v>-31</v>
      </c>
      <c r="J47" s="34">
        <f>[2]SymCalculated!J47-SymCalculated__!J47</f>
        <v>-166</v>
      </c>
      <c r="K47" s="34">
        <f>[2]SymCalculated!K47-SymCalculated__!K47</f>
        <v>-441</v>
      </c>
      <c r="L47" s="34">
        <f>[2]SymCalculated!L47-SymCalculated__!L47</f>
        <v>-4249</v>
      </c>
      <c r="M47" s="34">
        <f>[2]SymCalculated!M47-SymCalculated__!M47</f>
        <v>-211</v>
      </c>
      <c r="N47" s="34">
        <f>[2]SymCalculated!N47-SymCalculated__!N47</f>
        <v>-234</v>
      </c>
      <c r="O47" s="34">
        <f>[2]SymCalculated!O47-SymCalculated__!O47</f>
        <v>-277</v>
      </c>
      <c r="P47" s="34">
        <f>[2]SymCalculated!P47-SymCalculated__!P47</f>
        <v>-83</v>
      </c>
      <c r="Q47" s="34">
        <f>[2]SymCalculated!Q47-SymCalculated__!Q47</f>
        <v>-482</v>
      </c>
      <c r="R47" s="34">
        <f>[2]SymCalculated!R47-SymCalculated__!R47</f>
        <v>-427</v>
      </c>
      <c r="S47" s="34">
        <f>[2]SymCalculated!S47-SymCalculated__!S47</f>
        <v>-3025</v>
      </c>
      <c r="T47" s="34">
        <f>[2]SymCalculated!T47-SymCalculated__!T47</f>
        <v>-1482</v>
      </c>
      <c r="U47" s="34">
        <f>[2]SymCalculated!U47-SymCalculated__!U47</f>
        <v>-1867</v>
      </c>
      <c r="V47" s="34">
        <f>[2]SymCalculated!V47-SymCalculated__!V47</f>
        <v>-866</v>
      </c>
      <c r="W47" s="34">
        <f>[2]SymCalculated!W47-SymCalculated__!W47</f>
        <v>-1288</v>
      </c>
      <c r="X47" s="34">
        <f>[2]SymCalculated!X47-SymCalculated__!X47</f>
        <v>-2042</v>
      </c>
      <c r="Y47" s="34">
        <f>[2]SymCalculated!Y47-SymCalculated__!Y47</f>
        <v>-1126</v>
      </c>
      <c r="Z47" s="34">
        <f>[2]SymCalculated!Z47-SymCalculated__!Z47</f>
        <v>-2706</v>
      </c>
      <c r="AA47" s="34">
        <f>[2]SymCalculated!AA47-SymCalculated__!AA47</f>
        <v>-134</v>
      </c>
      <c r="AB47" s="34">
        <f>[2]SymCalculated!AB47-SymCalculated__!AB47</f>
        <v>-1092</v>
      </c>
      <c r="AC47" s="34">
        <f>[2]SymCalculated!AC47-SymCalculated__!AC47</f>
        <v>-913</v>
      </c>
      <c r="AD47" s="34">
        <f>[2]SymCalculated!AD47-SymCalculated__!AD47</f>
        <v>-1100</v>
      </c>
      <c r="AE47" s="34">
        <f>[2]SymCalculated!AE47-SymCalculated__!AE47</f>
        <v>-923</v>
      </c>
      <c r="AF47" s="34">
        <f>[2]SymCalculated!AF47-SymCalculated__!AF47</f>
        <v>-1820</v>
      </c>
      <c r="AG47" s="34">
        <f>[2]SymCalculated!AG47-SymCalculated__!AG47</f>
        <v>-866</v>
      </c>
      <c r="AH47" s="34">
        <f>[2]SymCalculated!AH47-SymCalculated__!AH47</f>
        <v>-168</v>
      </c>
      <c r="AI47" s="34">
        <f>[2]SymCalculated!AI47-SymCalculated__!AI47</f>
        <v>-9708</v>
      </c>
      <c r="AJ47" s="34">
        <f>[2]SymCalculated!AJ47-SymCalculated__!AJ47</f>
        <v>-545</v>
      </c>
      <c r="AK47" s="34">
        <f>[2]SymCalculated!AK47-SymCalculated__!AK47</f>
        <v>-9559</v>
      </c>
      <c r="AL47" s="34">
        <f>[2]SymCalculated!AL47-SymCalculated__!AL47</f>
        <v>-2875</v>
      </c>
      <c r="AM47" s="34">
        <f>[2]SymCalculated!AM47-SymCalculated__!AM47</f>
        <v>-19315</v>
      </c>
      <c r="AN47" s="34">
        <f>[2]SymCalculated!AN47-SymCalculated__!AN47</f>
        <v>-30516</v>
      </c>
      <c r="AO47" s="34">
        <f>[2]SymCalculated!AO47-SymCalculated__!AO47</f>
        <v>-2928</v>
      </c>
      <c r="AP47" s="34">
        <f>[2]SymCalculated!AP47-SymCalculated__!AP47</f>
        <v>-23758</v>
      </c>
      <c r="AQ47" s="34">
        <f>[2]SymCalculated!AQ47-SymCalculated__!AQ47</f>
        <v>-298</v>
      </c>
      <c r="AR47" s="34">
        <f>[2]SymCalculated!AR47-SymCalculated__!AR47</f>
        <v>-4742</v>
      </c>
      <c r="AS47" s="34">
        <f>[2]SymCalculated!AS47-SymCalculated__!AS47</f>
        <v>-6711</v>
      </c>
      <c r="AT47" s="34">
        <f>[2]SymCalculated!AT47-SymCalculated__!AT47</f>
        <v>-332147</v>
      </c>
      <c r="AU47" s="34">
        <f>[2]SymCalculated!AU47-SymCalculated__!AU47</f>
        <v>-27215</v>
      </c>
      <c r="AV47" s="34">
        <f>[2]SymCalculated!AV47-SymCalculated__!AV47</f>
        <v>-9714</v>
      </c>
      <c r="AW47" s="34">
        <f>[2]SymCalculated!AW47-SymCalculated__!AW47</f>
        <v>-1074</v>
      </c>
      <c r="AX47" s="34">
        <f>[2]SymCalculated!AX47-SymCalculated__!AX47</f>
        <v>-6629</v>
      </c>
      <c r="AY47" s="34">
        <f>[2]SymCalculated!AY47-SymCalculated__!AY47</f>
        <v>-531</v>
      </c>
      <c r="AZ47" s="34">
        <f>[2]SymCalculated!AZ47-SymCalculated__!AZ47</f>
        <v>-17759</v>
      </c>
      <c r="BA47" s="34">
        <f>[2]SymCalculated!BA47-SymCalculated__!BA47</f>
        <v>-2674</v>
      </c>
      <c r="BB47" s="34">
        <f>[2]SymCalculated!BB47-SymCalculated__!BB47</f>
        <v>-20678</v>
      </c>
      <c r="BC47" s="34">
        <f>[2]SymCalculated!BC47-SymCalculated__!BC47</f>
        <v>-66705</v>
      </c>
      <c r="BD47" s="34">
        <f>[2]SymCalculated!BD47-SymCalculated__!BD47</f>
        <v>-9437</v>
      </c>
      <c r="BE47" s="34">
        <f>[2]SymCalculated!BE47-SymCalculated__!BE47</f>
        <v>-10187</v>
      </c>
      <c r="BF47" s="34">
        <f>[2]SymCalculated!BF47-SymCalculated__!BF47</f>
        <v>-808</v>
      </c>
      <c r="BG47" s="34">
        <f>[2]SymCalculated!BG47-SymCalculated__!BG47</f>
        <v>-1995</v>
      </c>
      <c r="BH47" s="34">
        <f>[2]SymCalculated!BH47-SymCalculated__!BH47</f>
        <v>-27936</v>
      </c>
      <c r="BI47" s="34">
        <f>[2]SymCalculated!BI47-SymCalculated__!BI47</f>
        <v>-988</v>
      </c>
      <c r="BJ47" s="34"/>
      <c r="BK47" s="34">
        <f t="shared" si="0"/>
        <v>-683268</v>
      </c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</row>
    <row r="48" spans="1:75" ht="12.5" x14ac:dyDescent="0.25">
      <c r="A48" s="36" t="s">
        <v>161</v>
      </c>
      <c r="B48" s="39" t="s">
        <v>117</v>
      </c>
      <c r="C48" s="38" t="s">
        <v>216</v>
      </c>
      <c r="D48" s="34">
        <f>[2]SymCalculated!D48-SymCalculated__!D48</f>
        <v>-80434</v>
      </c>
      <c r="E48" s="34">
        <f>[2]SymCalculated!E48-SymCalculated__!E48</f>
        <v>-3286</v>
      </c>
      <c r="F48" s="34">
        <f>[2]SymCalculated!F48-SymCalculated__!F48</f>
        <v>-3946</v>
      </c>
      <c r="G48" s="34">
        <f>[2]SymCalculated!G48-SymCalculated__!G48</f>
        <v>-9872</v>
      </c>
      <c r="H48" s="34">
        <f>[2]SymCalculated!H48-SymCalculated__!H48</f>
        <v>-51088</v>
      </c>
      <c r="I48" s="34">
        <f>[2]SymCalculated!I48-SymCalculated__!I48</f>
        <v>-124</v>
      </c>
      <c r="J48" s="34">
        <f>[2]SymCalculated!J48-SymCalculated__!J48</f>
        <v>-6300</v>
      </c>
      <c r="K48" s="34">
        <f>[2]SymCalculated!K48-SymCalculated__!K48</f>
        <v>-4356</v>
      </c>
      <c r="L48" s="34">
        <f>[2]SymCalculated!L48-SymCalculated__!L48</f>
        <v>-74990</v>
      </c>
      <c r="M48" s="34">
        <f>[2]SymCalculated!M48-SymCalculated__!M48</f>
        <v>-2308</v>
      </c>
      <c r="N48" s="34">
        <f>[2]SymCalculated!N48-SymCalculated__!N48</f>
        <v>-3491</v>
      </c>
      <c r="O48" s="34">
        <f>[2]SymCalculated!O48-SymCalculated__!O48</f>
        <v>-2809</v>
      </c>
      <c r="P48" s="34">
        <f>[2]SymCalculated!P48-SymCalculated__!P48</f>
        <v>-1229</v>
      </c>
      <c r="Q48" s="34">
        <f>[2]SymCalculated!Q48-SymCalculated__!Q48</f>
        <v>-8578</v>
      </c>
      <c r="R48" s="34">
        <f>[2]SymCalculated!R48-SymCalculated__!R48</f>
        <v>-8495</v>
      </c>
      <c r="S48" s="34">
        <f>[2]SymCalculated!S48-SymCalculated__!S48</f>
        <v>-5017</v>
      </c>
      <c r="T48" s="34">
        <f>[2]SymCalculated!T48-SymCalculated__!T48</f>
        <v>-78734</v>
      </c>
      <c r="U48" s="34">
        <f>[2]SymCalculated!U48-SymCalculated__!U48</f>
        <v>-34061</v>
      </c>
      <c r="V48" s="34">
        <f>[2]SymCalculated!V48-SymCalculated__!V48</f>
        <v>-10971</v>
      </c>
      <c r="W48" s="34">
        <f>[2]SymCalculated!W48-SymCalculated__!W48</f>
        <v>-21712</v>
      </c>
      <c r="X48" s="34">
        <f>[2]SymCalculated!X48-SymCalculated__!X48</f>
        <v>-65202</v>
      </c>
      <c r="Y48" s="34">
        <f>[2]SymCalculated!Y48-SymCalculated__!Y48</f>
        <v>-16844</v>
      </c>
      <c r="Z48" s="34">
        <f>[2]SymCalculated!Z48-SymCalculated__!Z48</f>
        <v>-26327</v>
      </c>
      <c r="AA48" s="34">
        <f>[2]SymCalculated!AA48-SymCalculated__!AA48</f>
        <v>-1444</v>
      </c>
      <c r="AB48" s="34">
        <f>[2]SymCalculated!AB48-SymCalculated__!AB48</f>
        <v>-13524</v>
      </c>
      <c r="AC48" s="34">
        <f>[2]SymCalculated!AC48-SymCalculated__!AC48</f>
        <v>-4597</v>
      </c>
      <c r="AD48" s="34">
        <f>[2]SymCalculated!AD48-SymCalculated__!AD48</f>
        <v>-7146</v>
      </c>
      <c r="AE48" s="34">
        <f>[2]SymCalculated!AE48-SymCalculated__!AE48</f>
        <v>-28676</v>
      </c>
      <c r="AF48" s="34">
        <f>[2]SymCalculated!AF48-SymCalculated__!AF48</f>
        <v>-25942</v>
      </c>
      <c r="AG48" s="34">
        <f>[2]SymCalculated!AG48-SymCalculated__!AG48</f>
        <v>-7408</v>
      </c>
      <c r="AH48" s="34">
        <f>[2]SymCalculated!AH48-SymCalculated__!AH48</f>
        <v>-6635</v>
      </c>
      <c r="AI48" s="34">
        <f>[2]SymCalculated!AI48-SymCalculated__!AI48</f>
        <v>-74802</v>
      </c>
      <c r="AJ48" s="34">
        <f>[2]SymCalculated!AJ48-SymCalculated__!AJ48</f>
        <v>-3867</v>
      </c>
      <c r="AK48" s="34">
        <f>[2]SymCalculated!AK48-SymCalculated__!AK48</f>
        <v>-136252</v>
      </c>
      <c r="AL48" s="34">
        <f>[2]SymCalculated!AL48-SymCalculated__!AL48</f>
        <v>-14878</v>
      </c>
      <c r="AM48" s="34">
        <f>[2]SymCalculated!AM48-SymCalculated__!AM48</f>
        <v>-102561</v>
      </c>
      <c r="AN48" s="34">
        <f>[2]SymCalculated!AN48-SymCalculated__!AN48</f>
        <v>-104701</v>
      </c>
      <c r="AO48" s="34">
        <f>[2]SymCalculated!AO48-SymCalculated__!AO48</f>
        <v>-27339</v>
      </c>
      <c r="AP48" s="34">
        <f>[2]SymCalculated!AP48-SymCalculated__!AP48</f>
        <v>-82901</v>
      </c>
      <c r="AQ48" s="34">
        <f>[2]SymCalculated!AQ48-SymCalculated__!AQ48</f>
        <v>-1335</v>
      </c>
      <c r="AR48" s="34">
        <f>[2]SymCalculated!AR48-SymCalculated__!AR48</f>
        <v>-12252</v>
      </c>
      <c r="AS48" s="34">
        <f>[2]SymCalculated!AS48-SymCalculated__!AS48</f>
        <v>-43223</v>
      </c>
      <c r="AT48" s="34">
        <f>[2]SymCalculated!AT48-SymCalculated__!AT48</f>
        <v>-14984</v>
      </c>
      <c r="AU48" s="34">
        <f>[2]SymCalculated!AU48-SymCalculated__!AU48</f>
        <v>-178188</v>
      </c>
      <c r="AV48" s="34">
        <f>[2]SymCalculated!AV48-SymCalculated__!AV48</f>
        <v>-15760</v>
      </c>
      <c r="AW48" s="34">
        <f>[2]SymCalculated!AW48-SymCalculated__!AW48</f>
        <v>-9076</v>
      </c>
      <c r="AX48" s="34">
        <f>[2]SymCalculated!AX48-SymCalculated__!AX48</f>
        <v>-27058</v>
      </c>
      <c r="AY48" s="34">
        <f>[2]SymCalculated!AY48-SymCalculated__!AY48</f>
        <v>-4560</v>
      </c>
      <c r="AZ48" s="34">
        <f>[2]SymCalculated!AZ48-SymCalculated__!AZ48</f>
        <v>-11598</v>
      </c>
      <c r="BA48" s="34">
        <f>[2]SymCalculated!BA48-SymCalculated__!BA48</f>
        <v>-13800</v>
      </c>
      <c r="BB48" s="34">
        <f>[2]SymCalculated!BB48-SymCalculated__!BB48</f>
        <v>-48113</v>
      </c>
      <c r="BC48" s="34">
        <f>[2]SymCalculated!BC48-SymCalculated__!BC48</f>
        <v>-89994</v>
      </c>
      <c r="BD48" s="34">
        <f>[2]SymCalculated!BD48-SymCalculated__!BD48</f>
        <v>-4862</v>
      </c>
      <c r="BE48" s="34">
        <f>[2]SymCalculated!BE48-SymCalculated__!BE48</f>
        <v>-12252</v>
      </c>
      <c r="BF48" s="34">
        <f>[2]SymCalculated!BF48-SymCalculated__!BF48</f>
        <v>-4021</v>
      </c>
      <c r="BG48" s="34">
        <f>[2]SymCalculated!BG48-SymCalculated__!BG48</f>
        <v>-5944</v>
      </c>
      <c r="BH48" s="34">
        <f>[2]SymCalculated!BH48-SymCalculated__!BH48</f>
        <v>-11523</v>
      </c>
      <c r="BI48" s="34">
        <f>[2]SymCalculated!BI48-SymCalculated__!BI48</f>
        <v>-2913</v>
      </c>
      <c r="BJ48" s="34"/>
      <c r="BK48" s="34">
        <f t="shared" si="0"/>
        <v>-1674303</v>
      </c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</row>
    <row r="49" spans="1:75" ht="62.5" x14ac:dyDescent="0.25">
      <c r="A49" s="36" t="s">
        <v>107</v>
      </c>
      <c r="B49" s="39" t="s">
        <v>118</v>
      </c>
      <c r="C49" s="38" t="s">
        <v>217</v>
      </c>
      <c r="D49" s="34">
        <f>[2]SymCalculated!D49-SymCalculated__!D49</f>
        <v>-5234</v>
      </c>
      <c r="E49" s="34">
        <f>[2]SymCalculated!E49-SymCalculated__!E49</f>
        <v>-322</v>
      </c>
      <c r="F49" s="34">
        <f>[2]SymCalculated!F49-SymCalculated__!F49</f>
        <v>-406</v>
      </c>
      <c r="G49" s="34">
        <f>[2]SymCalculated!G49-SymCalculated__!G49</f>
        <v>-1454</v>
      </c>
      <c r="H49" s="34">
        <f>[2]SymCalculated!H49-SymCalculated__!H49</f>
        <v>-7772</v>
      </c>
      <c r="I49" s="34">
        <f>[2]SymCalculated!I49-SymCalculated__!I49</f>
        <v>-22</v>
      </c>
      <c r="J49" s="34">
        <f>[2]SymCalculated!J49-SymCalculated__!J49</f>
        <v>-1098</v>
      </c>
      <c r="K49" s="34">
        <f>[2]SymCalculated!K49-SymCalculated__!K49</f>
        <v>-759</v>
      </c>
      <c r="L49" s="34">
        <f>[2]SymCalculated!L49-SymCalculated__!L49</f>
        <v>-11859</v>
      </c>
      <c r="M49" s="34">
        <f>[2]SymCalculated!M49-SymCalculated__!M49</f>
        <v>-426</v>
      </c>
      <c r="N49" s="34">
        <f>[2]SymCalculated!N49-SymCalculated__!N49</f>
        <v>-493</v>
      </c>
      <c r="O49" s="34">
        <f>[2]SymCalculated!O49-SymCalculated__!O49</f>
        <v>-291</v>
      </c>
      <c r="P49" s="34">
        <f>[2]SymCalculated!P49-SymCalculated__!P49</f>
        <v>-183</v>
      </c>
      <c r="Q49" s="34">
        <f>[2]SymCalculated!Q49-SymCalculated__!Q49</f>
        <v>-1151</v>
      </c>
      <c r="R49" s="34">
        <f>[2]SymCalculated!R49-SymCalculated__!R49</f>
        <v>-1231</v>
      </c>
      <c r="S49" s="34">
        <f>[2]SymCalculated!S49-SymCalculated__!S49</f>
        <v>-925</v>
      </c>
      <c r="T49" s="34">
        <f>[2]SymCalculated!T49-SymCalculated__!T49</f>
        <v>-14976</v>
      </c>
      <c r="U49" s="34">
        <f>[2]SymCalculated!U49-SymCalculated__!U49</f>
        <v>-6342</v>
      </c>
      <c r="V49" s="34">
        <f>[2]SymCalculated!V49-SymCalculated__!V49</f>
        <v>-2117</v>
      </c>
      <c r="W49" s="34">
        <f>[2]SymCalculated!W49-SymCalculated__!W49</f>
        <v>-3254</v>
      </c>
      <c r="X49" s="34">
        <f>[2]SymCalculated!X49-SymCalculated__!X49</f>
        <v>-12998</v>
      </c>
      <c r="Y49" s="34">
        <f>[2]SymCalculated!Y49-SymCalculated__!Y49</f>
        <v>-2470</v>
      </c>
      <c r="Z49" s="34">
        <f>[2]SymCalculated!Z49-SymCalculated__!Z49</f>
        <v>-4021</v>
      </c>
      <c r="AA49" s="34">
        <f>[2]SymCalculated!AA49-SymCalculated__!AA49</f>
        <v>-169</v>
      </c>
      <c r="AB49" s="34">
        <f>[2]SymCalculated!AB49-SymCalculated__!AB49</f>
        <v>-1799</v>
      </c>
      <c r="AC49" s="34">
        <f>[2]SymCalculated!AC49-SymCalculated__!AC49</f>
        <v>-844</v>
      </c>
      <c r="AD49" s="34">
        <f>[2]SymCalculated!AD49-SymCalculated__!AD49</f>
        <v>-1097</v>
      </c>
      <c r="AE49" s="34">
        <f>[2]SymCalculated!AE49-SymCalculated__!AE49</f>
        <v>-5164</v>
      </c>
      <c r="AF49" s="34">
        <f>[2]SymCalculated!AF49-SymCalculated__!AF49</f>
        <v>-4362</v>
      </c>
      <c r="AG49" s="34">
        <f>[2]SymCalculated!AG49-SymCalculated__!AG49</f>
        <v>-1267</v>
      </c>
      <c r="AH49" s="34">
        <f>[2]SymCalculated!AH49-SymCalculated__!AH49</f>
        <v>-982</v>
      </c>
      <c r="AI49" s="34">
        <f>[2]SymCalculated!AI49-SymCalculated__!AI49</f>
        <v>-14063</v>
      </c>
      <c r="AJ49" s="34">
        <f>[2]SymCalculated!AJ49-SymCalculated__!AJ49</f>
        <v>-516</v>
      </c>
      <c r="AK49" s="34">
        <f>[2]SymCalculated!AK49-SymCalculated__!AK49</f>
        <v>-16044</v>
      </c>
      <c r="AL49" s="34">
        <f>[2]SymCalculated!AL49-SymCalculated__!AL49</f>
        <v>-1620</v>
      </c>
      <c r="AM49" s="34">
        <f>[2]SymCalculated!AM49-SymCalculated__!AM49</f>
        <v>-14457</v>
      </c>
      <c r="AN49" s="34">
        <f>[2]SymCalculated!AN49-SymCalculated__!AN49</f>
        <v>-5836</v>
      </c>
      <c r="AO49" s="34">
        <f>[2]SymCalculated!AO49-SymCalculated__!AO49</f>
        <v>-1789</v>
      </c>
      <c r="AP49" s="34">
        <f>[2]SymCalculated!AP49-SymCalculated__!AP49</f>
        <v>-11461</v>
      </c>
      <c r="AQ49" s="34">
        <f>[2]SymCalculated!AQ49-SymCalculated__!AQ49</f>
        <v>-283</v>
      </c>
      <c r="AR49" s="34">
        <f>[2]SymCalculated!AR49-SymCalculated__!AR49</f>
        <v>-1853</v>
      </c>
      <c r="AS49" s="34">
        <f>[2]SymCalculated!AS49-SymCalculated__!AS49</f>
        <v>-4552</v>
      </c>
      <c r="AT49" s="34">
        <f>[2]SymCalculated!AT49-SymCalculated__!AT49</f>
        <v>-2666</v>
      </c>
      <c r="AU49" s="34">
        <f>[2]SymCalculated!AU49-SymCalculated__!AU49</f>
        <v>-10592</v>
      </c>
      <c r="AV49" s="34">
        <f>[2]SymCalculated!AV49-SymCalculated__!AV49</f>
        <v>-67379</v>
      </c>
      <c r="AW49" s="34">
        <f>[2]SymCalculated!AW49-SymCalculated__!AW49</f>
        <v>-1535</v>
      </c>
      <c r="AX49" s="34">
        <f>[2]SymCalculated!AX49-SymCalculated__!AX49</f>
        <v>-19538</v>
      </c>
      <c r="AY49" s="34">
        <f>[2]SymCalculated!AY49-SymCalculated__!AY49</f>
        <v>-534</v>
      </c>
      <c r="AZ49" s="34">
        <f>[2]SymCalculated!AZ49-SymCalculated__!AZ49</f>
        <v>-1137</v>
      </c>
      <c r="BA49" s="34">
        <f>[2]SymCalculated!BA49-SymCalculated__!BA49</f>
        <v>-1822</v>
      </c>
      <c r="BB49" s="34">
        <f>[2]SymCalculated!BB49-SymCalculated__!BB49</f>
        <v>-6007</v>
      </c>
      <c r="BC49" s="34">
        <f>[2]SymCalculated!BC49-SymCalculated__!BC49</f>
        <v>-638</v>
      </c>
      <c r="BD49" s="34">
        <f>[2]SymCalculated!BD49-SymCalculated__!BD49</f>
        <v>-308</v>
      </c>
      <c r="BE49" s="34">
        <f>[2]SymCalculated!BE49-SymCalculated__!BE49</f>
        <v>-789</v>
      </c>
      <c r="BF49" s="34">
        <f>[2]SymCalculated!BF49-SymCalculated__!BF49</f>
        <v>-626</v>
      </c>
      <c r="BG49" s="34">
        <f>[2]SymCalculated!BG49-SymCalculated__!BG49</f>
        <v>0</v>
      </c>
      <c r="BH49" s="34">
        <f>[2]SymCalculated!BH49-SymCalculated__!BH49</f>
        <v>-976</v>
      </c>
      <c r="BI49" s="34">
        <f>[2]SymCalculated!BI49-SymCalculated__!BI49</f>
        <v>-275</v>
      </c>
      <c r="BJ49" s="34"/>
      <c r="BK49" s="34">
        <f t="shared" si="0"/>
        <v>-282784</v>
      </c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</row>
    <row r="50" spans="1:75" ht="25" x14ac:dyDescent="0.25">
      <c r="A50" s="36" t="s">
        <v>162</v>
      </c>
      <c r="B50" s="32" t="s">
        <v>119</v>
      </c>
      <c r="C50" s="38" t="s">
        <v>218</v>
      </c>
      <c r="D50" s="34">
        <f>[2]SymCalculated!D50-SymCalculated__!D50</f>
        <v>-18</v>
      </c>
      <c r="E50" s="34">
        <f>[2]SymCalculated!E50-SymCalculated__!E50</f>
        <v>-57</v>
      </c>
      <c r="F50" s="34">
        <f>[2]SymCalculated!F50-SymCalculated__!F50</f>
        <v>0</v>
      </c>
      <c r="G50" s="34">
        <f>[2]SymCalculated!G50-SymCalculated__!G50</f>
        <v>-2</v>
      </c>
      <c r="H50" s="34">
        <f>[2]SymCalculated!H50-SymCalculated__!H50</f>
        <v>-9</v>
      </c>
      <c r="I50" s="34">
        <f>[2]SymCalculated!I50-SymCalculated__!I50</f>
        <v>0</v>
      </c>
      <c r="J50" s="34">
        <f>[2]SymCalculated!J50-SymCalculated__!J50</f>
        <v>-1</v>
      </c>
      <c r="K50" s="34">
        <f>[2]SymCalculated!K50-SymCalculated__!K50</f>
        <v>-4</v>
      </c>
      <c r="L50" s="34">
        <f>[2]SymCalculated!L50-SymCalculated__!L50</f>
        <v>-24</v>
      </c>
      <c r="M50" s="34">
        <f>[2]SymCalculated!M50-SymCalculated__!M50</f>
        <v>-1</v>
      </c>
      <c r="N50" s="34">
        <f>[2]SymCalculated!N50-SymCalculated__!N50</f>
        <v>0</v>
      </c>
      <c r="O50" s="34">
        <f>[2]SymCalculated!O50-SymCalculated__!O50</f>
        <v>-1</v>
      </c>
      <c r="P50" s="34">
        <f>[2]SymCalculated!P50-SymCalculated__!P50</f>
        <v>0</v>
      </c>
      <c r="Q50" s="34">
        <f>[2]SymCalculated!Q50-SymCalculated__!Q50</f>
        <v>-6</v>
      </c>
      <c r="R50" s="34">
        <f>[2]SymCalculated!R50-SymCalculated__!R50</f>
        <v>-2</v>
      </c>
      <c r="S50" s="34">
        <f>[2]SymCalculated!S50-SymCalculated__!S50</f>
        <v>-1</v>
      </c>
      <c r="T50" s="34">
        <f>[2]SymCalculated!T50-SymCalculated__!T50</f>
        <v>-83</v>
      </c>
      <c r="U50" s="34">
        <f>[2]SymCalculated!U50-SymCalculated__!U50</f>
        <v>-25</v>
      </c>
      <c r="V50" s="34">
        <f>[2]SymCalculated!V50-SymCalculated__!V50</f>
        <v>-1</v>
      </c>
      <c r="W50" s="34">
        <f>[2]SymCalculated!W50-SymCalculated__!W50</f>
        <v>-7</v>
      </c>
      <c r="X50" s="34">
        <f>[2]SymCalculated!X50-SymCalculated__!X50</f>
        <v>-28</v>
      </c>
      <c r="Y50" s="34">
        <f>[2]SymCalculated!Y50-SymCalculated__!Y50</f>
        <v>-12</v>
      </c>
      <c r="Z50" s="34">
        <f>[2]SymCalculated!Z50-SymCalculated__!Z50</f>
        <v>-53</v>
      </c>
      <c r="AA50" s="34">
        <f>[2]SymCalculated!AA50-SymCalculated__!AA50</f>
        <v>-3</v>
      </c>
      <c r="AB50" s="34">
        <f>[2]SymCalculated!AB50-SymCalculated__!AB50</f>
        <v>-1</v>
      </c>
      <c r="AC50" s="34">
        <f>[2]SymCalculated!AC50-SymCalculated__!AC50</f>
        <v>-1</v>
      </c>
      <c r="AD50" s="34">
        <f>[2]SymCalculated!AD50-SymCalculated__!AD50</f>
        <v>-7</v>
      </c>
      <c r="AE50" s="34">
        <f>[2]SymCalculated!AE50-SymCalculated__!AE50</f>
        <v>-2</v>
      </c>
      <c r="AF50" s="34">
        <f>[2]SymCalculated!AF50-SymCalculated__!AF50</f>
        <v>-20</v>
      </c>
      <c r="AG50" s="34">
        <f>[2]SymCalculated!AG50-SymCalculated__!AG50</f>
        <v>-6</v>
      </c>
      <c r="AH50" s="34">
        <f>[2]SymCalculated!AH50-SymCalculated__!AH50</f>
        <v>0</v>
      </c>
      <c r="AI50" s="34">
        <f>[2]SymCalculated!AI50-SymCalculated__!AI50</f>
        <v>-42</v>
      </c>
      <c r="AJ50" s="34">
        <f>[2]SymCalculated!AJ50-SymCalculated__!AJ50</f>
        <v>-1</v>
      </c>
      <c r="AK50" s="34">
        <f>[2]SymCalculated!AK50-SymCalculated__!AK50</f>
        <v>-50</v>
      </c>
      <c r="AL50" s="34">
        <f>[2]SymCalculated!AL50-SymCalculated__!AL50</f>
        <v>-167</v>
      </c>
      <c r="AM50" s="34">
        <f>[2]SymCalculated!AM50-SymCalculated__!AM50</f>
        <v>-270</v>
      </c>
      <c r="AN50" s="34">
        <f>[2]SymCalculated!AN50-SymCalculated__!AN50</f>
        <v>-8</v>
      </c>
      <c r="AO50" s="34">
        <f>[2]SymCalculated!AO50-SymCalculated__!AO50</f>
        <v>-22</v>
      </c>
      <c r="AP50" s="34">
        <f>[2]SymCalculated!AP50-SymCalculated__!AP50</f>
        <v>-158</v>
      </c>
      <c r="AQ50" s="34">
        <f>[2]SymCalculated!AQ50-SymCalculated__!AQ50</f>
        <v>-4</v>
      </c>
      <c r="AR50" s="34">
        <f>[2]SymCalculated!AR50-SymCalculated__!AR50</f>
        <v>0</v>
      </c>
      <c r="AS50" s="34">
        <f>[2]SymCalculated!AS50-SymCalculated__!AS50</f>
        <v>-94</v>
      </c>
      <c r="AT50" s="34">
        <f>[2]SymCalculated!AT50-SymCalculated__!AT50</f>
        <v>-44</v>
      </c>
      <c r="AU50" s="34">
        <f>[2]SymCalculated!AU50-SymCalculated__!AU50</f>
        <v>-32059</v>
      </c>
      <c r="AV50" s="34">
        <f>[2]SymCalculated!AV50-SymCalculated__!AV50</f>
        <v>-57752</v>
      </c>
      <c r="AW50" s="34">
        <f>[2]SymCalculated!AW50-SymCalculated__!AW50</f>
        <v>-1992</v>
      </c>
      <c r="AX50" s="34">
        <f>[2]SymCalculated!AX50-SymCalculated__!AX50</f>
        <v>-50</v>
      </c>
      <c r="AY50" s="34">
        <f>[2]SymCalculated!AY50-SymCalculated__!AY50</f>
        <v>-2</v>
      </c>
      <c r="AZ50" s="34">
        <f>[2]SymCalculated!AZ50-SymCalculated__!AZ50</f>
        <v>-416</v>
      </c>
      <c r="BA50" s="34">
        <f>[2]SymCalculated!BA50-SymCalculated__!BA50</f>
        <v>-18</v>
      </c>
      <c r="BB50" s="34">
        <f>[2]SymCalculated!BB50-SymCalculated__!BB50</f>
        <v>-153</v>
      </c>
      <c r="BC50" s="34">
        <f>[2]SymCalculated!BC50-SymCalculated__!BC50</f>
        <v>-474</v>
      </c>
      <c r="BD50" s="34">
        <f>[2]SymCalculated!BD50-SymCalculated__!BD50</f>
        <v>-21</v>
      </c>
      <c r="BE50" s="34">
        <f>[2]SymCalculated!BE50-SymCalculated__!BE50</f>
        <v>-55</v>
      </c>
      <c r="BF50" s="34">
        <f>[2]SymCalculated!BF50-SymCalculated__!BF50</f>
        <v>-2</v>
      </c>
      <c r="BG50" s="34">
        <f>[2]SymCalculated!BG50-SymCalculated__!BG50</f>
        <v>-3</v>
      </c>
      <c r="BH50" s="34">
        <f>[2]SymCalculated!BH50-SymCalculated__!BH50</f>
        <v>-5</v>
      </c>
      <c r="BI50" s="34">
        <f>[2]SymCalculated!BI50-SymCalculated__!BI50</f>
        <v>0</v>
      </c>
      <c r="BJ50" s="34"/>
      <c r="BK50" s="34">
        <f t="shared" si="0"/>
        <v>-94237</v>
      </c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</row>
    <row r="51" spans="1:75" ht="25" x14ac:dyDescent="0.25">
      <c r="A51" s="36" t="s">
        <v>163</v>
      </c>
      <c r="B51" s="32" t="s">
        <v>120</v>
      </c>
      <c r="C51" s="38" t="s">
        <v>219</v>
      </c>
      <c r="D51" s="34">
        <f>[2]SymCalculated!D51-SymCalculated__!D51</f>
        <v>-6490</v>
      </c>
      <c r="E51" s="34">
        <f>[2]SymCalculated!E51-SymCalculated__!E51</f>
        <v>-724</v>
      </c>
      <c r="F51" s="34">
        <f>[2]SymCalculated!F51-SymCalculated__!F51</f>
        <v>-1425</v>
      </c>
      <c r="G51" s="34">
        <f>[2]SymCalculated!G51-SymCalculated__!G51</f>
        <v>-1750</v>
      </c>
      <c r="H51" s="34">
        <f>[2]SymCalculated!H51-SymCalculated__!H51</f>
        <v>-137215</v>
      </c>
      <c r="I51" s="34">
        <f>[2]SymCalculated!I51-SymCalculated__!I51</f>
        <v>-95</v>
      </c>
      <c r="J51" s="34">
        <f>[2]SymCalculated!J51-SymCalculated__!J51</f>
        <v>-262</v>
      </c>
      <c r="K51" s="34">
        <f>[2]SymCalculated!K51-SymCalculated__!K51</f>
        <v>-1695</v>
      </c>
      <c r="L51" s="34">
        <f>[2]SymCalculated!L51-SymCalculated__!L51</f>
        <v>-32804</v>
      </c>
      <c r="M51" s="34">
        <f>[2]SymCalculated!M51-SymCalculated__!M51</f>
        <v>-1338</v>
      </c>
      <c r="N51" s="34">
        <f>[2]SymCalculated!N51-SymCalculated__!N51</f>
        <v>-2968</v>
      </c>
      <c r="O51" s="34">
        <f>[2]SymCalculated!O51-SymCalculated__!O51</f>
        <v>-3841</v>
      </c>
      <c r="P51" s="34">
        <f>[2]SymCalculated!P51-SymCalculated__!P51</f>
        <v>-1058</v>
      </c>
      <c r="Q51" s="34">
        <f>[2]SymCalculated!Q51-SymCalculated__!Q51</f>
        <v>-4519</v>
      </c>
      <c r="R51" s="34">
        <f>[2]SymCalculated!R51-SymCalculated__!R51</f>
        <v>-2733</v>
      </c>
      <c r="S51" s="34">
        <f>[2]SymCalculated!S51-SymCalculated__!S51</f>
        <v>-12751</v>
      </c>
      <c r="T51" s="34">
        <f>[2]SymCalculated!T51-SymCalculated__!T51</f>
        <v>-14175</v>
      </c>
      <c r="U51" s="34">
        <f>[2]SymCalculated!U51-SymCalculated__!U51</f>
        <v>-11769</v>
      </c>
      <c r="V51" s="34">
        <f>[2]SymCalculated!V51-SymCalculated__!V51</f>
        <v>-8344</v>
      </c>
      <c r="W51" s="34">
        <f>[2]SymCalculated!W51-SymCalculated__!W51</f>
        <v>-10474</v>
      </c>
      <c r="X51" s="34">
        <f>[2]SymCalculated!X51-SymCalculated__!X51</f>
        <v>-11988</v>
      </c>
      <c r="Y51" s="34">
        <f>[2]SymCalculated!Y51-SymCalculated__!Y51</f>
        <v>-11939</v>
      </c>
      <c r="Z51" s="34">
        <f>[2]SymCalculated!Z51-SymCalculated__!Z51</f>
        <v>-19008</v>
      </c>
      <c r="AA51" s="34">
        <f>[2]SymCalculated!AA51-SymCalculated__!AA51</f>
        <v>-1023</v>
      </c>
      <c r="AB51" s="34">
        <f>[2]SymCalculated!AB51-SymCalculated__!AB51</f>
        <v>-6097</v>
      </c>
      <c r="AC51" s="34">
        <f>[2]SymCalculated!AC51-SymCalculated__!AC51</f>
        <v>-2922</v>
      </c>
      <c r="AD51" s="34">
        <f>[2]SymCalculated!AD51-SymCalculated__!AD51</f>
        <v>-4955</v>
      </c>
      <c r="AE51" s="34">
        <f>[2]SymCalculated!AE51-SymCalculated__!AE51</f>
        <v>-6894</v>
      </c>
      <c r="AF51" s="34">
        <f>[2]SymCalculated!AF51-SymCalculated__!AF51</f>
        <v>-8434</v>
      </c>
      <c r="AG51" s="34">
        <f>[2]SymCalculated!AG51-SymCalculated__!AG51</f>
        <v>-13801</v>
      </c>
      <c r="AH51" s="34">
        <f>[2]SymCalculated!AH51-SymCalculated__!AH51</f>
        <v>-1735</v>
      </c>
      <c r="AI51" s="34">
        <f>[2]SymCalculated!AI51-SymCalculated__!AI51</f>
        <v>-46182</v>
      </c>
      <c r="AJ51" s="34">
        <f>[2]SymCalculated!AJ51-SymCalculated__!AJ51</f>
        <v>-2753</v>
      </c>
      <c r="AK51" s="34">
        <f>[2]SymCalculated!AK51-SymCalculated__!AK51</f>
        <v>-48597</v>
      </c>
      <c r="AL51" s="34">
        <f>[2]SymCalculated!AL51-SymCalculated__!AL51</f>
        <v>-47237</v>
      </c>
      <c r="AM51" s="34">
        <f>[2]SymCalculated!AM51-SymCalculated__!AM51</f>
        <v>-206281</v>
      </c>
      <c r="AN51" s="34">
        <f>[2]SymCalculated!AN51-SymCalculated__!AN51</f>
        <v>-576839</v>
      </c>
      <c r="AO51" s="34">
        <f>[2]SymCalculated!AO51-SymCalculated__!AO51</f>
        <v>-69491</v>
      </c>
      <c r="AP51" s="34">
        <f>[2]SymCalculated!AP51-SymCalculated__!AP51</f>
        <v>-282698</v>
      </c>
      <c r="AQ51" s="34">
        <f>[2]SymCalculated!AQ51-SymCalculated__!AQ51</f>
        <v>-2641</v>
      </c>
      <c r="AR51" s="34">
        <f>[2]SymCalculated!AR51-SymCalculated__!AR51</f>
        <v>-9003</v>
      </c>
      <c r="AS51" s="34">
        <f>[2]SymCalculated!AS51-SymCalculated__!AS51</f>
        <v>-84046</v>
      </c>
      <c r="AT51" s="34">
        <f>[2]SymCalculated!AT51-SymCalculated__!AT51</f>
        <v>-51702</v>
      </c>
      <c r="AU51" s="34">
        <f>[2]SymCalculated!AU51-SymCalculated__!AU51</f>
        <v>-112495</v>
      </c>
      <c r="AV51" s="34">
        <f>[2]SymCalculated!AV51-SymCalculated__!AV51</f>
        <v>-25947</v>
      </c>
      <c r="AW51" s="34">
        <f>[2]SymCalculated!AW51-SymCalculated__!AW51</f>
        <v>-4993</v>
      </c>
      <c r="AX51" s="34">
        <f>[2]SymCalculated!AX51-SymCalculated__!AX51</f>
        <v>-312206</v>
      </c>
      <c r="AY51" s="34">
        <f>[2]SymCalculated!AY51-SymCalculated__!AY51</f>
        <v>-6217</v>
      </c>
      <c r="AZ51" s="34">
        <f>[2]SymCalculated!AZ51-SymCalculated__!AZ51</f>
        <v>-31209</v>
      </c>
      <c r="BA51" s="34">
        <f>[2]SymCalculated!BA51-SymCalculated__!BA51</f>
        <v>-5756</v>
      </c>
      <c r="BB51" s="34">
        <f>[2]SymCalculated!BB51-SymCalculated__!BB51</f>
        <v>-93806</v>
      </c>
      <c r="BC51" s="34">
        <f>[2]SymCalculated!BC51-SymCalculated__!BC51</f>
        <v>-62974</v>
      </c>
      <c r="BD51" s="34">
        <f>[2]SymCalculated!BD51-SymCalculated__!BD51</f>
        <v>-20203</v>
      </c>
      <c r="BE51" s="34">
        <f>[2]SymCalculated!BE51-SymCalculated__!BE51</f>
        <v>-33829</v>
      </c>
      <c r="BF51" s="34">
        <f>[2]SymCalculated!BF51-SymCalculated__!BF51</f>
        <v>-4688</v>
      </c>
      <c r="BG51" s="34">
        <f>[2]SymCalculated!BG51-SymCalculated__!BG51</f>
        <v>-6615</v>
      </c>
      <c r="BH51" s="34">
        <f>[2]SymCalculated!BH51-SymCalculated__!BH51</f>
        <v>-33703</v>
      </c>
      <c r="BI51" s="34">
        <f>[2]SymCalculated!BI51-SymCalculated__!BI51</f>
        <v>-17881</v>
      </c>
      <c r="BJ51" s="34"/>
      <c r="BK51" s="34">
        <f t="shared" si="0"/>
        <v>-2545218</v>
      </c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</row>
    <row r="52" spans="1:75" ht="50" x14ac:dyDescent="0.25">
      <c r="A52" s="36" t="s">
        <v>164</v>
      </c>
      <c r="B52" s="32" t="s">
        <v>121</v>
      </c>
      <c r="C52" s="38" t="s">
        <v>220</v>
      </c>
      <c r="D52" s="34">
        <f>[2]SymCalculated!D52-SymCalculated__!D52</f>
        <v>-11068</v>
      </c>
      <c r="E52" s="34">
        <f>[2]SymCalculated!E52-SymCalculated__!E52</f>
        <v>-3896</v>
      </c>
      <c r="F52" s="34">
        <f>[2]SymCalculated!F52-SymCalculated__!F52</f>
        <v>-3377</v>
      </c>
      <c r="G52" s="34">
        <f>[2]SymCalculated!G52-SymCalculated__!G52</f>
        <v>-8184</v>
      </c>
      <c r="H52" s="34">
        <f>[2]SymCalculated!H52-SymCalculated__!H52</f>
        <v>-39672</v>
      </c>
      <c r="I52" s="34">
        <f>[2]SymCalculated!I52-SymCalculated__!I52</f>
        <v>-6</v>
      </c>
      <c r="J52" s="34">
        <f>[2]SymCalculated!J52-SymCalculated__!J52</f>
        <v>-534</v>
      </c>
      <c r="K52" s="34">
        <f>[2]SymCalculated!K52-SymCalculated__!K52</f>
        <v>-4570</v>
      </c>
      <c r="L52" s="34">
        <f>[2]SymCalculated!L52-SymCalculated__!L52</f>
        <v>-16934</v>
      </c>
      <c r="M52" s="34">
        <f>[2]SymCalculated!M52-SymCalculated__!M52</f>
        <v>-809</v>
      </c>
      <c r="N52" s="34">
        <f>[2]SymCalculated!N52-SymCalculated__!N52</f>
        <v>-1519</v>
      </c>
      <c r="O52" s="34">
        <f>[2]SymCalculated!O52-SymCalculated__!O52</f>
        <v>-452</v>
      </c>
      <c r="P52" s="34">
        <f>[2]SymCalculated!P52-SymCalculated__!P52</f>
        <v>-250</v>
      </c>
      <c r="Q52" s="34">
        <f>[2]SymCalculated!Q52-SymCalculated__!Q52</f>
        <v>-4312</v>
      </c>
      <c r="R52" s="34">
        <f>[2]SymCalculated!R52-SymCalculated__!R52</f>
        <v>-2364</v>
      </c>
      <c r="S52" s="34">
        <f>[2]SymCalculated!S52-SymCalculated__!S52</f>
        <v>-2960</v>
      </c>
      <c r="T52" s="34">
        <f>[2]SymCalculated!T52-SymCalculated__!T52</f>
        <v>-11441</v>
      </c>
      <c r="U52" s="34">
        <f>[2]SymCalculated!U52-SymCalculated__!U52</f>
        <v>-8989</v>
      </c>
      <c r="V52" s="34">
        <f>[2]SymCalculated!V52-SymCalculated__!V52</f>
        <v>-5988</v>
      </c>
      <c r="W52" s="34">
        <f>[2]SymCalculated!W52-SymCalculated__!W52</f>
        <v>-10297</v>
      </c>
      <c r="X52" s="34">
        <f>[2]SymCalculated!X52-SymCalculated__!X52</f>
        <v>-7064</v>
      </c>
      <c r="Y52" s="34">
        <f>[2]SymCalculated!Y52-SymCalculated__!Y52</f>
        <v>-5699</v>
      </c>
      <c r="Z52" s="34">
        <f>[2]SymCalculated!Z52-SymCalculated__!Z52</f>
        <v>-7313</v>
      </c>
      <c r="AA52" s="34">
        <f>[2]SymCalculated!AA52-SymCalculated__!AA52</f>
        <v>-134</v>
      </c>
      <c r="AB52" s="34">
        <f>[2]SymCalculated!AB52-SymCalculated__!AB52</f>
        <v>-3098</v>
      </c>
      <c r="AC52" s="34">
        <f>[2]SymCalculated!AC52-SymCalculated__!AC52</f>
        <v>-852</v>
      </c>
      <c r="AD52" s="34">
        <f>[2]SymCalculated!AD52-SymCalculated__!AD52</f>
        <v>-1658</v>
      </c>
      <c r="AE52" s="34">
        <f>[2]SymCalculated!AE52-SymCalculated__!AE52</f>
        <v>-11057</v>
      </c>
      <c r="AF52" s="34">
        <f>[2]SymCalculated!AF52-SymCalculated__!AF52</f>
        <v>-6076</v>
      </c>
      <c r="AG52" s="34">
        <f>[2]SymCalculated!AG52-SymCalculated__!AG52</f>
        <v>-1617</v>
      </c>
      <c r="AH52" s="34">
        <f>[2]SymCalculated!AH52-SymCalculated__!AH52</f>
        <v>-2514</v>
      </c>
      <c r="AI52" s="34">
        <f>[2]SymCalculated!AI52-SymCalculated__!AI52</f>
        <v>-26887</v>
      </c>
      <c r="AJ52" s="34">
        <f>[2]SymCalculated!AJ52-SymCalculated__!AJ52</f>
        <v>-1890</v>
      </c>
      <c r="AK52" s="34">
        <f>[2]SymCalculated!AK52-SymCalculated__!AK52</f>
        <v>-85981</v>
      </c>
      <c r="AL52" s="34">
        <f>[2]SymCalculated!AL52-SymCalculated__!AL52</f>
        <v>-4069</v>
      </c>
      <c r="AM52" s="34">
        <f>[2]SymCalculated!AM52-SymCalculated__!AM52</f>
        <v>-31336</v>
      </c>
      <c r="AN52" s="34">
        <f>[2]SymCalculated!AN52-SymCalculated__!AN52</f>
        <v>-21808</v>
      </c>
      <c r="AO52" s="34">
        <f>[2]SymCalculated!AO52-SymCalculated__!AO52</f>
        <v>-4315</v>
      </c>
      <c r="AP52" s="34">
        <f>[2]SymCalculated!AP52-SymCalculated__!AP52</f>
        <v>-150102</v>
      </c>
      <c r="AQ52" s="34">
        <f>[2]SymCalculated!AQ52-SymCalculated__!AQ52</f>
        <v>-3610</v>
      </c>
      <c r="AR52" s="34">
        <f>[2]SymCalculated!AR52-SymCalculated__!AR52</f>
        <v>-52823</v>
      </c>
      <c r="AS52" s="34">
        <f>[2]SymCalculated!AS52-SymCalculated__!AS52</f>
        <v>-58172</v>
      </c>
      <c r="AT52" s="34">
        <f>[2]SymCalculated!AT52-SymCalculated__!AT52</f>
        <v>-27491</v>
      </c>
      <c r="AU52" s="34">
        <f>[2]SymCalculated!AU52-SymCalculated__!AU52</f>
        <v>-1263</v>
      </c>
      <c r="AV52" s="34">
        <f>[2]SymCalculated!AV52-SymCalculated__!AV52</f>
        <v>-1296</v>
      </c>
      <c r="AW52" s="34">
        <f>[2]SymCalculated!AW52-SymCalculated__!AW52</f>
        <v>-74</v>
      </c>
      <c r="AX52" s="34">
        <f>[2]SymCalculated!AX52-SymCalculated__!AX52</f>
        <v>-9946</v>
      </c>
      <c r="AY52" s="34">
        <f>[2]SymCalculated!AY52-SymCalculated__!AY52</f>
        <v>-5797</v>
      </c>
      <c r="AZ52" s="34">
        <f>[2]SymCalculated!AZ52-SymCalculated__!AZ52</f>
        <v>-3262</v>
      </c>
      <c r="BA52" s="34">
        <f>[2]SymCalculated!BA52-SymCalculated__!BA52</f>
        <v>-2081</v>
      </c>
      <c r="BB52" s="34">
        <f>[2]SymCalculated!BB52-SymCalculated__!BB52</f>
        <v>-19586</v>
      </c>
      <c r="BC52" s="34">
        <f>[2]SymCalculated!BC52-SymCalculated__!BC52</f>
        <v>-819</v>
      </c>
      <c r="BD52" s="34">
        <f>[2]SymCalculated!BD52-SymCalculated__!BD52</f>
        <v>-1137</v>
      </c>
      <c r="BE52" s="34">
        <f>[2]SymCalculated!BE52-SymCalculated__!BE52</f>
        <v>-3743</v>
      </c>
      <c r="BF52" s="34">
        <f>[2]SymCalculated!BF52-SymCalculated__!BF52</f>
        <v>-5545</v>
      </c>
      <c r="BG52" s="34">
        <f>[2]SymCalculated!BG52-SymCalculated__!BG52</f>
        <v>-102</v>
      </c>
      <c r="BH52" s="34">
        <f>[2]SymCalculated!BH52-SymCalculated__!BH52</f>
        <v>-6964</v>
      </c>
      <c r="BI52" s="34">
        <f>[2]SymCalculated!BI52-SymCalculated__!BI52</f>
        <v>-1080</v>
      </c>
      <c r="BJ52" s="34"/>
      <c r="BK52" s="34">
        <f t="shared" si="0"/>
        <v>-715883</v>
      </c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</row>
    <row r="53" spans="1:75" ht="50" x14ac:dyDescent="0.25">
      <c r="A53" s="36" t="s">
        <v>165</v>
      </c>
      <c r="B53" s="39" t="s">
        <v>122</v>
      </c>
      <c r="C53" s="42" t="s">
        <v>221</v>
      </c>
      <c r="D53" s="34">
        <f>[2]SymCalculated!D53-SymCalculated__!D53</f>
        <v>-1531</v>
      </c>
      <c r="E53" s="34">
        <f>[2]SymCalculated!E53-SymCalculated__!E53</f>
        <v>-161</v>
      </c>
      <c r="F53" s="34">
        <f>[2]SymCalculated!F53-SymCalculated__!F53</f>
        <v>-165</v>
      </c>
      <c r="G53" s="34">
        <f>[2]SymCalculated!G53-SymCalculated__!G53</f>
        <v>-702</v>
      </c>
      <c r="H53" s="34">
        <f>[2]SymCalculated!H53-SymCalculated__!H53</f>
        <v>-13473</v>
      </c>
      <c r="I53" s="34">
        <f>[2]SymCalculated!I53-SymCalculated__!I53</f>
        <v>-34</v>
      </c>
      <c r="J53" s="34">
        <f>[2]SymCalculated!J53-SymCalculated__!J53</f>
        <v>-457</v>
      </c>
      <c r="K53" s="34">
        <f>[2]SymCalculated!K53-SymCalculated__!K53</f>
        <v>-197</v>
      </c>
      <c r="L53" s="34">
        <f>[2]SymCalculated!L53-SymCalculated__!L53</f>
        <v>-7851</v>
      </c>
      <c r="M53" s="34">
        <f>[2]SymCalculated!M53-SymCalculated__!M53</f>
        <v>-1375</v>
      </c>
      <c r="N53" s="34">
        <f>[2]SymCalculated!N53-SymCalculated__!N53</f>
        <v>-138</v>
      </c>
      <c r="O53" s="34">
        <f>[2]SymCalculated!O53-SymCalculated__!O53</f>
        <v>-195</v>
      </c>
      <c r="P53" s="34">
        <f>[2]SymCalculated!P53-SymCalculated__!P53</f>
        <v>-39</v>
      </c>
      <c r="Q53" s="34">
        <f>[2]SymCalculated!Q53-SymCalculated__!Q53</f>
        <v>-272</v>
      </c>
      <c r="R53" s="34">
        <f>[2]SymCalculated!R53-SymCalculated__!R53</f>
        <v>-714</v>
      </c>
      <c r="S53" s="34">
        <f>[2]SymCalculated!S53-SymCalculated__!S53</f>
        <v>-1578</v>
      </c>
      <c r="T53" s="34">
        <f>[2]SymCalculated!T53-SymCalculated__!T53</f>
        <v>-13979</v>
      </c>
      <c r="U53" s="34">
        <f>[2]SymCalculated!U53-SymCalculated__!U53</f>
        <v>-3093</v>
      </c>
      <c r="V53" s="34">
        <f>[2]SymCalculated!V53-SymCalculated__!V53</f>
        <v>-791</v>
      </c>
      <c r="W53" s="34">
        <f>[2]SymCalculated!W53-SymCalculated__!W53</f>
        <v>-1218</v>
      </c>
      <c r="X53" s="34">
        <f>[2]SymCalculated!X53-SymCalculated__!X53</f>
        <v>-5468</v>
      </c>
      <c r="Y53" s="34">
        <f>[2]SymCalculated!Y53-SymCalculated__!Y53</f>
        <v>-1319</v>
      </c>
      <c r="Z53" s="34">
        <f>[2]SymCalculated!Z53-SymCalculated__!Z53</f>
        <v>-3468</v>
      </c>
      <c r="AA53" s="34">
        <f>[2]SymCalculated!AA53-SymCalculated__!AA53</f>
        <v>-1381</v>
      </c>
      <c r="AB53" s="34">
        <f>[2]SymCalculated!AB53-SymCalculated__!AB53</f>
        <v>-1107</v>
      </c>
      <c r="AC53" s="34">
        <f>[2]SymCalculated!AC53-SymCalculated__!AC53</f>
        <v>-4431</v>
      </c>
      <c r="AD53" s="34">
        <f>[2]SymCalculated!AD53-SymCalculated__!AD53</f>
        <v>-2889</v>
      </c>
      <c r="AE53" s="34">
        <f>[2]SymCalculated!AE53-SymCalculated__!AE53</f>
        <v>-2298</v>
      </c>
      <c r="AF53" s="34">
        <f>[2]SymCalculated!AF53-SymCalculated__!AF53</f>
        <v>-4061</v>
      </c>
      <c r="AG53" s="34">
        <f>[2]SymCalculated!AG53-SymCalculated__!AG53</f>
        <v>-414</v>
      </c>
      <c r="AH53" s="34">
        <f>[2]SymCalculated!AH53-SymCalculated__!AH53</f>
        <v>-189</v>
      </c>
      <c r="AI53" s="34">
        <f>[2]SymCalculated!AI53-SymCalculated__!AI53</f>
        <v>-13735</v>
      </c>
      <c r="AJ53" s="34">
        <f>[2]SymCalculated!AJ53-SymCalculated__!AJ53</f>
        <v>-597</v>
      </c>
      <c r="AK53" s="34">
        <f>[2]SymCalculated!AK53-SymCalculated__!AK53</f>
        <v>-8247</v>
      </c>
      <c r="AL53" s="34">
        <f>[2]SymCalculated!AL53-SymCalculated__!AL53</f>
        <v>-4116</v>
      </c>
      <c r="AM53" s="34">
        <f>[2]SymCalculated!AM53-SymCalculated__!AM53</f>
        <v>-28115</v>
      </c>
      <c r="AN53" s="34">
        <f>[2]SymCalculated!AN53-SymCalculated__!AN53</f>
        <v>-20833</v>
      </c>
      <c r="AO53" s="34">
        <f>[2]SymCalculated!AO53-SymCalculated__!AO53</f>
        <v>-2064</v>
      </c>
      <c r="AP53" s="34">
        <f>[2]SymCalculated!AP53-SymCalculated__!AP53</f>
        <v>-7245</v>
      </c>
      <c r="AQ53" s="34">
        <f>[2]SymCalculated!AQ53-SymCalculated__!AQ53</f>
        <v>-160</v>
      </c>
      <c r="AR53" s="34">
        <f>[2]SymCalculated!AR53-SymCalculated__!AR53</f>
        <v>-2129</v>
      </c>
      <c r="AS53" s="34">
        <f>[2]SymCalculated!AS53-SymCalculated__!AS53</f>
        <v>-6787</v>
      </c>
      <c r="AT53" s="34">
        <f>[2]SymCalculated!AT53-SymCalculated__!AT53</f>
        <v>-26056</v>
      </c>
      <c r="AU53" s="34">
        <f>[2]SymCalculated!AU53-SymCalculated__!AU53</f>
        <v>-72547</v>
      </c>
      <c r="AV53" s="34">
        <f>[2]SymCalculated!AV53-SymCalculated__!AV53</f>
        <v>-7527</v>
      </c>
      <c r="AW53" s="34">
        <f>[2]SymCalculated!AW53-SymCalculated__!AW53</f>
        <v>-2602</v>
      </c>
      <c r="AX53" s="34">
        <f>[2]SymCalculated!AX53-SymCalculated__!AX53</f>
        <v>-14198</v>
      </c>
      <c r="AY53" s="34">
        <f>[2]SymCalculated!AY53-SymCalculated__!AY53</f>
        <v>-259</v>
      </c>
      <c r="AZ53" s="34">
        <f>[2]SymCalculated!AZ53-SymCalculated__!AZ53</f>
        <v>-75373</v>
      </c>
      <c r="BA53" s="34">
        <f>[2]SymCalculated!BA53-SymCalculated__!BA53</f>
        <v>-12190</v>
      </c>
      <c r="BB53" s="34">
        <f>[2]SymCalculated!BB53-SymCalculated__!BB53</f>
        <v>-30785</v>
      </c>
      <c r="BC53" s="34">
        <f>[2]SymCalculated!BC53-SymCalculated__!BC53</f>
        <v>-117148</v>
      </c>
      <c r="BD53" s="34">
        <f>[2]SymCalculated!BD53-SymCalculated__!BD53</f>
        <v>-16475</v>
      </c>
      <c r="BE53" s="34">
        <f>[2]SymCalculated!BE53-SymCalculated__!BE53</f>
        <v>-17201</v>
      </c>
      <c r="BF53" s="34">
        <f>[2]SymCalculated!BF53-SymCalculated__!BF53</f>
        <v>-781</v>
      </c>
      <c r="BG53" s="34">
        <f>[2]SymCalculated!BG53-SymCalculated__!BG53</f>
        <v>-1873</v>
      </c>
      <c r="BH53" s="34">
        <f>[2]SymCalculated!BH53-SymCalculated__!BH53</f>
        <v>-5747</v>
      </c>
      <c r="BI53" s="34">
        <f>[2]SymCalculated!BI53-SymCalculated__!BI53</f>
        <v>-666</v>
      </c>
      <c r="BJ53" s="34"/>
      <c r="BK53" s="34">
        <f t="shared" si="0"/>
        <v>-570444</v>
      </c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</row>
    <row r="54" spans="1:75" ht="37.5" x14ac:dyDescent="0.25">
      <c r="A54" s="36" t="s">
        <v>166</v>
      </c>
      <c r="B54" s="39" t="s">
        <v>123</v>
      </c>
      <c r="C54" s="38" t="s">
        <v>222</v>
      </c>
      <c r="D54" s="34">
        <f>[2]SymCalculated!D54-SymCalculated__!D54</f>
        <v>-13</v>
      </c>
      <c r="E54" s="34">
        <f>[2]SymCalculated!E54-SymCalculated__!E54</f>
        <v>0</v>
      </c>
      <c r="F54" s="34">
        <f>[2]SymCalculated!F54-SymCalculated__!F54</f>
        <v>-9</v>
      </c>
      <c r="G54" s="34">
        <f>[2]SymCalculated!G54-SymCalculated__!G54</f>
        <v>0</v>
      </c>
      <c r="H54" s="34">
        <f>[2]SymCalculated!H54-SymCalculated__!H54</f>
        <v>-9</v>
      </c>
      <c r="I54" s="34">
        <f>[2]SymCalculated!I54-SymCalculated__!I54</f>
        <v>0</v>
      </c>
      <c r="J54" s="34">
        <f>[2]SymCalculated!J54-SymCalculated__!J54</f>
        <v>0</v>
      </c>
      <c r="K54" s="34">
        <f>[2]SymCalculated!K54-SymCalculated__!K54</f>
        <v>0</v>
      </c>
      <c r="L54" s="34">
        <f>[2]SymCalculated!L54-SymCalculated__!L54</f>
        <v>-3</v>
      </c>
      <c r="M54" s="34">
        <f>[2]SymCalculated!M54-SymCalculated__!M54</f>
        <v>0</v>
      </c>
      <c r="N54" s="34">
        <f>[2]SymCalculated!N54-SymCalculated__!N54</f>
        <v>-10</v>
      </c>
      <c r="O54" s="34">
        <f>[2]SymCalculated!O54-SymCalculated__!O54</f>
        <v>-3</v>
      </c>
      <c r="P54" s="34">
        <f>[2]SymCalculated!P54-SymCalculated__!P54</f>
        <v>0</v>
      </c>
      <c r="Q54" s="34">
        <f>[2]SymCalculated!Q54-SymCalculated__!Q54</f>
        <v>0</v>
      </c>
      <c r="R54" s="34">
        <f>[2]SymCalculated!R54-SymCalculated__!R54</f>
        <v>0</v>
      </c>
      <c r="S54" s="34">
        <f>[2]SymCalculated!S54-SymCalculated__!S54</f>
        <v>-34</v>
      </c>
      <c r="T54" s="34">
        <f>[2]SymCalculated!T54-SymCalculated__!T54</f>
        <v>0</v>
      </c>
      <c r="U54" s="34">
        <f>[2]SymCalculated!U54-SymCalculated__!U54</f>
        <v>-53</v>
      </c>
      <c r="V54" s="34">
        <f>[2]SymCalculated!V54-SymCalculated__!V54</f>
        <v>-12</v>
      </c>
      <c r="W54" s="34">
        <f>[2]SymCalculated!W54-SymCalculated__!W54</f>
        <v>-28</v>
      </c>
      <c r="X54" s="34">
        <f>[2]SymCalculated!X54-SymCalculated__!X54</f>
        <v>-8</v>
      </c>
      <c r="Y54" s="34">
        <f>[2]SymCalculated!Y54-SymCalculated__!Y54</f>
        <v>-74</v>
      </c>
      <c r="Z54" s="34">
        <f>[2]SymCalculated!Z54-SymCalculated__!Z54</f>
        <v>-161</v>
      </c>
      <c r="AA54" s="34">
        <f>[2]SymCalculated!AA54-SymCalculated__!AA54</f>
        <v>-90</v>
      </c>
      <c r="AB54" s="34">
        <f>[2]SymCalculated!AB54-SymCalculated__!AB54</f>
        <v>-121</v>
      </c>
      <c r="AC54" s="34">
        <f>[2]SymCalculated!AC54-SymCalculated__!AC54</f>
        <v>-1071</v>
      </c>
      <c r="AD54" s="34">
        <f>[2]SymCalculated!AD54-SymCalculated__!AD54</f>
        <v>-3422</v>
      </c>
      <c r="AE54" s="34">
        <f>[2]SymCalculated!AE54-SymCalculated__!AE54</f>
        <v>-11</v>
      </c>
      <c r="AF54" s="34">
        <f>[2]SymCalculated!AF54-SymCalculated__!AF54</f>
        <v>-4934</v>
      </c>
      <c r="AG54" s="34">
        <f>[2]SymCalculated!AG54-SymCalculated__!AG54</f>
        <v>-23</v>
      </c>
      <c r="AH54" s="34">
        <f>[2]SymCalculated!AH54-SymCalculated__!AH54</f>
        <v>-1</v>
      </c>
      <c r="AI54" s="34">
        <f>[2]SymCalculated!AI54-SymCalculated__!AI54</f>
        <v>-124</v>
      </c>
      <c r="AJ54" s="34">
        <f>[2]SymCalculated!AJ54-SymCalculated__!AJ54</f>
        <v>-5</v>
      </c>
      <c r="AK54" s="34">
        <f>[2]SymCalculated!AK54-SymCalculated__!AK54</f>
        <v>-44</v>
      </c>
      <c r="AL54" s="34">
        <f>[2]SymCalculated!AL54-SymCalculated__!AL54</f>
        <v>0</v>
      </c>
      <c r="AM54" s="34">
        <f>[2]SymCalculated!AM54-SymCalculated__!AM54</f>
        <v>0</v>
      </c>
      <c r="AN54" s="34">
        <f>[2]SymCalculated!AN54-SymCalculated__!AN54</f>
        <v>-10</v>
      </c>
      <c r="AO54" s="34">
        <f>[2]SymCalculated!AO54-SymCalculated__!AO54</f>
        <v>-91</v>
      </c>
      <c r="AP54" s="34">
        <f>[2]SymCalculated!AP54-SymCalculated__!AP54</f>
        <v>-4</v>
      </c>
      <c r="AQ54" s="34">
        <f>[2]SymCalculated!AQ54-SymCalculated__!AQ54</f>
        <v>-9</v>
      </c>
      <c r="AR54" s="34">
        <f>[2]SymCalculated!AR54-SymCalculated__!AR54</f>
        <v>-557</v>
      </c>
      <c r="AS54" s="34">
        <f>[2]SymCalculated!AS54-SymCalculated__!AS54</f>
        <v>-21</v>
      </c>
      <c r="AT54" s="34">
        <f>[2]SymCalculated!AT54-SymCalculated__!AT54</f>
        <v>-29</v>
      </c>
      <c r="AU54" s="34">
        <f>[2]SymCalculated!AU54-SymCalculated__!AU54</f>
        <v>-15</v>
      </c>
      <c r="AV54" s="34">
        <f>[2]SymCalculated!AV54-SymCalculated__!AV54</f>
        <v>0</v>
      </c>
      <c r="AW54" s="34">
        <f>[2]SymCalculated!AW54-SymCalculated__!AW54</f>
        <v>0</v>
      </c>
      <c r="AX54" s="34">
        <f>[2]SymCalculated!AX54-SymCalculated__!AX54</f>
        <v>-37</v>
      </c>
      <c r="AY54" s="34">
        <f>[2]SymCalculated!AY54-SymCalculated__!AY54</f>
        <v>0</v>
      </c>
      <c r="AZ54" s="34">
        <f>[2]SymCalculated!AZ54-SymCalculated__!AZ54</f>
        <v>-2416</v>
      </c>
      <c r="BA54" s="34">
        <f>[2]SymCalculated!BA54-SymCalculated__!BA54</f>
        <v>-34265</v>
      </c>
      <c r="BB54" s="34">
        <f>[2]SymCalculated!BB54-SymCalculated__!BB54</f>
        <v>-8808</v>
      </c>
      <c r="BC54" s="34">
        <f>[2]SymCalculated!BC54-SymCalculated__!BC54</f>
        <v>-471</v>
      </c>
      <c r="BD54" s="34">
        <f>[2]SymCalculated!BD54-SymCalculated__!BD54</f>
        <v>-907</v>
      </c>
      <c r="BE54" s="34">
        <f>[2]SymCalculated!BE54-SymCalculated__!BE54</f>
        <v>-148</v>
      </c>
      <c r="BF54" s="34">
        <f>[2]SymCalculated!BF54-SymCalculated__!BF54</f>
        <v>-3</v>
      </c>
      <c r="BG54" s="34">
        <f>[2]SymCalculated!BG54-SymCalculated__!BG54</f>
        <v>0</v>
      </c>
      <c r="BH54" s="34">
        <f>[2]SymCalculated!BH54-SymCalculated__!BH54</f>
        <v>-11</v>
      </c>
      <c r="BI54" s="34">
        <f>[2]SymCalculated!BI54-SymCalculated__!BI54</f>
        <v>-10</v>
      </c>
      <c r="BJ54" s="34"/>
      <c r="BK54" s="34">
        <f t="shared" si="0"/>
        <v>-58075</v>
      </c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</row>
    <row r="55" spans="1:75" ht="25" x14ac:dyDescent="0.25">
      <c r="A55" s="36" t="s">
        <v>109</v>
      </c>
      <c r="B55" s="39" t="s">
        <v>124</v>
      </c>
      <c r="C55" s="38" t="s">
        <v>223</v>
      </c>
      <c r="D55" s="34">
        <f>[2]SymCalculated!D55-SymCalculated__!D55</f>
        <v>-9701</v>
      </c>
      <c r="E55" s="34">
        <f>[2]SymCalculated!E55-SymCalculated__!E55</f>
        <v>-1061</v>
      </c>
      <c r="F55" s="34">
        <f>[2]SymCalculated!F55-SymCalculated__!F55</f>
        <v>-998</v>
      </c>
      <c r="G55" s="34">
        <f>[2]SymCalculated!G55-SymCalculated__!G55</f>
        <v>-12293</v>
      </c>
      <c r="H55" s="34">
        <f>[2]SymCalculated!H55-SymCalculated__!H55</f>
        <v>-109605</v>
      </c>
      <c r="I55" s="34">
        <f>[2]SymCalculated!I55-SymCalculated__!I55</f>
        <v>-452</v>
      </c>
      <c r="J55" s="34">
        <f>[2]SymCalculated!J55-SymCalculated__!J55</f>
        <v>-6547</v>
      </c>
      <c r="K55" s="34">
        <f>[2]SymCalculated!K55-SymCalculated__!K55</f>
        <v>-9083</v>
      </c>
      <c r="L55" s="34">
        <f>[2]SymCalculated!L55-SymCalculated__!L55</f>
        <v>-167654</v>
      </c>
      <c r="M55" s="34">
        <f>[2]SymCalculated!M55-SymCalculated__!M55</f>
        <v>-3610</v>
      </c>
      <c r="N55" s="34">
        <f>[2]SymCalculated!N55-SymCalculated__!N55</f>
        <v>-2305</v>
      </c>
      <c r="O55" s="34">
        <f>[2]SymCalculated!O55-SymCalculated__!O55</f>
        <v>-5135</v>
      </c>
      <c r="P55" s="34">
        <f>[2]SymCalculated!P55-SymCalculated__!P55</f>
        <v>-542</v>
      </c>
      <c r="Q55" s="34">
        <f>[2]SymCalculated!Q55-SymCalculated__!Q55</f>
        <v>-2743</v>
      </c>
      <c r="R55" s="34">
        <f>[2]SymCalculated!R55-SymCalculated__!R55</f>
        <v>-7287</v>
      </c>
      <c r="S55" s="34">
        <f>[2]SymCalculated!S55-SymCalculated__!S55</f>
        <v>-10575</v>
      </c>
      <c r="T55" s="34">
        <f>[2]SymCalculated!T55-SymCalculated__!T55</f>
        <v>-63582</v>
      </c>
      <c r="U55" s="34">
        <f>[2]SymCalculated!U55-SymCalculated__!U55</f>
        <v>-49033</v>
      </c>
      <c r="V55" s="34">
        <f>[2]SymCalculated!V55-SymCalculated__!V55</f>
        <v>-12513</v>
      </c>
      <c r="W55" s="34">
        <f>[2]SymCalculated!W55-SymCalculated__!W55</f>
        <v>-19399</v>
      </c>
      <c r="X55" s="34">
        <f>[2]SymCalculated!X55-SymCalculated__!X55</f>
        <v>-55948</v>
      </c>
      <c r="Y55" s="34">
        <f>[2]SymCalculated!Y55-SymCalculated__!Y55</f>
        <v>-12305</v>
      </c>
      <c r="Z55" s="34">
        <f>[2]SymCalculated!Z55-SymCalculated__!Z55</f>
        <v>-27436</v>
      </c>
      <c r="AA55" s="34">
        <f>[2]SymCalculated!AA55-SymCalculated__!AA55</f>
        <v>-1182</v>
      </c>
      <c r="AB55" s="34">
        <f>[2]SymCalculated!AB55-SymCalculated__!AB55</f>
        <v>-8980</v>
      </c>
      <c r="AC55" s="34">
        <f>[2]SymCalculated!AC55-SymCalculated__!AC55</f>
        <v>-6168</v>
      </c>
      <c r="AD55" s="34">
        <f>[2]SymCalculated!AD55-SymCalculated__!AD55</f>
        <v>-17976</v>
      </c>
      <c r="AE55" s="34">
        <f>[2]SymCalculated!AE55-SymCalculated__!AE55</f>
        <v>-23949</v>
      </c>
      <c r="AF55" s="34">
        <f>[2]SymCalculated!AF55-SymCalculated__!AF55</f>
        <v>-55357</v>
      </c>
      <c r="AG55" s="34">
        <f>[2]SymCalculated!AG55-SymCalculated__!AG55</f>
        <v>-6659</v>
      </c>
      <c r="AH55" s="34">
        <f>[2]SymCalculated!AH55-SymCalculated__!AH55</f>
        <v>-2385</v>
      </c>
      <c r="AI55" s="34">
        <f>[2]SymCalculated!AI55-SymCalculated__!AI55</f>
        <v>-62502</v>
      </c>
      <c r="AJ55" s="34">
        <f>[2]SymCalculated!AJ55-SymCalculated__!AJ55</f>
        <v>-6333</v>
      </c>
      <c r="AK55" s="34">
        <f>[2]SymCalculated!AK55-SymCalculated__!AK55</f>
        <v>-90377</v>
      </c>
      <c r="AL55" s="34">
        <f>[2]SymCalculated!AL55-SymCalculated__!AL55</f>
        <v>-58785</v>
      </c>
      <c r="AM55" s="34">
        <f>[2]SymCalculated!AM55-SymCalculated__!AM55</f>
        <v>-312769</v>
      </c>
      <c r="AN55" s="34">
        <f>[2]SymCalculated!AN55-SymCalculated__!AN55</f>
        <v>-189654</v>
      </c>
      <c r="AO55" s="34">
        <f>[2]SymCalculated!AO55-SymCalculated__!AO55</f>
        <v>-44049</v>
      </c>
      <c r="AP55" s="34">
        <f>[2]SymCalculated!AP55-SymCalculated__!AP55</f>
        <v>-63506</v>
      </c>
      <c r="AQ55" s="34">
        <f>[2]SymCalculated!AQ55-SymCalculated__!AQ55</f>
        <v>-997</v>
      </c>
      <c r="AR55" s="34">
        <f>[2]SymCalculated!AR55-SymCalculated__!AR55</f>
        <v>-8142</v>
      </c>
      <c r="AS55" s="34">
        <f>[2]SymCalculated!AS55-SymCalculated__!AS55</f>
        <v>-32664</v>
      </c>
      <c r="AT55" s="34">
        <f>[2]SymCalculated!AT55-SymCalculated__!AT55</f>
        <v>-52366</v>
      </c>
      <c r="AU55" s="34">
        <f>[2]SymCalculated!AU55-SymCalculated__!AU55</f>
        <v>-99684</v>
      </c>
      <c r="AV55" s="34">
        <f>[2]SymCalculated!AV55-SymCalculated__!AV55</f>
        <v>-26900</v>
      </c>
      <c r="AW55" s="34">
        <f>[2]SymCalculated!AW55-SymCalculated__!AW55</f>
        <v>-3968</v>
      </c>
      <c r="AX55" s="34">
        <f>[2]SymCalculated!AX55-SymCalculated__!AX55</f>
        <v>-93404</v>
      </c>
      <c r="AY55" s="34">
        <f>[2]SymCalculated!AY55-SymCalculated__!AY55</f>
        <v>-3418</v>
      </c>
      <c r="AZ55" s="34">
        <f>[2]SymCalculated!AZ55-SymCalculated__!AZ55</f>
        <v>-27978</v>
      </c>
      <c r="BA55" s="34">
        <f>[2]SymCalculated!BA55-SymCalculated__!BA55</f>
        <v>-86706</v>
      </c>
      <c r="BB55" s="34">
        <f>[2]SymCalculated!BB55-SymCalculated__!BB55</f>
        <v>-242521</v>
      </c>
      <c r="BC55" s="34">
        <f>[2]SymCalculated!BC55-SymCalculated__!BC55</f>
        <v>-162238</v>
      </c>
      <c r="BD55" s="34">
        <f>[2]SymCalculated!BD55-SymCalculated__!BD55</f>
        <v>-34962</v>
      </c>
      <c r="BE55" s="34">
        <f>[2]SymCalculated!BE55-SymCalculated__!BE55</f>
        <v>-40489</v>
      </c>
      <c r="BF55" s="34">
        <f>[2]SymCalculated!BF55-SymCalculated__!BF55</f>
        <v>-5930</v>
      </c>
      <c r="BG55" s="34">
        <f>[2]SymCalculated!BG55-SymCalculated__!BG55</f>
        <v>-3907</v>
      </c>
      <c r="BH55" s="34">
        <f>[2]SymCalculated!BH55-SymCalculated__!BH55</f>
        <v>-59307</v>
      </c>
      <c r="BI55" s="34">
        <f>[2]SymCalculated!BI55-SymCalculated__!BI55</f>
        <v>-5564</v>
      </c>
      <c r="BJ55" s="34"/>
      <c r="BK55" s="34">
        <f t="shared" si="0"/>
        <v>-2531583</v>
      </c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</row>
    <row r="56" spans="1:75" ht="50" x14ac:dyDescent="0.25">
      <c r="A56" s="36" t="s">
        <v>167</v>
      </c>
      <c r="B56" s="32" t="s">
        <v>125</v>
      </c>
      <c r="C56" s="38" t="s">
        <v>224</v>
      </c>
      <c r="D56" s="34">
        <f>[2]SymCalculated!D56-SymCalculated__!D56</f>
        <v>-1897</v>
      </c>
      <c r="E56" s="34">
        <f>[2]SymCalculated!E56-SymCalculated__!E56</f>
        <v>-653</v>
      </c>
      <c r="F56" s="34">
        <f>[2]SymCalculated!F56-SymCalculated__!F56</f>
        <v>-737</v>
      </c>
      <c r="G56" s="34">
        <f>[2]SymCalculated!G56-SymCalculated__!G56</f>
        <v>-1481</v>
      </c>
      <c r="H56" s="34">
        <f>[2]SymCalculated!H56-SymCalculated__!H56</f>
        <v>-7116</v>
      </c>
      <c r="I56" s="34">
        <f>[2]SymCalculated!I56-SymCalculated__!I56</f>
        <v>-4</v>
      </c>
      <c r="J56" s="34">
        <f>[2]SymCalculated!J56-SymCalculated__!J56</f>
        <v>-547</v>
      </c>
      <c r="K56" s="34">
        <f>[2]SymCalculated!K56-SymCalculated__!K56</f>
        <v>-857</v>
      </c>
      <c r="L56" s="34">
        <f>[2]SymCalculated!L56-SymCalculated__!L56</f>
        <v>-6969</v>
      </c>
      <c r="M56" s="34">
        <f>[2]SymCalculated!M56-SymCalculated__!M56</f>
        <v>-206</v>
      </c>
      <c r="N56" s="34">
        <f>[2]SymCalculated!N56-SymCalculated__!N56</f>
        <v>-182</v>
      </c>
      <c r="O56" s="34">
        <f>[2]SymCalculated!O56-SymCalculated__!O56</f>
        <v>-562</v>
      </c>
      <c r="P56" s="34">
        <f>[2]SymCalculated!P56-SymCalculated__!P56</f>
        <v>-140</v>
      </c>
      <c r="Q56" s="34">
        <f>[2]SymCalculated!Q56-SymCalculated__!Q56</f>
        <v>-1107</v>
      </c>
      <c r="R56" s="34">
        <f>[2]SymCalculated!R56-SymCalculated__!R56</f>
        <v>-1209</v>
      </c>
      <c r="S56" s="34">
        <f>[2]SymCalculated!S56-SymCalculated__!S56</f>
        <v>-2254</v>
      </c>
      <c r="T56" s="34">
        <f>[2]SymCalculated!T56-SymCalculated__!T56</f>
        <v>-21942</v>
      </c>
      <c r="U56" s="34">
        <f>[2]SymCalculated!U56-SymCalculated__!U56</f>
        <v>-3975</v>
      </c>
      <c r="V56" s="34">
        <f>[2]SymCalculated!V56-SymCalculated__!V56</f>
        <v>-1645</v>
      </c>
      <c r="W56" s="34">
        <f>[2]SymCalculated!W56-SymCalculated__!W56</f>
        <v>-2756</v>
      </c>
      <c r="X56" s="34">
        <f>[2]SymCalculated!X56-SymCalculated__!X56</f>
        <v>-4983</v>
      </c>
      <c r="Y56" s="34">
        <f>[2]SymCalculated!Y56-SymCalculated__!Y56</f>
        <v>-2099</v>
      </c>
      <c r="Z56" s="34">
        <f>[2]SymCalculated!Z56-SymCalculated__!Z56</f>
        <v>-3895</v>
      </c>
      <c r="AA56" s="34">
        <f>[2]SymCalculated!AA56-SymCalculated__!AA56</f>
        <v>-223</v>
      </c>
      <c r="AB56" s="34">
        <f>[2]SymCalculated!AB56-SymCalculated__!AB56</f>
        <v>-1341</v>
      </c>
      <c r="AC56" s="34">
        <f>[2]SymCalculated!AC56-SymCalculated__!AC56</f>
        <v>-677</v>
      </c>
      <c r="AD56" s="34">
        <f>[2]SymCalculated!AD56-SymCalculated__!AD56</f>
        <v>-1991</v>
      </c>
      <c r="AE56" s="34">
        <f>[2]SymCalculated!AE56-SymCalculated__!AE56</f>
        <v>-5007</v>
      </c>
      <c r="AF56" s="34">
        <f>[2]SymCalculated!AF56-SymCalculated__!AF56</f>
        <v>-7626</v>
      </c>
      <c r="AG56" s="34">
        <f>[2]SymCalculated!AG56-SymCalculated__!AG56</f>
        <v>-916</v>
      </c>
      <c r="AH56" s="34">
        <f>[2]SymCalculated!AH56-SymCalculated__!AH56</f>
        <v>-428</v>
      </c>
      <c r="AI56" s="34">
        <f>[2]SymCalculated!AI56-SymCalculated__!AI56</f>
        <v>-5221</v>
      </c>
      <c r="AJ56" s="34">
        <f>[2]SymCalculated!AJ56-SymCalculated__!AJ56</f>
        <v>-443</v>
      </c>
      <c r="AK56" s="34">
        <f>[2]SymCalculated!AK56-SymCalculated__!AK56</f>
        <v>-34784</v>
      </c>
      <c r="AL56" s="34">
        <f>[2]SymCalculated!AL56-SymCalculated__!AL56</f>
        <v>-3785</v>
      </c>
      <c r="AM56" s="34">
        <f>[2]SymCalculated!AM56-SymCalculated__!AM56</f>
        <v>-60044</v>
      </c>
      <c r="AN56" s="34">
        <f>[2]SymCalculated!AN56-SymCalculated__!AN56</f>
        <v>-16862</v>
      </c>
      <c r="AO56" s="34">
        <f>[2]SymCalculated!AO56-SymCalculated__!AO56</f>
        <v>-3186</v>
      </c>
      <c r="AP56" s="34">
        <f>[2]SymCalculated!AP56-SymCalculated__!AP56</f>
        <v>-13258</v>
      </c>
      <c r="AQ56" s="34">
        <f>[2]SymCalculated!AQ56-SymCalculated__!AQ56</f>
        <v>-541</v>
      </c>
      <c r="AR56" s="34">
        <f>[2]SymCalculated!AR56-SymCalculated__!AR56</f>
        <v>-7631</v>
      </c>
      <c r="AS56" s="34">
        <f>[2]SymCalculated!AS56-SymCalculated__!AS56</f>
        <v>-7716</v>
      </c>
      <c r="AT56" s="34">
        <f>[2]SymCalculated!AT56-SymCalculated__!AT56</f>
        <v>-19103</v>
      </c>
      <c r="AU56" s="34">
        <f>[2]SymCalculated!AU56-SymCalculated__!AU56</f>
        <v>-22563</v>
      </c>
      <c r="AV56" s="34">
        <f>[2]SymCalculated!AV56-SymCalculated__!AV56</f>
        <v>-110</v>
      </c>
      <c r="AW56" s="34">
        <f>[2]SymCalculated!AW56-SymCalculated__!AW56</f>
        <v>-794</v>
      </c>
      <c r="AX56" s="34">
        <f>[2]SymCalculated!AX56-SymCalculated__!AX56</f>
        <v>-9654</v>
      </c>
      <c r="AY56" s="34">
        <f>[2]SymCalculated!AY56-SymCalculated__!AY56</f>
        <v>-729</v>
      </c>
      <c r="AZ56" s="34">
        <f>[2]SymCalculated!AZ56-SymCalculated__!AZ56</f>
        <v>-4456</v>
      </c>
      <c r="BA56" s="34">
        <f>[2]SymCalculated!BA56-SymCalculated__!BA56</f>
        <v>-4031</v>
      </c>
      <c r="BB56" s="34">
        <f>[2]SymCalculated!BB56-SymCalculated__!BB56</f>
        <v>-32501</v>
      </c>
      <c r="BC56" s="34">
        <f>[2]SymCalculated!BC56-SymCalculated__!BC56</f>
        <v>-17304</v>
      </c>
      <c r="BD56" s="34">
        <f>[2]SymCalculated!BD56-SymCalculated__!BD56</f>
        <v>-1421</v>
      </c>
      <c r="BE56" s="34">
        <f>[2]SymCalculated!BE56-SymCalculated__!BE56</f>
        <v>-4851</v>
      </c>
      <c r="BF56" s="34">
        <f>[2]SymCalculated!BF56-SymCalculated__!BF56</f>
        <v>-944</v>
      </c>
      <c r="BG56" s="34">
        <f>[2]SymCalculated!BG56-SymCalculated__!BG56</f>
        <v>-285</v>
      </c>
      <c r="BH56" s="34">
        <f>[2]SymCalculated!BH56-SymCalculated__!BH56</f>
        <v>-4177</v>
      </c>
      <c r="BI56" s="34">
        <f>[2]SymCalculated!BI56-SymCalculated__!BI56</f>
        <v>-322</v>
      </c>
      <c r="BJ56" s="34"/>
      <c r="BK56" s="34">
        <f t="shared" si="0"/>
        <v>-362141</v>
      </c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</row>
    <row r="57" spans="1:75" ht="12.5" x14ac:dyDescent="0.25">
      <c r="A57" s="36" t="s">
        <v>168</v>
      </c>
      <c r="B57" s="32" t="s">
        <v>126</v>
      </c>
      <c r="C57" s="38" t="s">
        <v>225</v>
      </c>
      <c r="D57" s="34">
        <f>[2]SymCalculated!D57-SymCalculated__!D57</f>
        <v>-316</v>
      </c>
      <c r="E57" s="34">
        <f>[2]SymCalculated!E57-SymCalculated__!E57</f>
        <v>-28</v>
      </c>
      <c r="F57" s="34">
        <f>[2]SymCalculated!F57-SymCalculated__!F57</f>
        <v>-32</v>
      </c>
      <c r="G57" s="34">
        <f>[2]SymCalculated!G57-SymCalculated__!G57</f>
        <v>-265</v>
      </c>
      <c r="H57" s="34">
        <f>[2]SymCalculated!H57-SymCalculated__!H57</f>
        <v>-2132</v>
      </c>
      <c r="I57" s="34">
        <f>[2]SymCalculated!I57-SymCalculated__!I57</f>
        <v>-8</v>
      </c>
      <c r="J57" s="34">
        <f>[2]SymCalculated!J57-SymCalculated__!J57</f>
        <v>-122</v>
      </c>
      <c r="K57" s="34">
        <f>[2]SymCalculated!K57-SymCalculated__!K57</f>
        <v>-200</v>
      </c>
      <c r="L57" s="34">
        <f>[2]SymCalculated!L57-SymCalculated__!L57</f>
        <v>-805</v>
      </c>
      <c r="M57" s="34">
        <f>[2]SymCalculated!M57-SymCalculated__!M57</f>
        <v>-100</v>
      </c>
      <c r="N57" s="34">
        <f>[2]SymCalculated!N57-SymCalculated__!N57</f>
        <v>-36</v>
      </c>
      <c r="O57" s="34">
        <f>[2]SymCalculated!O57-SymCalculated__!O57</f>
        <v>-20</v>
      </c>
      <c r="P57" s="34">
        <f>[2]SymCalculated!P57-SymCalculated__!P57</f>
        <v>-5</v>
      </c>
      <c r="Q57" s="34">
        <f>[2]SymCalculated!Q57-SymCalculated__!Q57</f>
        <v>-63</v>
      </c>
      <c r="R57" s="34">
        <f>[2]SymCalculated!R57-SymCalculated__!R57</f>
        <v>-184</v>
      </c>
      <c r="S57" s="34">
        <f>[2]SymCalculated!S57-SymCalculated__!S57</f>
        <v>-100</v>
      </c>
      <c r="T57" s="34">
        <f>[2]SymCalculated!T57-SymCalculated__!T57</f>
        <v>-484</v>
      </c>
      <c r="U57" s="34">
        <f>[2]SymCalculated!U57-SymCalculated__!U57</f>
        <v>-621</v>
      </c>
      <c r="V57" s="34">
        <f>[2]SymCalculated!V57-SymCalculated__!V57</f>
        <v>-119</v>
      </c>
      <c r="W57" s="34">
        <f>[2]SymCalculated!W57-SymCalculated__!W57</f>
        <v>-344</v>
      </c>
      <c r="X57" s="34">
        <f>[2]SymCalculated!X57-SymCalculated__!X57</f>
        <v>-1129</v>
      </c>
      <c r="Y57" s="34">
        <f>[2]SymCalculated!Y57-SymCalculated__!Y57</f>
        <v>-342</v>
      </c>
      <c r="Z57" s="34">
        <f>[2]SymCalculated!Z57-SymCalculated__!Z57</f>
        <v>-1170</v>
      </c>
      <c r="AA57" s="34">
        <f>[2]SymCalculated!AA57-SymCalculated__!AA57</f>
        <v>-25</v>
      </c>
      <c r="AB57" s="34">
        <f>[2]SymCalculated!AB57-SymCalculated__!AB57</f>
        <v>-275</v>
      </c>
      <c r="AC57" s="34">
        <f>[2]SymCalculated!AC57-SymCalculated__!AC57</f>
        <v>-145</v>
      </c>
      <c r="AD57" s="34">
        <f>[2]SymCalculated!AD57-SymCalculated__!AD57</f>
        <v>-273</v>
      </c>
      <c r="AE57" s="34">
        <f>[2]SymCalculated!AE57-SymCalculated__!AE57</f>
        <v>-413</v>
      </c>
      <c r="AF57" s="34">
        <f>[2]SymCalculated!AF57-SymCalculated__!AF57</f>
        <v>-1057</v>
      </c>
      <c r="AG57" s="34">
        <f>[2]SymCalculated!AG57-SymCalculated__!AG57</f>
        <v>-42</v>
      </c>
      <c r="AH57" s="34">
        <f>[2]SymCalculated!AH57-SymCalculated__!AH57</f>
        <v>-36</v>
      </c>
      <c r="AI57" s="34">
        <f>[2]SymCalculated!AI57-SymCalculated__!AI57</f>
        <v>-2453</v>
      </c>
      <c r="AJ57" s="34">
        <f>[2]SymCalculated!AJ57-SymCalculated__!AJ57</f>
        <v>-126</v>
      </c>
      <c r="AK57" s="34">
        <f>[2]SymCalculated!AK57-SymCalculated__!AK57</f>
        <v>-2548</v>
      </c>
      <c r="AL57" s="34">
        <f>[2]SymCalculated!AL57-SymCalculated__!AL57</f>
        <v>-465</v>
      </c>
      <c r="AM57" s="34">
        <f>[2]SymCalculated!AM57-SymCalculated__!AM57</f>
        <v>-1935</v>
      </c>
      <c r="AN57" s="34">
        <f>[2]SymCalculated!AN57-SymCalculated__!AN57</f>
        <v>-1679</v>
      </c>
      <c r="AO57" s="34">
        <f>[2]SymCalculated!AO57-SymCalculated__!AO57</f>
        <v>-279</v>
      </c>
      <c r="AP57" s="34">
        <f>[2]SymCalculated!AP57-SymCalculated__!AP57</f>
        <v>-3719</v>
      </c>
      <c r="AQ57" s="34">
        <f>[2]SymCalculated!AQ57-SymCalculated__!AQ57</f>
        <v>-91</v>
      </c>
      <c r="AR57" s="34">
        <f>[2]SymCalculated!AR57-SymCalculated__!AR57</f>
        <v>-1143</v>
      </c>
      <c r="AS57" s="34">
        <f>[2]SymCalculated!AS57-SymCalculated__!AS57</f>
        <v>-1191</v>
      </c>
      <c r="AT57" s="34">
        <f>[2]SymCalculated!AT57-SymCalculated__!AT57</f>
        <v>-2378</v>
      </c>
      <c r="AU57" s="34">
        <f>[2]SymCalculated!AU57-SymCalculated__!AU57</f>
        <v>-2006</v>
      </c>
      <c r="AV57" s="34">
        <f>[2]SymCalculated!AV57-SymCalculated__!AV57</f>
        <v>-265</v>
      </c>
      <c r="AW57" s="34">
        <f>[2]SymCalculated!AW57-SymCalculated__!AW57</f>
        <v>-74</v>
      </c>
      <c r="AX57" s="34">
        <f>[2]SymCalculated!AX57-SymCalculated__!AX57</f>
        <v>-458</v>
      </c>
      <c r="AY57" s="34">
        <f>[2]SymCalculated!AY57-SymCalculated__!AY57</f>
        <v>-29</v>
      </c>
      <c r="AZ57" s="34">
        <f>[2]SymCalculated!AZ57-SymCalculated__!AZ57</f>
        <v>-867</v>
      </c>
      <c r="BA57" s="34">
        <f>[2]SymCalculated!BA57-SymCalculated__!BA57</f>
        <v>-842</v>
      </c>
      <c r="BB57" s="34">
        <f>[2]SymCalculated!BB57-SymCalculated__!BB57</f>
        <v>-3637</v>
      </c>
      <c r="BC57" s="34">
        <f>[2]SymCalculated!BC57-SymCalculated__!BC57</f>
        <v>-16193</v>
      </c>
      <c r="BD57" s="34">
        <f>[2]SymCalculated!BD57-SymCalculated__!BD57</f>
        <v>-30778</v>
      </c>
      <c r="BE57" s="34">
        <f>[2]SymCalculated!BE57-SymCalculated__!BE57</f>
        <v>-7683</v>
      </c>
      <c r="BF57" s="34">
        <f>[2]SymCalculated!BF57-SymCalculated__!BF57</f>
        <v>-174</v>
      </c>
      <c r="BG57" s="34">
        <f>[2]SymCalculated!BG57-SymCalculated__!BG57</f>
        <v>-1508</v>
      </c>
      <c r="BH57" s="34">
        <f>[2]SymCalculated!BH57-SymCalculated__!BH57</f>
        <v>-1056</v>
      </c>
      <c r="BI57" s="34">
        <f>[2]SymCalculated!BI57-SymCalculated__!BI57</f>
        <v>-77</v>
      </c>
      <c r="BJ57" s="34"/>
      <c r="BK57" s="34">
        <f t="shared" si="0"/>
        <v>-94545</v>
      </c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</row>
    <row r="58" spans="1:75" ht="25" x14ac:dyDescent="0.25">
      <c r="A58" s="36" t="s">
        <v>169</v>
      </c>
      <c r="B58" s="39" t="s">
        <v>127</v>
      </c>
      <c r="C58" s="38" t="s">
        <v>226</v>
      </c>
      <c r="D58" s="34">
        <f>[2]SymCalculated!D58-SymCalculated__!D58</f>
        <v>-10134</v>
      </c>
      <c r="E58" s="34">
        <f>[2]SymCalculated!E58-SymCalculated__!E58</f>
        <v>-21</v>
      </c>
      <c r="F58" s="34">
        <f>[2]SymCalculated!F58-SymCalculated__!F58</f>
        <v>-448</v>
      </c>
      <c r="G58" s="34">
        <f>[2]SymCalculated!G58-SymCalculated__!G58</f>
        <v>-359</v>
      </c>
      <c r="H58" s="34">
        <f>[2]SymCalculated!H58-SymCalculated__!H58</f>
        <v>-973</v>
      </c>
      <c r="I58" s="34">
        <f>[2]SymCalculated!I58-SymCalculated__!I58</f>
        <v>-5</v>
      </c>
      <c r="J58" s="34">
        <f>[2]SymCalculated!J58-SymCalculated__!J58</f>
        <v>-131</v>
      </c>
      <c r="K58" s="34">
        <f>[2]SymCalculated!K58-SymCalculated__!K58</f>
        <v>-307</v>
      </c>
      <c r="L58" s="34">
        <f>[2]SymCalculated!L58-SymCalculated__!L58</f>
        <v>-996</v>
      </c>
      <c r="M58" s="34">
        <f>[2]SymCalculated!M58-SymCalculated__!M58</f>
        <v>-33</v>
      </c>
      <c r="N58" s="34">
        <f>[2]SymCalculated!N58-SymCalculated__!N58</f>
        <v>-23</v>
      </c>
      <c r="O58" s="34">
        <f>[2]SymCalculated!O58-SymCalculated__!O58</f>
        <v>-15</v>
      </c>
      <c r="P58" s="34">
        <f>[2]SymCalculated!P58-SymCalculated__!P58</f>
        <v>-7</v>
      </c>
      <c r="Q58" s="34">
        <f>[2]SymCalculated!Q58-SymCalculated__!Q58</f>
        <v>-47</v>
      </c>
      <c r="R58" s="34">
        <f>[2]SymCalculated!R58-SymCalculated__!R58</f>
        <v>-50</v>
      </c>
      <c r="S58" s="34">
        <f>[2]SymCalculated!S58-SymCalculated__!S58</f>
        <v>-103</v>
      </c>
      <c r="T58" s="34">
        <f>[2]SymCalculated!T58-SymCalculated__!T58</f>
        <v>-258</v>
      </c>
      <c r="U58" s="34">
        <f>[2]SymCalculated!U58-SymCalculated__!U58</f>
        <v>-417</v>
      </c>
      <c r="V58" s="34">
        <f>[2]SymCalculated!V58-SymCalculated__!V58</f>
        <v>-72</v>
      </c>
      <c r="W58" s="34">
        <f>[2]SymCalculated!W58-SymCalculated__!W58</f>
        <v>-217</v>
      </c>
      <c r="X58" s="34">
        <f>[2]SymCalculated!X58-SymCalculated__!X58</f>
        <v>-1171</v>
      </c>
      <c r="Y58" s="34">
        <f>[2]SymCalculated!Y58-SymCalculated__!Y58</f>
        <v>-145</v>
      </c>
      <c r="Z58" s="34">
        <f>[2]SymCalculated!Z58-SymCalculated__!Z58</f>
        <v>-426</v>
      </c>
      <c r="AA58" s="34">
        <f>[2]SymCalculated!AA58-SymCalculated__!AA58</f>
        <v>-7</v>
      </c>
      <c r="AB58" s="34">
        <f>[2]SymCalculated!AB58-SymCalculated__!AB58</f>
        <v>-113</v>
      </c>
      <c r="AC58" s="34">
        <f>[2]SymCalculated!AC58-SymCalculated__!AC58</f>
        <v>-83</v>
      </c>
      <c r="AD58" s="34">
        <f>[2]SymCalculated!AD58-SymCalculated__!AD58</f>
        <v>-180</v>
      </c>
      <c r="AE58" s="34">
        <f>[2]SymCalculated!AE58-SymCalculated__!AE58</f>
        <v>-168</v>
      </c>
      <c r="AF58" s="34">
        <f>[2]SymCalculated!AF58-SymCalculated__!AF58</f>
        <v>-623</v>
      </c>
      <c r="AG58" s="34">
        <f>[2]SymCalculated!AG58-SymCalculated__!AG58</f>
        <v>-29</v>
      </c>
      <c r="AH58" s="34">
        <f>[2]SymCalculated!AH58-SymCalculated__!AH58</f>
        <v>-54</v>
      </c>
      <c r="AI58" s="34">
        <f>[2]SymCalculated!AI58-SymCalculated__!AI58</f>
        <v>-1466</v>
      </c>
      <c r="AJ58" s="34">
        <f>[2]SymCalculated!AJ58-SymCalculated__!AJ58</f>
        <v>-119</v>
      </c>
      <c r="AK58" s="34">
        <f>[2]SymCalculated!AK58-SymCalculated__!AK58</f>
        <v>-950</v>
      </c>
      <c r="AL58" s="34">
        <f>[2]SymCalculated!AL58-SymCalculated__!AL58</f>
        <v>-48</v>
      </c>
      <c r="AM58" s="34">
        <f>[2]SymCalculated!AM58-SymCalculated__!AM58</f>
        <v>-650</v>
      </c>
      <c r="AN58" s="34">
        <f>[2]SymCalculated!AN58-SymCalculated__!AN58</f>
        <v>-1033</v>
      </c>
      <c r="AO58" s="34">
        <f>[2]SymCalculated!AO58-SymCalculated__!AO58</f>
        <v>-545</v>
      </c>
      <c r="AP58" s="34">
        <f>[2]SymCalculated!AP58-SymCalculated__!AP58</f>
        <v>-4356</v>
      </c>
      <c r="AQ58" s="34">
        <f>[2]SymCalculated!AQ58-SymCalculated__!AQ58</f>
        <v>-58</v>
      </c>
      <c r="AR58" s="34">
        <f>[2]SymCalculated!AR58-SymCalculated__!AR58</f>
        <v>-520</v>
      </c>
      <c r="AS58" s="34">
        <f>[2]SymCalculated!AS58-SymCalculated__!AS58</f>
        <v>-1102</v>
      </c>
      <c r="AT58" s="34">
        <f>[2]SymCalculated!AT58-SymCalculated__!AT58</f>
        <v>-339</v>
      </c>
      <c r="AU58" s="34">
        <f>[2]SymCalculated!AU58-SymCalculated__!AU58</f>
        <v>-721</v>
      </c>
      <c r="AV58" s="34">
        <f>[2]SymCalculated!AV58-SymCalculated__!AV58</f>
        <v>-83</v>
      </c>
      <c r="AW58" s="34">
        <f>[2]SymCalculated!AW58-SymCalculated__!AW58</f>
        <v>-27</v>
      </c>
      <c r="AX58" s="34">
        <f>[2]SymCalculated!AX58-SymCalculated__!AX58</f>
        <v>-689</v>
      </c>
      <c r="AY58" s="34">
        <f>[2]SymCalculated!AY58-SymCalculated__!AY58</f>
        <v>-20</v>
      </c>
      <c r="AZ58" s="34">
        <f>[2]SymCalculated!AZ58-SymCalculated__!AZ58</f>
        <v>-172</v>
      </c>
      <c r="BA58" s="34">
        <f>[2]SymCalculated!BA58-SymCalculated__!BA58</f>
        <v>-818</v>
      </c>
      <c r="BB58" s="34">
        <f>[2]SymCalculated!BB58-SymCalculated__!BB58</f>
        <v>-1656</v>
      </c>
      <c r="BC58" s="34">
        <f>[2]SymCalculated!BC58-SymCalculated__!BC58</f>
        <v>-26189</v>
      </c>
      <c r="BD58" s="34">
        <f>[2]SymCalculated!BD58-SymCalculated__!BD58</f>
        <v>-4475</v>
      </c>
      <c r="BE58" s="34">
        <f>[2]SymCalculated!BE58-SymCalculated__!BE58</f>
        <v>-22147</v>
      </c>
      <c r="BF58" s="34">
        <f>[2]SymCalculated!BF58-SymCalculated__!BF58</f>
        <v>-131</v>
      </c>
      <c r="BG58" s="34">
        <f>[2]SymCalculated!BG58-SymCalculated__!BG58</f>
        <v>-1300</v>
      </c>
      <c r="BH58" s="34">
        <f>[2]SymCalculated!BH58-SymCalculated__!BH58</f>
        <v>-955</v>
      </c>
      <c r="BI58" s="34">
        <f>[2]SymCalculated!BI58-SymCalculated__!BI58</f>
        <v>-60</v>
      </c>
      <c r="BJ58" s="34"/>
      <c r="BK58" s="34">
        <f t="shared" si="0"/>
        <v>-88244</v>
      </c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</row>
    <row r="59" spans="1:75" ht="37.5" x14ac:dyDescent="0.25">
      <c r="A59" s="36" t="s">
        <v>111</v>
      </c>
      <c r="B59" s="39" t="s">
        <v>128</v>
      </c>
      <c r="C59" s="38" t="s">
        <v>227</v>
      </c>
      <c r="D59" s="34">
        <f>[2]SymCalculated!D59-SymCalculated__!D59</f>
        <v>-1172</v>
      </c>
      <c r="E59" s="34">
        <f>[2]SymCalculated!E59-SymCalculated__!E59</f>
        <v>-30</v>
      </c>
      <c r="F59" s="34">
        <f>[2]SymCalculated!F59-SymCalculated__!F59</f>
        <v>-47</v>
      </c>
      <c r="G59" s="34">
        <f>[2]SymCalculated!G59-SymCalculated__!G59</f>
        <v>-448</v>
      </c>
      <c r="H59" s="34">
        <f>[2]SymCalculated!H59-SymCalculated__!H59</f>
        <v>-3901</v>
      </c>
      <c r="I59" s="34">
        <f>[2]SymCalculated!I59-SymCalculated__!I59</f>
        <v>-1</v>
      </c>
      <c r="J59" s="34">
        <f>[2]SymCalculated!J59-SymCalculated__!J59</f>
        <v>-151</v>
      </c>
      <c r="K59" s="34">
        <f>[2]SymCalculated!K59-SymCalculated__!K59</f>
        <v>-270</v>
      </c>
      <c r="L59" s="34">
        <f>[2]SymCalculated!L59-SymCalculated__!L59</f>
        <v>-2318</v>
      </c>
      <c r="M59" s="34">
        <f>[2]SymCalculated!M59-SymCalculated__!M59</f>
        <v>-93</v>
      </c>
      <c r="N59" s="34">
        <f>[2]SymCalculated!N59-SymCalculated__!N59</f>
        <v>-154</v>
      </c>
      <c r="O59" s="34">
        <f>[2]SymCalculated!O59-SymCalculated__!O59</f>
        <v>-63</v>
      </c>
      <c r="P59" s="34">
        <f>[2]SymCalculated!P59-SymCalculated__!P59</f>
        <v>-53</v>
      </c>
      <c r="Q59" s="34">
        <f>[2]SymCalculated!Q59-SymCalculated__!Q59</f>
        <v>-248</v>
      </c>
      <c r="R59" s="34">
        <f>[2]SymCalculated!R59-SymCalculated__!R59</f>
        <v>-527</v>
      </c>
      <c r="S59" s="34">
        <f>[2]SymCalculated!S59-SymCalculated__!S59</f>
        <v>-155</v>
      </c>
      <c r="T59" s="34">
        <f>[2]SymCalculated!T59-SymCalculated__!T59</f>
        <v>-2746</v>
      </c>
      <c r="U59" s="34">
        <f>[2]SymCalculated!U59-SymCalculated__!U59</f>
        <v>-2085</v>
      </c>
      <c r="V59" s="34">
        <f>[2]SymCalculated!V59-SymCalculated__!V59</f>
        <v>-358</v>
      </c>
      <c r="W59" s="34">
        <f>[2]SymCalculated!W59-SymCalculated__!W59</f>
        <v>-1118</v>
      </c>
      <c r="X59" s="34">
        <f>[2]SymCalculated!X59-SymCalculated__!X59</f>
        <v>-3346</v>
      </c>
      <c r="Y59" s="34">
        <f>[2]SymCalculated!Y59-SymCalculated__!Y59</f>
        <v>-533</v>
      </c>
      <c r="Z59" s="34">
        <f>[2]SymCalculated!Z59-SymCalculated__!Z59</f>
        <v>-809</v>
      </c>
      <c r="AA59" s="34">
        <f>[2]SymCalculated!AA59-SymCalculated__!AA59</f>
        <v>-10</v>
      </c>
      <c r="AB59" s="34">
        <f>[2]SymCalculated!AB59-SymCalculated__!AB59</f>
        <v>-314</v>
      </c>
      <c r="AC59" s="34">
        <f>[2]SymCalculated!AC59-SymCalculated__!AC59</f>
        <v>-160</v>
      </c>
      <c r="AD59" s="34">
        <f>[2]SymCalculated!AD59-SymCalculated__!AD59</f>
        <v>-410</v>
      </c>
      <c r="AE59" s="34">
        <f>[2]SymCalculated!AE59-SymCalculated__!AE59</f>
        <v>-1271</v>
      </c>
      <c r="AF59" s="34">
        <f>[2]SymCalculated!AF59-SymCalculated__!AF59</f>
        <v>-1565</v>
      </c>
      <c r="AG59" s="34">
        <f>[2]SymCalculated!AG59-SymCalculated__!AG59</f>
        <v>-168</v>
      </c>
      <c r="AH59" s="34">
        <f>[2]SymCalculated!AH59-SymCalculated__!AH59</f>
        <v>-403</v>
      </c>
      <c r="AI59" s="34">
        <f>[2]SymCalculated!AI59-SymCalculated__!AI59</f>
        <v>-7228</v>
      </c>
      <c r="AJ59" s="34">
        <f>[2]SymCalculated!AJ59-SymCalculated__!AJ59</f>
        <v>-5456</v>
      </c>
      <c r="AK59" s="34">
        <f>[2]SymCalculated!AK59-SymCalculated__!AK59</f>
        <v>-4704</v>
      </c>
      <c r="AL59" s="34">
        <f>[2]SymCalculated!AL59-SymCalculated__!AL59</f>
        <v>-361</v>
      </c>
      <c r="AM59" s="34">
        <f>[2]SymCalculated!AM59-SymCalculated__!AM59</f>
        <v>-1730</v>
      </c>
      <c r="AN59" s="34">
        <f>[2]SymCalculated!AN59-SymCalculated__!AN59</f>
        <v>-4273</v>
      </c>
      <c r="AO59" s="34">
        <f>[2]SymCalculated!AO59-SymCalculated__!AO59</f>
        <v>-1436</v>
      </c>
      <c r="AP59" s="34">
        <f>[2]SymCalculated!AP59-SymCalculated__!AP59</f>
        <v>-1913</v>
      </c>
      <c r="AQ59" s="34">
        <f>[2]SymCalculated!AQ59-SymCalculated__!AQ59</f>
        <v>-101</v>
      </c>
      <c r="AR59" s="34">
        <f>[2]SymCalculated!AR59-SymCalculated__!AR59</f>
        <v>-57</v>
      </c>
      <c r="AS59" s="34">
        <f>[2]SymCalculated!AS59-SymCalculated__!AS59</f>
        <v>-1279</v>
      </c>
      <c r="AT59" s="34">
        <f>[2]SymCalculated!AT59-SymCalculated__!AT59</f>
        <v>-360</v>
      </c>
      <c r="AU59" s="34">
        <f>[2]SymCalculated!AU59-SymCalculated__!AU59</f>
        <v>-274</v>
      </c>
      <c r="AV59" s="34">
        <f>[2]SymCalculated!AV59-SymCalculated__!AV59</f>
        <v>-291</v>
      </c>
      <c r="AW59" s="34">
        <f>[2]SymCalculated!AW59-SymCalculated__!AW59</f>
        <v>-18</v>
      </c>
      <c r="AX59" s="34">
        <f>[2]SymCalculated!AX59-SymCalculated__!AX59</f>
        <v>-33169</v>
      </c>
      <c r="AY59" s="34">
        <f>[2]SymCalculated!AY59-SymCalculated__!AY59</f>
        <v>-125</v>
      </c>
      <c r="AZ59" s="34">
        <f>[2]SymCalculated!AZ59-SymCalculated__!AZ59</f>
        <v>-194</v>
      </c>
      <c r="BA59" s="34">
        <f>[2]SymCalculated!BA59-SymCalculated__!BA59</f>
        <v>-886</v>
      </c>
      <c r="BB59" s="34">
        <f>[2]SymCalculated!BB59-SymCalculated__!BB59</f>
        <v>-3318</v>
      </c>
      <c r="BC59" s="34">
        <f>[2]SymCalculated!BC59-SymCalculated__!BC59</f>
        <v>-80862</v>
      </c>
      <c r="BD59" s="34">
        <f>[2]SymCalculated!BD59-SymCalculated__!BD59</f>
        <v>-9259</v>
      </c>
      <c r="BE59" s="34">
        <f>[2]SymCalculated!BE59-SymCalculated__!BE59</f>
        <v>-13591</v>
      </c>
      <c r="BF59" s="34">
        <f>[2]SymCalculated!BF59-SymCalculated__!BF59</f>
        <v>-9022</v>
      </c>
      <c r="BG59" s="34">
        <f>[2]SymCalculated!BG59-SymCalculated__!BG59</f>
        <v>-220</v>
      </c>
      <c r="BH59" s="34">
        <f>[2]SymCalculated!BH59-SymCalculated__!BH59</f>
        <v>-4889</v>
      </c>
      <c r="BI59" s="34">
        <f>[2]SymCalculated!BI59-SymCalculated__!BI59</f>
        <v>-534</v>
      </c>
      <c r="BJ59" s="34"/>
      <c r="BK59" s="34">
        <f t="shared" si="0"/>
        <v>-210477</v>
      </c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</row>
    <row r="60" spans="1:75" ht="25" x14ac:dyDescent="0.25">
      <c r="A60" s="36" t="s">
        <v>170</v>
      </c>
      <c r="B60" s="39" t="s">
        <v>129</v>
      </c>
      <c r="C60" s="38" t="s">
        <v>228</v>
      </c>
      <c r="D60" s="34">
        <f>[2]SymCalculated!D60-SymCalculated__!D60</f>
        <v>0</v>
      </c>
      <c r="E60" s="34">
        <f>[2]SymCalculated!E60-SymCalculated__!E60</f>
        <v>0</v>
      </c>
      <c r="F60" s="34">
        <f>[2]SymCalculated!F60-SymCalculated__!F60</f>
        <v>0</v>
      </c>
      <c r="G60" s="34">
        <f>[2]SymCalculated!G60-SymCalculated__!G60</f>
        <v>0</v>
      </c>
      <c r="H60" s="34">
        <f>[2]SymCalculated!H60-SymCalculated__!H60</f>
        <v>0</v>
      </c>
      <c r="I60" s="34">
        <f>[2]SymCalculated!I60-SymCalculated__!I60</f>
        <v>0</v>
      </c>
      <c r="J60" s="34">
        <f>[2]SymCalculated!J60-SymCalculated__!J60</f>
        <v>0</v>
      </c>
      <c r="K60" s="34">
        <f>[2]SymCalculated!K60-SymCalculated__!K60</f>
        <v>0</v>
      </c>
      <c r="L60" s="34">
        <f>[2]SymCalculated!L60-SymCalculated__!L60</f>
        <v>0</v>
      </c>
      <c r="M60" s="34">
        <f>[2]SymCalculated!M60-SymCalculated__!M60</f>
        <v>0</v>
      </c>
      <c r="N60" s="34">
        <f>[2]SymCalculated!N60-SymCalculated__!N60</f>
        <v>0</v>
      </c>
      <c r="O60" s="34">
        <f>[2]SymCalculated!O60-SymCalculated__!O60</f>
        <v>0</v>
      </c>
      <c r="P60" s="34">
        <f>[2]SymCalculated!P60-SymCalculated__!P60</f>
        <v>0</v>
      </c>
      <c r="Q60" s="34">
        <f>[2]SymCalculated!Q60-SymCalculated__!Q60</f>
        <v>0</v>
      </c>
      <c r="R60" s="34">
        <f>[2]SymCalculated!R60-SymCalculated__!R60</f>
        <v>0</v>
      </c>
      <c r="S60" s="34">
        <f>[2]SymCalculated!S60-SymCalculated__!S60</f>
        <v>0</v>
      </c>
      <c r="T60" s="34">
        <f>[2]SymCalculated!T60-SymCalculated__!T60</f>
        <v>0</v>
      </c>
      <c r="U60" s="34">
        <f>[2]SymCalculated!U60-SymCalculated__!U60</f>
        <v>0</v>
      </c>
      <c r="V60" s="34">
        <f>[2]SymCalculated!V60-SymCalculated__!V60</f>
        <v>0</v>
      </c>
      <c r="W60" s="34">
        <f>[2]SymCalculated!W60-SymCalculated__!W60</f>
        <v>0</v>
      </c>
      <c r="X60" s="34">
        <f>[2]SymCalculated!X60-SymCalculated__!X60</f>
        <v>0</v>
      </c>
      <c r="Y60" s="34">
        <f>[2]SymCalculated!Y60-SymCalculated__!Y60</f>
        <v>0</v>
      </c>
      <c r="Z60" s="34">
        <f>[2]SymCalculated!Z60-SymCalculated__!Z60</f>
        <v>0</v>
      </c>
      <c r="AA60" s="34">
        <f>[2]SymCalculated!AA60-SymCalculated__!AA60</f>
        <v>0</v>
      </c>
      <c r="AB60" s="34">
        <f>[2]SymCalculated!AB60-SymCalculated__!AB60</f>
        <v>0</v>
      </c>
      <c r="AC60" s="34">
        <f>[2]SymCalculated!AC60-SymCalculated__!AC60</f>
        <v>0</v>
      </c>
      <c r="AD60" s="34">
        <f>[2]SymCalculated!AD60-SymCalculated__!AD60</f>
        <v>0</v>
      </c>
      <c r="AE60" s="34">
        <f>[2]SymCalculated!AE60-SymCalculated__!AE60</f>
        <v>0</v>
      </c>
      <c r="AF60" s="34">
        <f>[2]SymCalculated!AF60-SymCalculated__!AF60</f>
        <v>0</v>
      </c>
      <c r="AG60" s="34">
        <f>[2]SymCalculated!AG60-SymCalculated__!AG60</f>
        <v>0</v>
      </c>
      <c r="AH60" s="34">
        <f>[2]SymCalculated!AH60-SymCalculated__!AH60</f>
        <v>0</v>
      </c>
      <c r="AI60" s="34">
        <f>[2]SymCalculated!AI60-SymCalculated__!AI60</f>
        <v>0</v>
      </c>
      <c r="AJ60" s="34">
        <f>[2]SymCalculated!AJ60-SymCalculated__!AJ60</f>
        <v>0</v>
      </c>
      <c r="AK60" s="34">
        <f>[2]SymCalculated!AK60-SymCalculated__!AK60</f>
        <v>0</v>
      </c>
      <c r="AL60" s="34">
        <f>[2]SymCalculated!AL60-SymCalculated__!AL60</f>
        <v>0</v>
      </c>
      <c r="AM60" s="34">
        <f>[2]SymCalculated!AM60-SymCalculated__!AM60</f>
        <v>0</v>
      </c>
      <c r="AN60" s="34">
        <f>[2]SymCalculated!AN60-SymCalculated__!AN60</f>
        <v>0</v>
      </c>
      <c r="AO60" s="34">
        <f>[2]SymCalculated!AO60-SymCalculated__!AO60</f>
        <v>0</v>
      </c>
      <c r="AP60" s="34">
        <f>[2]SymCalculated!AP60-SymCalculated__!AP60</f>
        <v>0</v>
      </c>
      <c r="AQ60" s="34">
        <f>[2]SymCalculated!AQ60-SymCalculated__!AQ60</f>
        <v>0</v>
      </c>
      <c r="AR60" s="34">
        <f>[2]SymCalculated!AR60-SymCalculated__!AR60</f>
        <v>0</v>
      </c>
      <c r="AS60" s="34">
        <f>[2]SymCalculated!AS60-SymCalculated__!AS60</f>
        <v>0</v>
      </c>
      <c r="AT60" s="34">
        <f>[2]SymCalculated!AT60-SymCalculated__!AT60</f>
        <v>0</v>
      </c>
      <c r="AU60" s="34">
        <f>[2]SymCalculated!AU60-SymCalculated__!AU60</f>
        <v>0</v>
      </c>
      <c r="AV60" s="34">
        <f>[2]SymCalculated!AV60-SymCalculated__!AV60</f>
        <v>0</v>
      </c>
      <c r="AW60" s="34">
        <f>[2]SymCalculated!AW60-SymCalculated__!AW60</f>
        <v>0</v>
      </c>
      <c r="AX60" s="34">
        <f>[2]SymCalculated!AX60-SymCalculated__!AX60</f>
        <v>0</v>
      </c>
      <c r="AY60" s="34">
        <f>[2]SymCalculated!AY60-SymCalculated__!AY60</f>
        <v>0</v>
      </c>
      <c r="AZ60" s="34">
        <f>[2]SymCalculated!AZ60-SymCalculated__!AZ60</f>
        <v>0</v>
      </c>
      <c r="BA60" s="34">
        <f>[2]SymCalculated!BA60-SymCalculated__!BA60</f>
        <v>0</v>
      </c>
      <c r="BB60" s="34">
        <f>[2]SymCalculated!BB60-SymCalculated__!BB60</f>
        <v>0</v>
      </c>
      <c r="BC60" s="34">
        <f>[2]SymCalculated!BC60-SymCalculated__!BC60</f>
        <v>0</v>
      </c>
      <c r="BD60" s="34">
        <f>[2]SymCalculated!BD60-SymCalculated__!BD60</f>
        <v>0</v>
      </c>
      <c r="BE60" s="34">
        <f>[2]SymCalculated!BE60-SymCalculated__!BE60</f>
        <v>0</v>
      </c>
      <c r="BF60" s="34">
        <f>[2]SymCalculated!BF60-SymCalculated__!BF60</f>
        <v>0</v>
      </c>
      <c r="BG60" s="34">
        <f>[2]SymCalculated!BG60-SymCalculated__!BG60</f>
        <v>0</v>
      </c>
      <c r="BH60" s="34">
        <f>[2]SymCalculated!BH60-SymCalculated__!BH60</f>
        <v>0</v>
      </c>
      <c r="BI60" s="34">
        <f>[2]SymCalculated!BI60-SymCalculated__!BI60</f>
        <v>0</v>
      </c>
      <c r="BJ60" s="34"/>
      <c r="BK60" s="34">
        <f t="shared" si="0"/>
        <v>0</v>
      </c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</row>
    <row r="61" spans="1:75" ht="25" x14ac:dyDescent="0.25">
      <c r="A61" s="36" t="s">
        <v>171</v>
      </c>
      <c r="B61" s="39" t="s">
        <v>130</v>
      </c>
      <c r="C61" s="38" t="s">
        <v>229</v>
      </c>
      <c r="D61" s="34">
        <f>[2]SymCalculated!D61-SymCalculated__!D61</f>
        <v>-36</v>
      </c>
      <c r="E61" s="34">
        <f>[2]SymCalculated!E61-SymCalculated__!E61</f>
        <v>-12</v>
      </c>
      <c r="F61" s="34">
        <f>[2]SymCalculated!F61-SymCalculated__!F61</f>
        <v>-8</v>
      </c>
      <c r="G61" s="34">
        <f>[2]SymCalculated!G61-SymCalculated__!G61</f>
        <v>-26</v>
      </c>
      <c r="H61" s="34">
        <f>[2]SymCalculated!H61-SymCalculated__!H61</f>
        <v>-328</v>
      </c>
      <c r="I61" s="34">
        <f>[2]SymCalculated!I61-SymCalculated__!I61</f>
        <v>0</v>
      </c>
      <c r="J61" s="34">
        <f>[2]SymCalculated!J61-SymCalculated__!J61</f>
        <v>-68</v>
      </c>
      <c r="K61" s="34">
        <f>[2]SymCalculated!K61-SymCalculated__!K61</f>
        <v>-396</v>
      </c>
      <c r="L61" s="34">
        <f>[2]SymCalculated!L61-SymCalculated__!L61</f>
        <v>-54</v>
      </c>
      <c r="M61" s="34">
        <f>[2]SymCalculated!M61-SymCalculated__!M61</f>
        <v>0</v>
      </c>
      <c r="N61" s="34">
        <f>[2]SymCalculated!N61-SymCalculated__!N61</f>
        <v>-19</v>
      </c>
      <c r="O61" s="34">
        <f>[2]SymCalculated!O61-SymCalculated__!O61</f>
        <v>-6</v>
      </c>
      <c r="P61" s="34">
        <f>[2]SymCalculated!P61-SymCalculated__!P61</f>
        <v>-1</v>
      </c>
      <c r="Q61" s="34">
        <f>[2]SymCalculated!Q61-SymCalculated__!Q61</f>
        <v>-17</v>
      </c>
      <c r="R61" s="34">
        <f>[2]SymCalculated!R61-SymCalculated__!R61</f>
        <v>-174</v>
      </c>
      <c r="S61" s="34">
        <f>[2]SymCalculated!S61-SymCalculated__!S61</f>
        <v>-963</v>
      </c>
      <c r="T61" s="34">
        <f>[2]SymCalculated!T61-SymCalculated__!T61</f>
        <v>-622</v>
      </c>
      <c r="U61" s="34">
        <f>[2]SymCalculated!U61-SymCalculated__!U61</f>
        <v>-116</v>
      </c>
      <c r="V61" s="34">
        <f>[2]SymCalculated!V61-SymCalculated__!V61</f>
        <v>-17</v>
      </c>
      <c r="W61" s="34">
        <f>[2]SymCalculated!W61-SymCalculated__!W61</f>
        <v>-96</v>
      </c>
      <c r="X61" s="34">
        <f>[2]SymCalculated!X61-SymCalculated__!X61</f>
        <v>-109</v>
      </c>
      <c r="Y61" s="34">
        <f>[2]SymCalculated!Y61-SymCalculated__!Y61</f>
        <v>-369</v>
      </c>
      <c r="Z61" s="34">
        <f>[2]SymCalculated!Z61-SymCalculated__!Z61</f>
        <v>-182</v>
      </c>
      <c r="AA61" s="34">
        <f>[2]SymCalculated!AA61-SymCalculated__!AA61</f>
        <v>-5</v>
      </c>
      <c r="AB61" s="34">
        <f>[2]SymCalculated!AB61-SymCalculated__!AB61</f>
        <v>-242</v>
      </c>
      <c r="AC61" s="34">
        <f>[2]SymCalculated!AC61-SymCalculated__!AC61</f>
        <v>-23</v>
      </c>
      <c r="AD61" s="34">
        <f>[2]SymCalculated!AD61-SymCalculated__!AD61</f>
        <v>-85</v>
      </c>
      <c r="AE61" s="34">
        <f>[2]SymCalculated!AE61-SymCalculated__!AE61</f>
        <v>-170</v>
      </c>
      <c r="AF61" s="34">
        <f>[2]SymCalculated!AF61-SymCalculated__!AF61</f>
        <v>-79</v>
      </c>
      <c r="AG61" s="34">
        <f>[2]SymCalculated!AG61-SymCalculated__!AG61</f>
        <v>-21</v>
      </c>
      <c r="AH61" s="34">
        <f>[2]SymCalculated!AH61-SymCalculated__!AH61</f>
        <v>-6</v>
      </c>
      <c r="AI61" s="34">
        <f>[2]SymCalculated!AI61-SymCalculated__!AI61</f>
        <v>-272</v>
      </c>
      <c r="AJ61" s="34">
        <f>[2]SymCalculated!AJ61-SymCalculated__!AJ61</f>
        <v>-22</v>
      </c>
      <c r="AK61" s="34">
        <f>[2]SymCalculated!AK61-SymCalculated__!AK61</f>
        <v>-1445</v>
      </c>
      <c r="AL61" s="34">
        <f>[2]SymCalculated!AL61-SymCalculated__!AL61</f>
        <v>-52</v>
      </c>
      <c r="AM61" s="34">
        <f>[2]SymCalculated!AM61-SymCalculated__!AM61</f>
        <v>-649</v>
      </c>
      <c r="AN61" s="34">
        <f>[2]SymCalculated!AN61-SymCalculated__!AN61</f>
        <v>-546</v>
      </c>
      <c r="AO61" s="34">
        <f>[2]SymCalculated!AO61-SymCalculated__!AO61</f>
        <v>-847</v>
      </c>
      <c r="AP61" s="34">
        <f>[2]SymCalculated!AP61-SymCalculated__!AP61</f>
        <v>-204</v>
      </c>
      <c r="AQ61" s="34">
        <f>[2]SymCalculated!AQ61-SymCalculated__!AQ61</f>
        <v>-17</v>
      </c>
      <c r="AR61" s="34">
        <f>[2]SymCalculated!AR61-SymCalculated__!AR61</f>
        <v>-24</v>
      </c>
      <c r="AS61" s="34">
        <f>[2]SymCalculated!AS61-SymCalculated__!AS61</f>
        <v>-230</v>
      </c>
      <c r="AT61" s="34">
        <f>[2]SymCalculated!AT61-SymCalculated__!AT61</f>
        <v>-567</v>
      </c>
      <c r="AU61" s="34">
        <f>[2]SymCalculated!AU61-SymCalculated__!AU61</f>
        <v>-4331</v>
      </c>
      <c r="AV61" s="34">
        <f>[2]SymCalculated!AV61-SymCalculated__!AV61</f>
        <v>-1045</v>
      </c>
      <c r="AW61" s="34">
        <f>[2]SymCalculated!AW61-SymCalculated__!AW61</f>
        <v>-161</v>
      </c>
      <c r="AX61" s="34">
        <f>[2]SymCalculated!AX61-SymCalculated__!AX61</f>
        <v>-513</v>
      </c>
      <c r="AY61" s="34">
        <f>[2]SymCalculated!AY61-SymCalculated__!AY61</f>
        <v>-3</v>
      </c>
      <c r="AZ61" s="34">
        <f>[2]SymCalculated!AZ61-SymCalculated__!AZ61</f>
        <v>-1581</v>
      </c>
      <c r="BA61" s="34">
        <f>[2]SymCalculated!BA61-SymCalculated__!BA61</f>
        <v>-322</v>
      </c>
      <c r="BB61" s="34">
        <f>[2]SymCalculated!BB61-SymCalculated__!BB61</f>
        <v>-141866</v>
      </c>
      <c r="BC61" s="34">
        <f>[2]SymCalculated!BC61-SymCalculated__!BC61</f>
        <v>-18725</v>
      </c>
      <c r="BD61" s="34">
        <f>[2]SymCalculated!BD61-SymCalculated__!BD61</f>
        <v>-5004</v>
      </c>
      <c r="BE61" s="34">
        <f>[2]SymCalculated!BE61-SymCalculated__!BE61</f>
        <v>-2059</v>
      </c>
      <c r="BF61" s="34">
        <f>[2]SymCalculated!BF61-SymCalculated__!BF61</f>
        <v>-63</v>
      </c>
      <c r="BG61" s="34">
        <f>[2]SymCalculated!BG61-SymCalculated__!BG61</f>
        <v>-9608</v>
      </c>
      <c r="BH61" s="34">
        <f>[2]SymCalculated!BH61-SymCalculated__!BH61</f>
        <v>-65646</v>
      </c>
      <c r="BI61" s="34">
        <f>[2]SymCalculated!BI61-SymCalculated__!BI61</f>
        <v>-491</v>
      </c>
      <c r="BJ61" s="34"/>
      <c r="BK61" s="34">
        <f t="shared" si="0"/>
        <v>-260543</v>
      </c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</row>
    <row r="62" spans="1:75" ht="12.5" x14ac:dyDescent="0.25">
      <c r="A62" s="36" t="s">
        <v>172</v>
      </c>
      <c r="B62" s="39" t="s">
        <v>131</v>
      </c>
      <c r="C62" s="38" t="s">
        <v>230</v>
      </c>
      <c r="D62" s="34">
        <f>[2]SymCalculated!D62-SymCalculated__!D62</f>
        <v>-30</v>
      </c>
      <c r="E62" s="34">
        <f>[2]SymCalculated!E62-SymCalculated__!E62</f>
        <v>-5</v>
      </c>
      <c r="F62" s="34">
        <f>[2]SymCalculated!F62-SymCalculated__!F62</f>
        <v>-1</v>
      </c>
      <c r="G62" s="34">
        <f>[2]SymCalculated!G62-SymCalculated__!G62</f>
        <v>-5</v>
      </c>
      <c r="H62" s="34">
        <f>[2]SymCalculated!H62-SymCalculated__!H62</f>
        <v>-76</v>
      </c>
      <c r="I62" s="34">
        <f>[2]SymCalculated!I62-SymCalculated__!I62</f>
        <v>0</v>
      </c>
      <c r="J62" s="34">
        <f>[2]SymCalculated!J62-SymCalculated__!J62</f>
        <v>-8</v>
      </c>
      <c r="K62" s="34">
        <f>[2]SymCalculated!K62-SymCalculated__!K62</f>
        <v>-10</v>
      </c>
      <c r="L62" s="34">
        <f>[2]SymCalculated!L62-SymCalculated__!L62</f>
        <v>-202</v>
      </c>
      <c r="M62" s="34">
        <f>[2]SymCalculated!M62-SymCalculated__!M62</f>
        <v>0</v>
      </c>
      <c r="N62" s="34">
        <f>[2]SymCalculated!N62-SymCalculated__!N62</f>
        <v>0</v>
      </c>
      <c r="O62" s="34">
        <f>[2]SymCalculated!O62-SymCalculated__!O62</f>
        <v>-3</v>
      </c>
      <c r="P62" s="34">
        <f>[2]SymCalculated!P62-SymCalculated__!P62</f>
        <v>0</v>
      </c>
      <c r="Q62" s="34">
        <f>[2]SymCalculated!Q62-SymCalculated__!Q62</f>
        <v>-12</v>
      </c>
      <c r="R62" s="34">
        <f>[2]SymCalculated!R62-SymCalculated__!R62</f>
        <v>-15</v>
      </c>
      <c r="S62" s="34">
        <f>[2]SymCalculated!S62-SymCalculated__!S62</f>
        <v>-50</v>
      </c>
      <c r="T62" s="34">
        <f>[2]SymCalculated!T62-SymCalculated__!T62</f>
        <v>-28</v>
      </c>
      <c r="U62" s="34">
        <f>[2]SymCalculated!U62-SymCalculated__!U62</f>
        <v>-34</v>
      </c>
      <c r="V62" s="34">
        <f>[2]SymCalculated!V62-SymCalculated__!V62</f>
        <v>-3</v>
      </c>
      <c r="W62" s="34">
        <f>[2]SymCalculated!W62-SymCalculated__!W62</f>
        <v>-11</v>
      </c>
      <c r="X62" s="34">
        <f>[2]SymCalculated!X62-SymCalculated__!X62</f>
        <v>-150</v>
      </c>
      <c r="Y62" s="34">
        <f>[2]SymCalculated!Y62-SymCalculated__!Y62</f>
        <v>-32</v>
      </c>
      <c r="Z62" s="34">
        <f>[2]SymCalculated!Z62-SymCalculated__!Z62</f>
        <v>-78</v>
      </c>
      <c r="AA62" s="34">
        <f>[2]SymCalculated!AA62-SymCalculated__!AA62</f>
        <v>-1</v>
      </c>
      <c r="AB62" s="34">
        <f>[2]SymCalculated!AB62-SymCalculated__!AB62</f>
        <v>-16</v>
      </c>
      <c r="AC62" s="34">
        <f>[2]SymCalculated!AC62-SymCalculated__!AC62</f>
        <v>-2</v>
      </c>
      <c r="AD62" s="34">
        <f>[2]SymCalculated!AD62-SymCalculated__!AD62</f>
        <v>-30</v>
      </c>
      <c r="AE62" s="34">
        <f>[2]SymCalculated!AE62-SymCalculated__!AE62</f>
        <v>-5</v>
      </c>
      <c r="AF62" s="34">
        <f>[2]SymCalculated!AF62-SymCalculated__!AF62</f>
        <v>-412</v>
      </c>
      <c r="AG62" s="34">
        <f>[2]SymCalculated!AG62-SymCalculated__!AG62</f>
        <v>-3</v>
      </c>
      <c r="AH62" s="34">
        <f>[2]SymCalculated!AH62-SymCalculated__!AH62</f>
        <v>-1</v>
      </c>
      <c r="AI62" s="34">
        <f>[2]SymCalculated!AI62-SymCalculated__!AI62</f>
        <v>-23</v>
      </c>
      <c r="AJ62" s="34">
        <f>[2]SymCalculated!AJ62-SymCalculated__!AJ62</f>
        <v>-36</v>
      </c>
      <c r="AK62" s="34">
        <f>[2]SymCalculated!AK62-SymCalculated__!AK62</f>
        <v>-105</v>
      </c>
      <c r="AL62" s="34">
        <f>[2]SymCalculated!AL62-SymCalculated__!AL62</f>
        <v>-89</v>
      </c>
      <c r="AM62" s="34">
        <f>[2]SymCalculated!AM62-SymCalculated__!AM62</f>
        <v>-101</v>
      </c>
      <c r="AN62" s="34">
        <f>[2]SymCalculated!AN62-SymCalculated__!AN62</f>
        <v>-876</v>
      </c>
      <c r="AO62" s="34">
        <f>[2]SymCalculated!AO62-SymCalculated__!AO62</f>
        <v>-1005</v>
      </c>
      <c r="AP62" s="34">
        <f>[2]SymCalculated!AP62-SymCalculated__!AP62</f>
        <v>-131</v>
      </c>
      <c r="AQ62" s="34">
        <f>[2]SymCalculated!AQ62-SymCalculated__!AQ62</f>
        <v>-5</v>
      </c>
      <c r="AR62" s="34">
        <f>[2]SymCalculated!AR62-SymCalculated__!AR62</f>
        <v>-43</v>
      </c>
      <c r="AS62" s="34">
        <f>[2]SymCalculated!AS62-SymCalculated__!AS62</f>
        <v>-52</v>
      </c>
      <c r="AT62" s="34">
        <f>[2]SymCalculated!AT62-SymCalculated__!AT62</f>
        <v>-4</v>
      </c>
      <c r="AU62" s="34">
        <f>[2]SymCalculated!AU62-SymCalculated__!AU62</f>
        <v>-1</v>
      </c>
      <c r="AV62" s="34">
        <f>[2]SymCalculated!AV62-SymCalculated__!AV62</f>
        <v>0</v>
      </c>
      <c r="AW62" s="34">
        <f>[2]SymCalculated!AW62-SymCalculated__!AW62</f>
        <v>0</v>
      </c>
      <c r="AX62" s="34">
        <f>[2]SymCalculated!AX62-SymCalculated__!AX62</f>
        <v>-104</v>
      </c>
      <c r="AY62" s="34">
        <f>[2]SymCalculated!AY62-SymCalculated__!AY62</f>
        <v>-42</v>
      </c>
      <c r="AZ62" s="34">
        <f>[2]SymCalculated!AZ62-SymCalculated__!AZ62</f>
        <v>-9</v>
      </c>
      <c r="BA62" s="34">
        <f>[2]SymCalculated!BA62-SymCalculated__!BA62</f>
        <v>-55</v>
      </c>
      <c r="BB62" s="34">
        <f>[2]SymCalculated!BB62-SymCalculated__!BB62</f>
        <v>-578</v>
      </c>
      <c r="BC62" s="34">
        <f>[2]SymCalculated!BC62-SymCalculated__!BC62</f>
        <v>-2061</v>
      </c>
      <c r="BD62" s="34">
        <f>[2]SymCalculated!BD62-SymCalculated__!BD62</f>
        <v>-1149</v>
      </c>
      <c r="BE62" s="34">
        <f>[2]SymCalculated!BE62-SymCalculated__!BE62</f>
        <v>-5381</v>
      </c>
      <c r="BF62" s="34">
        <f>[2]SymCalculated!BF62-SymCalculated__!BF62</f>
        <v>-83</v>
      </c>
      <c r="BG62" s="34">
        <f>[2]SymCalculated!BG62-SymCalculated__!BG62</f>
        <v>-523</v>
      </c>
      <c r="BH62" s="34">
        <f>[2]SymCalculated!BH62-SymCalculated__!BH62</f>
        <v>-1217</v>
      </c>
      <c r="BI62" s="34">
        <f>[2]SymCalculated!BI62-SymCalculated__!BI62</f>
        <v>-196</v>
      </c>
      <c r="BJ62" s="34"/>
      <c r="BK62" s="34">
        <f t="shared" si="0"/>
        <v>-15092</v>
      </c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</row>
    <row r="63" spans="1:75" ht="25" x14ac:dyDescent="0.3">
      <c r="A63" s="36" t="s">
        <v>231</v>
      </c>
      <c r="B63" s="39" t="s">
        <v>132</v>
      </c>
      <c r="C63" s="43" t="s">
        <v>59</v>
      </c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>
        <f t="shared" si="0"/>
        <v>0</v>
      </c>
      <c r="BL63" s="34"/>
      <c r="BM63" s="34"/>
      <c r="BN63" s="34"/>
      <c r="BO63" s="34"/>
      <c r="BP63" s="44"/>
      <c r="BQ63" s="34"/>
      <c r="BR63" s="34"/>
      <c r="BS63" s="34"/>
      <c r="BT63" s="44"/>
      <c r="BU63" s="34"/>
      <c r="BV63" s="44"/>
      <c r="BW63" s="44"/>
    </row>
    <row r="64" spans="1:75" x14ac:dyDescent="0.3">
      <c r="A64" s="36" t="s">
        <v>232</v>
      </c>
      <c r="B64" s="39" t="s">
        <v>233</v>
      </c>
      <c r="C64" s="45" t="s">
        <v>234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>
        <f t="shared" si="0"/>
        <v>0</v>
      </c>
      <c r="BL64" s="34"/>
      <c r="BM64" s="34"/>
      <c r="BN64" s="34"/>
      <c r="BO64" s="34"/>
      <c r="BP64" s="44"/>
      <c r="BQ64" s="34"/>
      <c r="BR64" s="34"/>
      <c r="BS64" s="34"/>
      <c r="BT64" s="44"/>
      <c r="BU64" s="34"/>
      <c r="BV64" s="44"/>
      <c r="BW64" s="44"/>
    </row>
    <row r="65" spans="1:75" s="47" customFormat="1" ht="25" x14ac:dyDescent="0.3">
      <c r="A65" s="36" t="s">
        <v>235</v>
      </c>
      <c r="B65" s="39" t="s">
        <v>236</v>
      </c>
      <c r="C65" s="46" t="s">
        <v>237</v>
      </c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>
        <f t="shared" si="0"/>
        <v>0</v>
      </c>
      <c r="BL65" s="34"/>
      <c r="BM65" s="34"/>
      <c r="BN65" s="34"/>
      <c r="BO65" s="34"/>
      <c r="BP65" s="44"/>
      <c r="BQ65" s="34"/>
      <c r="BR65" s="34"/>
      <c r="BS65" s="34"/>
      <c r="BT65" s="44"/>
      <c r="BU65" s="34"/>
      <c r="BV65" s="44"/>
      <c r="BW65" s="44"/>
    </row>
    <row r="66" spans="1:75" s="48" customFormat="1" x14ac:dyDescent="0.3">
      <c r="A66" s="36" t="s">
        <v>238</v>
      </c>
      <c r="B66" s="39" t="s">
        <v>239</v>
      </c>
      <c r="C66" s="43" t="s">
        <v>240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>
        <f t="shared" si="0"/>
        <v>0</v>
      </c>
      <c r="BL66" s="34"/>
      <c r="BM66" s="34"/>
      <c r="BN66" s="34"/>
      <c r="BO66" s="34"/>
      <c r="BP66" s="44"/>
      <c r="BQ66" s="34"/>
      <c r="BR66" s="34"/>
      <c r="BS66" s="34"/>
      <c r="BT66" s="44"/>
      <c r="BU66" s="34"/>
      <c r="BV66" s="44"/>
      <c r="BW66" s="44"/>
    </row>
    <row r="67" spans="1:75" s="48" customFormat="1" ht="25" x14ac:dyDescent="0.3">
      <c r="A67" s="36" t="s">
        <v>241</v>
      </c>
      <c r="B67" s="39" t="s">
        <v>242</v>
      </c>
      <c r="C67" s="45" t="s">
        <v>243</v>
      </c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>
        <f t="shared" si="0"/>
        <v>0</v>
      </c>
      <c r="BL67" s="34"/>
      <c r="BM67" s="34"/>
      <c r="BN67" s="34"/>
      <c r="BO67" s="34"/>
      <c r="BP67" s="44"/>
      <c r="BQ67" s="34"/>
      <c r="BR67" s="34"/>
      <c r="BS67" s="34"/>
      <c r="BT67" s="44"/>
      <c r="BU67" s="34"/>
      <c r="BV67" s="44"/>
      <c r="BW67" s="44"/>
    </row>
    <row r="68" spans="1:75" ht="39" x14ac:dyDescent="0.3">
      <c r="A68" s="27">
        <v>131</v>
      </c>
      <c r="B68" s="49" t="s">
        <v>133</v>
      </c>
      <c r="C68" s="50" t="s">
        <v>244</v>
      </c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51"/>
      <c r="BK68" s="34">
        <f t="shared" si="0"/>
        <v>0</v>
      </c>
      <c r="BL68" s="51"/>
      <c r="BM68" s="51"/>
      <c r="BN68" s="51"/>
      <c r="BO68" s="51"/>
      <c r="BP68" s="52"/>
      <c r="BQ68" s="51"/>
      <c r="BR68" s="51"/>
      <c r="BS68" s="51"/>
      <c r="BT68" s="52"/>
      <c r="BU68" s="51"/>
      <c r="BV68" s="52"/>
      <c r="BW68" s="52"/>
    </row>
    <row r="69" spans="1:75" x14ac:dyDescent="0.3">
      <c r="A69" s="53">
        <v>132</v>
      </c>
      <c r="B69" s="54" t="s">
        <v>245</v>
      </c>
      <c r="C69" s="55" t="s">
        <v>246</v>
      </c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44"/>
      <c r="BL69" s="35"/>
      <c r="BM69" s="35"/>
      <c r="BN69" s="35"/>
      <c r="BO69" s="35"/>
      <c r="BP69" s="35"/>
      <c r="BQ69" s="35"/>
      <c r="BR69" s="35"/>
      <c r="BS69" s="35"/>
      <c r="BT69" s="35"/>
    </row>
    <row r="70" spans="1:75" x14ac:dyDescent="0.3">
      <c r="A70" s="56">
        <v>133</v>
      </c>
      <c r="B70" s="57" t="s">
        <v>247</v>
      </c>
      <c r="C70" s="58" t="s">
        <v>248</v>
      </c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44"/>
      <c r="BL70" s="35"/>
      <c r="BM70" s="35"/>
      <c r="BN70" s="35"/>
      <c r="BO70" s="35"/>
      <c r="BP70" s="35"/>
      <c r="BQ70" s="35"/>
      <c r="BR70" s="35"/>
      <c r="BS70" s="35"/>
      <c r="BT70" s="35"/>
    </row>
    <row r="71" spans="1:75" ht="25" x14ac:dyDescent="0.3">
      <c r="A71" s="59">
        <v>134</v>
      </c>
      <c r="B71" s="60" t="s">
        <v>249</v>
      </c>
      <c r="C71" s="58" t="s">
        <v>250</v>
      </c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44"/>
      <c r="BL71" s="35"/>
      <c r="BM71" s="35"/>
      <c r="BN71" s="35"/>
      <c r="BO71" s="35"/>
      <c r="BP71" s="35"/>
      <c r="BQ71" s="35"/>
      <c r="BR71" s="35"/>
      <c r="BS71" s="35"/>
      <c r="BT71" s="35"/>
    </row>
    <row r="72" spans="1:75" x14ac:dyDescent="0.3">
      <c r="A72" s="59">
        <v>135</v>
      </c>
      <c r="B72" s="60" t="s">
        <v>251</v>
      </c>
      <c r="C72" s="58" t="s">
        <v>252</v>
      </c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44"/>
      <c r="BL72" s="35"/>
      <c r="BM72" s="35"/>
      <c r="BN72" s="35"/>
      <c r="BO72" s="35"/>
      <c r="BP72" s="35"/>
      <c r="BQ72" s="35"/>
      <c r="BR72" s="35"/>
      <c r="BS72" s="35"/>
      <c r="BT72" s="35"/>
    </row>
    <row r="73" spans="1:75" ht="25" x14ac:dyDescent="0.3">
      <c r="A73" s="61">
        <v>136</v>
      </c>
      <c r="B73" s="62" t="s">
        <v>253</v>
      </c>
      <c r="C73" s="63" t="s">
        <v>254</v>
      </c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44"/>
      <c r="BL73" s="35"/>
      <c r="BM73" s="35"/>
      <c r="BN73" s="35"/>
      <c r="BO73" s="35"/>
      <c r="BP73" s="35"/>
      <c r="BQ73" s="35"/>
      <c r="BR73" s="35"/>
      <c r="BS73" s="35"/>
      <c r="BT73" s="35"/>
    </row>
    <row r="74" spans="1:75" ht="26" x14ac:dyDescent="0.3">
      <c r="A74" s="64">
        <v>137</v>
      </c>
      <c r="B74" s="65" t="s">
        <v>255</v>
      </c>
      <c r="C74" s="66" t="s">
        <v>256</v>
      </c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67"/>
      <c r="BK74" s="52"/>
      <c r="BL74" s="35"/>
      <c r="BM74" s="35"/>
      <c r="BN74" s="35"/>
      <c r="BO74" s="35"/>
      <c r="BP74" s="35"/>
      <c r="BQ74" s="35"/>
      <c r="BR74" s="35"/>
      <c r="BS74" s="35"/>
      <c r="BT74" s="35"/>
    </row>
    <row r="75" spans="1:75" ht="26" x14ac:dyDescent="0.3">
      <c r="A75" s="64">
        <v>138</v>
      </c>
      <c r="B75" s="65" t="s">
        <v>257</v>
      </c>
      <c r="C75" s="68" t="s">
        <v>258</v>
      </c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67"/>
      <c r="BK75" s="52"/>
      <c r="BL75" s="35"/>
      <c r="BM75" s="35"/>
      <c r="BN75" s="35"/>
      <c r="BO75" s="35"/>
      <c r="BP75" s="35"/>
      <c r="BQ75" s="35"/>
      <c r="BR75" s="35"/>
      <c r="BS75" s="35"/>
      <c r="BT75" s="35"/>
    </row>
    <row r="76" spans="1:75" x14ac:dyDescent="0.3">
      <c r="A76" s="61">
        <v>139</v>
      </c>
      <c r="B76" s="62" t="s">
        <v>233</v>
      </c>
      <c r="C76" s="63" t="s">
        <v>259</v>
      </c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</row>
    <row r="77" spans="1:75" ht="26" x14ac:dyDescent="0.3">
      <c r="A77" s="64">
        <v>140</v>
      </c>
      <c r="B77" s="70" t="s">
        <v>260</v>
      </c>
      <c r="C77" s="66" t="s">
        <v>261</v>
      </c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</row>
  </sheetData>
  <mergeCells count="1">
    <mergeCell ref="A2:B2"/>
  </mergeCells>
  <conditionalFormatting sqref="BU63:BU67 BQ63:BS67 BL63:BO67 BJ69:BJ73 BJ5:BW62 BJ63:BJ67 D5:BI77 BK6:BK68">
    <cfRule type="cellIs" dxfId="1" priority="2" stopIfTrue="1" operator="equal">
      <formula>0</formula>
    </cfRule>
  </conditionalFormatting>
  <conditionalFormatting sqref="A3:B4 D4:BI4">
    <cfRule type="cellIs" dxfId="0" priority="1" stopIfTrue="1" operator="equal">
      <formula>0</formula>
    </cfRule>
  </conditionalFormatting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65"/>
  <sheetViews>
    <sheetView workbookViewId="0">
      <pane xSplit="3" ySplit="4" topLeftCell="D5" activePane="bottomRight" state="frozen"/>
      <selection activeCell="D5" sqref="D5"/>
      <selection pane="topRight" activeCell="D5" sqref="D5"/>
      <selection pane="bottomLeft" activeCell="D5" sqref="D5"/>
      <selection pane="bottomRight" activeCell="D6" sqref="D6"/>
    </sheetView>
  </sheetViews>
  <sheetFormatPr defaultColWidth="8.81640625" defaultRowHeight="11.5" x14ac:dyDescent="0.25"/>
  <cols>
    <col min="1" max="1" width="5.453125" style="71" customWidth="1"/>
    <col min="2" max="2" width="8.81640625" style="72"/>
    <col min="3" max="3" width="34.7265625" style="71" customWidth="1"/>
    <col min="4" max="4" width="14.26953125" style="71" customWidth="1"/>
    <col min="5" max="60" width="14.26953125" style="71" bestFit="1" customWidth="1"/>
    <col min="61" max="61" width="12.26953125" style="71" customWidth="1"/>
    <col min="62" max="62" width="14.26953125" style="71" bestFit="1" customWidth="1"/>
    <col min="63" max="63" width="15.26953125" style="71" customWidth="1"/>
    <col min="64" max="64" width="12.453125" style="71" customWidth="1"/>
    <col min="65" max="65" width="13.81640625" style="71" customWidth="1"/>
    <col min="66" max="66" width="11.453125" style="71" customWidth="1"/>
    <col min="67" max="67" width="10.7265625" style="71" customWidth="1"/>
    <col min="68" max="68" width="14" style="71" customWidth="1"/>
    <col min="69" max="69" width="13.7265625" style="71" customWidth="1"/>
    <col min="70" max="71" width="8.81640625" style="71"/>
    <col min="72" max="72" width="10.1796875" style="71" bestFit="1" customWidth="1"/>
    <col min="73" max="73" width="8.81640625" style="71"/>
    <col min="74" max="74" width="14.453125" style="71" bestFit="1" customWidth="1"/>
    <col min="75" max="75" width="11.7265625" style="71" bestFit="1" customWidth="1"/>
    <col min="76" max="16384" width="8.81640625" style="71"/>
  </cols>
  <sheetData>
    <row r="1" spans="1:75" s="121" customFormat="1" ht="26.25" customHeight="1" x14ac:dyDescent="0.25">
      <c r="A1" s="158" t="s">
        <v>282</v>
      </c>
      <c r="B1" s="158"/>
      <c r="C1" s="158"/>
      <c r="D1" s="124"/>
      <c r="E1" s="124"/>
      <c r="T1" s="122"/>
      <c r="U1" s="122"/>
      <c r="V1" s="123"/>
      <c r="W1" s="123"/>
      <c r="X1" s="123"/>
      <c r="Y1" s="123"/>
      <c r="Z1" s="122"/>
      <c r="AA1" s="123"/>
      <c r="AB1" s="123"/>
      <c r="AC1" s="123"/>
      <c r="AD1" s="123"/>
      <c r="AE1" s="123"/>
      <c r="AF1" s="122"/>
      <c r="AG1" s="123"/>
      <c r="AH1" s="123"/>
      <c r="AI1" s="123"/>
      <c r="AJ1" s="123"/>
      <c r="AK1" s="123"/>
      <c r="AL1" s="122"/>
      <c r="AM1" s="122"/>
      <c r="AN1" s="122"/>
      <c r="BL1" s="122"/>
      <c r="BN1" s="122"/>
      <c r="BO1" s="122"/>
    </row>
    <row r="2" spans="1:75" ht="78" customHeight="1" x14ac:dyDescent="0.25">
      <c r="A2" s="156"/>
      <c r="B2" s="157"/>
      <c r="C2" s="120"/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5" t="s">
        <v>19</v>
      </c>
      <c r="W2" s="5" t="s">
        <v>20</v>
      </c>
      <c r="X2" s="5" t="s">
        <v>21</v>
      </c>
      <c r="Y2" s="5" t="s">
        <v>22</v>
      </c>
      <c r="Z2" s="5" t="s">
        <v>23</v>
      </c>
      <c r="AA2" s="5" t="s">
        <v>24</v>
      </c>
      <c r="AB2" s="5" t="s">
        <v>25</v>
      </c>
      <c r="AC2" s="5" t="s">
        <v>26</v>
      </c>
      <c r="AD2" s="5" t="s">
        <v>27</v>
      </c>
      <c r="AE2" s="5" t="s">
        <v>28</v>
      </c>
      <c r="AF2" s="5" t="s">
        <v>29</v>
      </c>
      <c r="AG2" s="6" t="s">
        <v>30</v>
      </c>
      <c r="AH2" s="6" t="s">
        <v>31</v>
      </c>
      <c r="AI2" s="5" t="s">
        <v>32</v>
      </c>
      <c r="AJ2" s="5" t="s">
        <v>33</v>
      </c>
      <c r="AK2" s="5" t="s">
        <v>34</v>
      </c>
      <c r="AL2" s="5" t="s">
        <v>35</v>
      </c>
      <c r="AM2" s="5" t="s">
        <v>36</v>
      </c>
      <c r="AN2" s="5" t="s">
        <v>37</v>
      </c>
      <c r="AO2" s="5" t="s">
        <v>38</v>
      </c>
      <c r="AP2" s="5" t="s">
        <v>39</v>
      </c>
      <c r="AQ2" s="5" t="s">
        <v>40</v>
      </c>
      <c r="AR2" s="5" t="s">
        <v>41</v>
      </c>
      <c r="AS2" s="5" t="s">
        <v>42</v>
      </c>
      <c r="AT2" s="5" t="s">
        <v>43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275</v>
      </c>
      <c r="BK2" s="139" t="s">
        <v>274</v>
      </c>
      <c r="BL2" s="9" t="s">
        <v>61</v>
      </c>
      <c r="BM2" s="9" t="s">
        <v>62</v>
      </c>
      <c r="BN2" s="9" t="s">
        <v>63</v>
      </c>
      <c r="BO2" s="10" t="s">
        <v>64</v>
      </c>
      <c r="BP2" s="21" t="s">
        <v>273</v>
      </c>
      <c r="BQ2" s="9" t="s">
        <v>66</v>
      </c>
      <c r="BR2" s="9" t="s">
        <v>67</v>
      </c>
      <c r="BS2" s="9" t="s">
        <v>68</v>
      </c>
      <c r="BT2" s="12" t="s">
        <v>272</v>
      </c>
      <c r="BU2" s="9" t="s">
        <v>70</v>
      </c>
      <c r="BV2" s="140" t="s">
        <v>271</v>
      </c>
      <c r="BW2" s="140" t="s">
        <v>270</v>
      </c>
    </row>
    <row r="3" spans="1:75" ht="13" x14ac:dyDescent="0.25">
      <c r="A3" s="17"/>
      <c r="B3" s="17" t="s">
        <v>73</v>
      </c>
      <c r="C3" s="117"/>
      <c r="D3" s="16" t="s">
        <v>74</v>
      </c>
      <c r="E3" s="17" t="s">
        <v>75</v>
      </c>
      <c r="F3" s="17" t="s">
        <v>76</v>
      </c>
      <c r="G3" s="17" t="s">
        <v>77</v>
      </c>
      <c r="H3" s="17" t="s">
        <v>78</v>
      </c>
      <c r="I3" s="17" t="s">
        <v>79</v>
      </c>
      <c r="J3" s="17" t="s">
        <v>80</v>
      </c>
      <c r="K3" s="17" t="s">
        <v>81</v>
      </c>
      <c r="L3" s="17" t="s">
        <v>82</v>
      </c>
      <c r="M3" s="17" t="s">
        <v>83</v>
      </c>
      <c r="N3" s="17" t="s">
        <v>84</v>
      </c>
      <c r="O3" s="17" t="s">
        <v>85</v>
      </c>
      <c r="P3" s="17" t="s">
        <v>86</v>
      </c>
      <c r="Q3" s="16" t="s">
        <v>87</v>
      </c>
      <c r="R3" s="17" t="s">
        <v>88</v>
      </c>
      <c r="S3" s="17" t="s">
        <v>89</v>
      </c>
      <c r="T3" s="17" t="s">
        <v>90</v>
      </c>
      <c r="U3" s="17" t="s">
        <v>91</v>
      </c>
      <c r="V3" s="16" t="s">
        <v>92</v>
      </c>
      <c r="W3" s="17" t="s">
        <v>93</v>
      </c>
      <c r="X3" s="17" t="s">
        <v>94</v>
      </c>
      <c r="Y3" s="17" t="s">
        <v>95</v>
      </c>
      <c r="Z3" s="17" t="s">
        <v>96</v>
      </c>
      <c r="AA3" s="17" t="s">
        <v>97</v>
      </c>
      <c r="AB3" s="17" t="s">
        <v>98</v>
      </c>
      <c r="AC3" s="17" t="s">
        <v>99</v>
      </c>
      <c r="AD3" s="17" t="s">
        <v>100</v>
      </c>
      <c r="AE3" s="17" t="s">
        <v>101</v>
      </c>
      <c r="AF3" s="17" t="s">
        <v>102</v>
      </c>
      <c r="AG3" s="18" t="s">
        <v>103</v>
      </c>
      <c r="AH3" s="18" t="s">
        <v>104</v>
      </c>
      <c r="AI3" s="17" t="s">
        <v>105</v>
      </c>
      <c r="AJ3" s="17" t="s">
        <v>106</v>
      </c>
      <c r="AK3" s="17" t="s">
        <v>107</v>
      </c>
      <c r="AL3" s="17" t="s">
        <v>108</v>
      </c>
      <c r="AM3" s="17" t="s">
        <v>109</v>
      </c>
      <c r="AN3" s="17" t="s">
        <v>110</v>
      </c>
      <c r="AO3" s="17" t="s">
        <v>111</v>
      </c>
      <c r="AP3" s="17" t="s">
        <v>112</v>
      </c>
      <c r="AQ3" s="17" t="s">
        <v>113</v>
      </c>
      <c r="AR3" s="16" t="s">
        <v>114</v>
      </c>
      <c r="AS3" s="17" t="s">
        <v>115</v>
      </c>
      <c r="AT3" s="17" t="s">
        <v>116</v>
      </c>
      <c r="AU3" s="17" t="s">
        <v>117</v>
      </c>
      <c r="AV3" s="17" t="s">
        <v>118</v>
      </c>
      <c r="AW3" s="17" t="s">
        <v>119</v>
      </c>
      <c r="AX3" s="17" t="s">
        <v>120</v>
      </c>
      <c r="AY3" s="17" t="s">
        <v>121</v>
      </c>
      <c r="AZ3" s="17" t="s">
        <v>122</v>
      </c>
      <c r="BA3" s="17" t="s">
        <v>123</v>
      </c>
      <c r="BB3" s="17" t="s">
        <v>124</v>
      </c>
      <c r="BC3" s="17" t="s">
        <v>125</v>
      </c>
      <c r="BD3" s="17" t="s">
        <v>126</v>
      </c>
      <c r="BE3" s="17" t="s">
        <v>127</v>
      </c>
      <c r="BF3" s="17" t="s">
        <v>128</v>
      </c>
      <c r="BG3" s="17" t="s">
        <v>129</v>
      </c>
      <c r="BH3" s="17" t="s">
        <v>130</v>
      </c>
      <c r="BI3" s="17" t="s">
        <v>131</v>
      </c>
      <c r="BJ3" s="17" t="s">
        <v>132</v>
      </c>
      <c r="BK3" s="20" t="s">
        <v>133</v>
      </c>
      <c r="BL3" s="9" t="s">
        <v>134</v>
      </c>
      <c r="BM3" s="9" t="s">
        <v>135</v>
      </c>
      <c r="BN3" s="9" t="s">
        <v>136</v>
      </c>
      <c r="BO3" s="10" t="s">
        <v>137</v>
      </c>
      <c r="BP3" s="21" t="s">
        <v>138</v>
      </c>
      <c r="BQ3" s="22" t="s">
        <v>139</v>
      </c>
      <c r="BR3" s="22" t="s">
        <v>140</v>
      </c>
      <c r="BS3" s="9" t="s">
        <v>141</v>
      </c>
      <c r="BT3" s="23" t="s">
        <v>142</v>
      </c>
      <c r="BU3" s="22" t="s">
        <v>143</v>
      </c>
      <c r="BV3" s="12" t="s">
        <v>144</v>
      </c>
      <c r="BW3" s="12" t="s">
        <v>145</v>
      </c>
    </row>
    <row r="4" spans="1:75" ht="13" x14ac:dyDescent="0.25">
      <c r="A4" s="17" t="s">
        <v>146</v>
      </c>
      <c r="B4" s="109"/>
      <c r="C4" s="108"/>
      <c r="D4" s="17" t="s">
        <v>74</v>
      </c>
      <c r="E4" s="17" t="s">
        <v>75</v>
      </c>
      <c r="F4" s="17" t="s">
        <v>147</v>
      </c>
      <c r="G4" s="17" t="s">
        <v>148</v>
      </c>
      <c r="H4" s="17" t="s">
        <v>76</v>
      </c>
      <c r="I4" s="17" t="s">
        <v>149</v>
      </c>
      <c r="J4" s="17" t="s">
        <v>150</v>
      </c>
      <c r="K4" s="17" t="s">
        <v>151</v>
      </c>
      <c r="L4" s="17" t="s">
        <v>152</v>
      </c>
      <c r="M4" s="17" t="s">
        <v>77</v>
      </c>
      <c r="N4" s="17" t="s">
        <v>78</v>
      </c>
      <c r="O4" s="17" t="s">
        <v>79</v>
      </c>
      <c r="P4" s="17" t="s">
        <v>80</v>
      </c>
      <c r="Q4" s="17" t="s">
        <v>81</v>
      </c>
      <c r="R4" s="17" t="s">
        <v>82</v>
      </c>
      <c r="S4" s="17" t="s">
        <v>83</v>
      </c>
      <c r="T4" s="17" t="s">
        <v>84</v>
      </c>
      <c r="U4" s="17" t="s">
        <v>85</v>
      </c>
      <c r="V4" s="17" t="s">
        <v>86</v>
      </c>
      <c r="W4" s="17" t="s">
        <v>87</v>
      </c>
      <c r="X4" s="17" t="s">
        <v>88</v>
      </c>
      <c r="Y4" s="17" t="s">
        <v>89</v>
      </c>
      <c r="Z4" s="17" t="s">
        <v>153</v>
      </c>
      <c r="AA4" s="17" t="s">
        <v>154</v>
      </c>
      <c r="AB4" s="17" t="s">
        <v>92</v>
      </c>
      <c r="AC4" s="17" t="s">
        <v>93</v>
      </c>
      <c r="AD4" s="17" t="s">
        <v>94</v>
      </c>
      <c r="AE4" s="17" t="s">
        <v>95</v>
      </c>
      <c r="AF4" s="17" t="s">
        <v>155</v>
      </c>
      <c r="AG4" s="17" t="s">
        <v>97</v>
      </c>
      <c r="AH4" s="17" t="s">
        <v>98</v>
      </c>
      <c r="AI4" s="17" t="s">
        <v>99</v>
      </c>
      <c r="AJ4" s="17" t="s">
        <v>100</v>
      </c>
      <c r="AK4" s="17" t="s">
        <v>101</v>
      </c>
      <c r="AL4" s="17" t="s">
        <v>156</v>
      </c>
      <c r="AM4" s="17" t="s">
        <v>103</v>
      </c>
      <c r="AN4" s="17" t="s">
        <v>104</v>
      </c>
      <c r="AO4" s="17" t="s">
        <v>157</v>
      </c>
      <c r="AP4" s="17" t="s">
        <v>158</v>
      </c>
      <c r="AQ4" s="17" t="s">
        <v>105</v>
      </c>
      <c r="AR4" s="17" t="s">
        <v>106</v>
      </c>
      <c r="AS4" s="17" t="s">
        <v>159</v>
      </c>
      <c r="AT4" s="17" t="s">
        <v>160</v>
      </c>
      <c r="AU4" s="17" t="s">
        <v>161</v>
      </c>
      <c r="AV4" s="17" t="s">
        <v>107</v>
      </c>
      <c r="AW4" s="17" t="s">
        <v>162</v>
      </c>
      <c r="AX4" s="17" t="s">
        <v>163</v>
      </c>
      <c r="AY4" s="17" t="s">
        <v>164</v>
      </c>
      <c r="AZ4" s="17" t="s">
        <v>165</v>
      </c>
      <c r="BA4" s="17" t="s">
        <v>166</v>
      </c>
      <c r="BB4" s="17" t="s">
        <v>109</v>
      </c>
      <c r="BC4" s="17" t="s">
        <v>167</v>
      </c>
      <c r="BD4" s="17" t="s">
        <v>168</v>
      </c>
      <c r="BE4" s="17" t="s">
        <v>169</v>
      </c>
      <c r="BF4" s="17" t="s">
        <v>111</v>
      </c>
      <c r="BG4" s="17" t="s">
        <v>170</v>
      </c>
      <c r="BH4" s="17" t="s">
        <v>171</v>
      </c>
      <c r="BI4" s="17" t="s">
        <v>172</v>
      </c>
      <c r="BJ4" s="17" t="s">
        <v>268</v>
      </c>
      <c r="BK4" s="136" t="s">
        <v>269</v>
      </c>
      <c r="BL4" s="28">
        <v>180</v>
      </c>
      <c r="BM4" s="141">
        <v>181</v>
      </c>
      <c r="BN4" s="28">
        <v>182</v>
      </c>
      <c r="BO4" s="141">
        <v>183</v>
      </c>
      <c r="BP4" s="30">
        <v>184</v>
      </c>
      <c r="BQ4" s="141">
        <v>185</v>
      </c>
      <c r="BR4" s="141">
        <v>186</v>
      </c>
      <c r="BS4" s="28">
        <v>187</v>
      </c>
      <c r="BT4" s="136">
        <v>188</v>
      </c>
      <c r="BU4" s="141">
        <v>189</v>
      </c>
      <c r="BV4" s="136">
        <v>190</v>
      </c>
      <c r="BW4" s="136">
        <v>191</v>
      </c>
    </row>
    <row r="5" spans="1:75" ht="23" x14ac:dyDescent="0.3">
      <c r="A5" s="5" t="s">
        <v>74</v>
      </c>
      <c r="B5" s="103" t="s">
        <v>74</v>
      </c>
      <c r="C5" s="102" t="s">
        <v>173</v>
      </c>
      <c r="D5" s="101">
        <v>33559</v>
      </c>
      <c r="E5" s="101">
        <v>301</v>
      </c>
      <c r="F5" s="101">
        <v>33</v>
      </c>
      <c r="G5" s="101">
        <v>0</v>
      </c>
      <c r="H5" s="101">
        <v>3</v>
      </c>
      <c r="I5" s="101">
        <v>0</v>
      </c>
      <c r="J5" s="101">
        <v>0</v>
      </c>
      <c r="K5" s="101">
        <v>0</v>
      </c>
      <c r="L5" s="101">
        <v>66308</v>
      </c>
      <c r="M5" s="101">
        <v>34430</v>
      </c>
      <c r="N5" s="101">
        <v>7334</v>
      </c>
      <c r="O5" s="101">
        <v>74</v>
      </c>
      <c r="P5" s="101">
        <v>1159</v>
      </c>
      <c r="Q5" s="101">
        <v>4</v>
      </c>
      <c r="R5" s="101">
        <v>3</v>
      </c>
      <c r="S5" s="101">
        <v>0</v>
      </c>
      <c r="T5" s="101">
        <v>1</v>
      </c>
      <c r="U5" s="101">
        <v>440</v>
      </c>
      <c r="V5" s="101">
        <v>7385</v>
      </c>
      <c r="W5" s="101">
        <v>1</v>
      </c>
      <c r="X5" s="101">
        <v>6</v>
      </c>
      <c r="Y5" s="101">
        <v>1</v>
      </c>
      <c r="Z5" s="101">
        <v>1</v>
      </c>
      <c r="AA5" s="101">
        <v>0</v>
      </c>
      <c r="AB5" s="101">
        <v>1</v>
      </c>
      <c r="AC5" s="101">
        <v>0</v>
      </c>
      <c r="AD5" s="101">
        <v>6</v>
      </c>
      <c r="AE5" s="101">
        <v>0</v>
      </c>
      <c r="AF5" s="101">
        <v>17</v>
      </c>
      <c r="AG5" s="101">
        <v>5</v>
      </c>
      <c r="AH5" s="101">
        <v>0</v>
      </c>
      <c r="AI5" s="101">
        <v>5</v>
      </c>
      <c r="AJ5" s="101">
        <v>4</v>
      </c>
      <c r="AK5" s="101">
        <v>47</v>
      </c>
      <c r="AL5" s="101">
        <v>8</v>
      </c>
      <c r="AM5" s="101">
        <v>898</v>
      </c>
      <c r="AN5" s="101">
        <v>704</v>
      </c>
      <c r="AO5" s="101">
        <v>10198</v>
      </c>
      <c r="AP5" s="101">
        <v>56</v>
      </c>
      <c r="AQ5" s="101">
        <v>227</v>
      </c>
      <c r="AR5" s="101">
        <v>9</v>
      </c>
      <c r="AS5" s="101">
        <v>145</v>
      </c>
      <c r="AT5" s="101">
        <v>0</v>
      </c>
      <c r="AU5" s="101">
        <v>0</v>
      </c>
      <c r="AV5" s="101">
        <v>0</v>
      </c>
      <c r="AW5" s="101">
        <v>0</v>
      </c>
      <c r="AX5" s="101">
        <v>77</v>
      </c>
      <c r="AY5" s="101">
        <v>2</v>
      </c>
      <c r="AZ5" s="101">
        <v>0</v>
      </c>
      <c r="BA5" s="101">
        <v>42</v>
      </c>
      <c r="BB5" s="101">
        <v>139</v>
      </c>
      <c r="BC5" s="101">
        <v>6615</v>
      </c>
      <c r="BD5" s="101">
        <v>1831</v>
      </c>
      <c r="BE5" s="101">
        <v>6733</v>
      </c>
      <c r="BF5" s="101">
        <v>48</v>
      </c>
      <c r="BG5" s="101">
        <v>225</v>
      </c>
      <c r="BH5" s="101">
        <v>314</v>
      </c>
      <c r="BI5" s="101">
        <v>1556</v>
      </c>
      <c r="BJ5" s="101">
        <v>0</v>
      </c>
      <c r="BK5" s="101">
        <v>180994</v>
      </c>
      <c r="BL5" s="101">
        <v>266225</v>
      </c>
      <c r="BM5" s="101">
        <v>4</v>
      </c>
      <c r="BN5" s="101">
        <v>0</v>
      </c>
      <c r="BO5" s="101">
        <v>15</v>
      </c>
      <c r="BP5" s="142">
        <v>266244</v>
      </c>
      <c r="BQ5" s="101">
        <v>12703</v>
      </c>
      <c r="BR5" s="101">
        <v>8994</v>
      </c>
      <c r="BS5" s="101">
        <v>0</v>
      </c>
      <c r="BT5" s="142">
        <v>21697</v>
      </c>
      <c r="BU5" s="101">
        <v>0</v>
      </c>
      <c r="BV5" s="142">
        <v>287943</v>
      </c>
      <c r="BW5" s="142">
        <v>468935</v>
      </c>
    </row>
    <row r="6" spans="1:75" ht="23" x14ac:dyDescent="0.3">
      <c r="A6" s="93" t="s">
        <v>75</v>
      </c>
      <c r="B6" s="93" t="s">
        <v>75</v>
      </c>
      <c r="C6" s="95" t="s">
        <v>174</v>
      </c>
      <c r="D6" s="88">
        <v>12</v>
      </c>
      <c r="E6" s="88">
        <v>33</v>
      </c>
      <c r="F6" s="88">
        <v>0</v>
      </c>
      <c r="G6" s="88">
        <v>4</v>
      </c>
      <c r="H6" s="88">
        <v>0</v>
      </c>
      <c r="I6" s="88">
        <v>0</v>
      </c>
      <c r="J6" s="88">
        <v>0</v>
      </c>
      <c r="K6" s="88">
        <v>0</v>
      </c>
      <c r="L6" s="88">
        <v>275</v>
      </c>
      <c r="M6" s="88">
        <v>0</v>
      </c>
      <c r="N6" s="88">
        <v>0</v>
      </c>
      <c r="O6" s="88">
        <v>0</v>
      </c>
      <c r="P6" s="88">
        <v>0</v>
      </c>
      <c r="Q6" s="88">
        <v>635</v>
      </c>
      <c r="R6" s="88">
        <v>50</v>
      </c>
      <c r="S6" s="88">
        <v>0</v>
      </c>
      <c r="T6" s="88">
        <v>0</v>
      </c>
      <c r="U6" s="88">
        <v>156</v>
      </c>
      <c r="V6" s="88">
        <v>0</v>
      </c>
      <c r="W6" s="88">
        <v>49</v>
      </c>
      <c r="X6" s="88">
        <v>4</v>
      </c>
      <c r="Y6" s="88">
        <v>22</v>
      </c>
      <c r="Z6" s="88">
        <v>1</v>
      </c>
      <c r="AA6" s="88">
        <v>0</v>
      </c>
      <c r="AB6" s="88">
        <v>0</v>
      </c>
      <c r="AC6" s="88">
        <v>1</v>
      </c>
      <c r="AD6" s="88">
        <v>2</v>
      </c>
      <c r="AE6" s="88">
        <v>0</v>
      </c>
      <c r="AF6" s="88">
        <v>8</v>
      </c>
      <c r="AG6" s="88">
        <v>7</v>
      </c>
      <c r="AH6" s="88">
        <v>0</v>
      </c>
      <c r="AI6" s="88">
        <v>8</v>
      </c>
      <c r="AJ6" s="88">
        <v>0</v>
      </c>
      <c r="AK6" s="88">
        <v>1</v>
      </c>
      <c r="AL6" s="88">
        <v>0</v>
      </c>
      <c r="AM6" s="88">
        <v>0</v>
      </c>
      <c r="AN6" s="88">
        <v>2</v>
      </c>
      <c r="AO6" s="88">
        <v>1</v>
      </c>
      <c r="AP6" s="88">
        <v>22</v>
      </c>
      <c r="AQ6" s="88">
        <v>0</v>
      </c>
      <c r="AR6" s="88">
        <v>0</v>
      </c>
      <c r="AS6" s="88">
        <v>0</v>
      </c>
      <c r="AT6" s="88">
        <v>0</v>
      </c>
      <c r="AU6" s="88">
        <v>0</v>
      </c>
      <c r="AV6" s="88">
        <v>0</v>
      </c>
      <c r="AW6" s="88">
        <v>0</v>
      </c>
      <c r="AX6" s="88">
        <v>20</v>
      </c>
      <c r="AY6" s="88">
        <v>0</v>
      </c>
      <c r="AZ6" s="88">
        <v>0</v>
      </c>
      <c r="BA6" s="88">
        <v>1</v>
      </c>
      <c r="BB6" s="88">
        <v>2</v>
      </c>
      <c r="BC6" s="88">
        <v>19</v>
      </c>
      <c r="BD6" s="88">
        <v>3</v>
      </c>
      <c r="BE6" s="88">
        <v>8</v>
      </c>
      <c r="BF6" s="88">
        <v>0</v>
      </c>
      <c r="BG6" s="88">
        <v>3</v>
      </c>
      <c r="BH6" s="88">
        <v>9</v>
      </c>
      <c r="BI6" s="88">
        <v>18</v>
      </c>
      <c r="BJ6" s="88">
        <v>0</v>
      </c>
      <c r="BK6" s="88">
        <v>1382</v>
      </c>
      <c r="BL6" s="88">
        <v>36</v>
      </c>
      <c r="BM6" s="88">
        <v>0</v>
      </c>
      <c r="BN6" s="88">
        <v>0</v>
      </c>
      <c r="BO6" s="88">
        <v>1</v>
      </c>
      <c r="BP6" s="142">
        <v>37</v>
      </c>
      <c r="BQ6" s="88">
        <v>0</v>
      </c>
      <c r="BR6" s="88">
        <v>101</v>
      </c>
      <c r="BS6" s="88">
        <v>0</v>
      </c>
      <c r="BT6" s="142">
        <v>101</v>
      </c>
      <c r="BU6" s="88">
        <v>0</v>
      </c>
      <c r="BV6" s="142">
        <v>138</v>
      </c>
      <c r="BW6" s="142">
        <v>1519</v>
      </c>
    </row>
    <row r="7" spans="1:75" ht="34.5" x14ac:dyDescent="0.3">
      <c r="A7" s="93" t="s">
        <v>147</v>
      </c>
      <c r="B7" s="93" t="s">
        <v>76</v>
      </c>
      <c r="C7" s="100" t="s">
        <v>175</v>
      </c>
      <c r="D7" s="88">
        <v>16</v>
      </c>
      <c r="E7" s="88">
        <v>0</v>
      </c>
      <c r="F7" s="88">
        <v>593</v>
      </c>
      <c r="G7" s="88">
        <v>0</v>
      </c>
      <c r="H7" s="88">
        <v>0</v>
      </c>
      <c r="I7" s="88">
        <v>0</v>
      </c>
      <c r="J7" s="88">
        <v>0</v>
      </c>
      <c r="K7" s="88">
        <v>0</v>
      </c>
      <c r="L7" s="88">
        <v>13153</v>
      </c>
      <c r="M7" s="88">
        <v>0</v>
      </c>
      <c r="N7" s="88">
        <v>0</v>
      </c>
      <c r="O7" s="88">
        <v>0</v>
      </c>
      <c r="P7" s="88">
        <v>0</v>
      </c>
      <c r="Q7" s="88">
        <v>0</v>
      </c>
      <c r="R7" s="88">
        <v>0</v>
      </c>
      <c r="S7" s="88">
        <v>0</v>
      </c>
      <c r="T7" s="88">
        <v>0</v>
      </c>
      <c r="U7" s="88">
        <v>0</v>
      </c>
      <c r="V7" s="88">
        <v>0</v>
      </c>
      <c r="W7" s="88">
        <v>0</v>
      </c>
      <c r="X7" s="88">
        <v>0</v>
      </c>
      <c r="Y7" s="88">
        <v>0</v>
      </c>
      <c r="Z7" s="88">
        <v>0</v>
      </c>
      <c r="AA7" s="88">
        <v>0</v>
      </c>
      <c r="AB7" s="88">
        <v>0</v>
      </c>
      <c r="AC7" s="88">
        <v>0</v>
      </c>
      <c r="AD7" s="88">
        <v>0</v>
      </c>
      <c r="AE7" s="88">
        <v>0</v>
      </c>
      <c r="AF7" s="88">
        <v>0</v>
      </c>
      <c r="AG7" s="88">
        <v>0</v>
      </c>
      <c r="AH7" s="88">
        <v>0</v>
      </c>
      <c r="AI7" s="88">
        <v>1</v>
      </c>
      <c r="AJ7" s="88">
        <v>0</v>
      </c>
      <c r="AK7" s="88">
        <v>1</v>
      </c>
      <c r="AL7" s="88">
        <v>0</v>
      </c>
      <c r="AM7" s="88">
        <v>41</v>
      </c>
      <c r="AN7" s="88">
        <v>35</v>
      </c>
      <c r="AO7" s="88">
        <v>1562</v>
      </c>
      <c r="AP7" s="88">
        <v>1</v>
      </c>
      <c r="AQ7" s="88">
        <v>0</v>
      </c>
      <c r="AR7" s="88">
        <v>0</v>
      </c>
      <c r="AS7" s="88">
        <v>4</v>
      </c>
      <c r="AT7" s="88">
        <v>0</v>
      </c>
      <c r="AU7" s="88">
        <v>0</v>
      </c>
      <c r="AV7" s="88">
        <v>0</v>
      </c>
      <c r="AW7" s="88">
        <v>0</v>
      </c>
      <c r="AX7" s="88">
        <v>3</v>
      </c>
      <c r="AY7" s="88">
        <v>1</v>
      </c>
      <c r="AZ7" s="88">
        <v>0</v>
      </c>
      <c r="BA7" s="88">
        <v>14</v>
      </c>
      <c r="BB7" s="88">
        <v>2</v>
      </c>
      <c r="BC7" s="88">
        <v>13</v>
      </c>
      <c r="BD7" s="88">
        <v>2</v>
      </c>
      <c r="BE7" s="88">
        <v>56</v>
      </c>
      <c r="BF7" s="88">
        <v>0</v>
      </c>
      <c r="BG7" s="88">
        <v>4</v>
      </c>
      <c r="BH7" s="88">
        <v>18</v>
      </c>
      <c r="BI7" s="88">
        <v>0</v>
      </c>
      <c r="BJ7" s="88">
        <v>0</v>
      </c>
      <c r="BK7" s="88">
        <v>15525</v>
      </c>
      <c r="BL7" s="88">
        <v>5488</v>
      </c>
      <c r="BM7" s="88">
        <v>0</v>
      </c>
      <c r="BN7" s="88">
        <v>764</v>
      </c>
      <c r="BO7" s="88">
        <v>0</v>
      </c>
      <c r="BP7" s="142">
        <v>6252</v>
      </c>
      <c r="BQ7" s="88">
        <v>523</v>
      </c>
      <c r="BR7" s="88">
        <v>252</v>
      </c>
      <c r="BS7" s="88">
        <v>0</v>
      </c>
      <c r="BT7" s="142">
        <v>775</v>
      </c>
      <c r="BU7" s="88">
        <v>0</v>
      </c>
      <c r="BV7" s="142">
        <v>7027</v>
      </c>
      <c r="BW7" s="142">
        <v>22552</v>
      </c>
    </row>
    <row r="8" spans="1:75" ht="13" x14ac:dyDescent="0.3">
      <c r="A8" s="93" t="s">
        <v>148</v>
      </c>
      <c r="B8" s="93" t="s">
        <v>77</v>
      </c>
      <c r="C8" s="100" t="s">
        <v>176</v>
      </c>
      <c r="D8" s="88">
        <v>152</v>
      </c>
      <c r="E8" s="88">
        <v>1</v>
      </c>
      <c r="F8" s="88">
        <v>6</v>
      </c>
      <c r="G8" s="88">
        <v>12653</v>
      </c>
      <c r="H8" s="88">
        <v>23</v>
      </c>
      <c r="I8" s="88">
        <v>0</v>
      </c>
      <c r="J8" s="88">
        <v>52</v>
      </c>
      <c r="K8" s="88">
        <v>12</v>
      </c>
      <c r="L8" s="88">
        <v>251</v>
      </c>
      <c r="M8" s="88">
        <v>0</v>
      </c>
      <c r="N8" s="88">
        <v>0</v>
      </c>
      <c r="O8" s="88">
        <v>1</v>
      </c>
      <c r="P8" s="88">
        <v>1</v>
      </c>
      <c r="Q8" s="88">
        <v>11</v>
      </c>
      <c r="R8" s="88">
        <v>457</v>
      </c>
      <c r="S8" s="88">
        <v>0</v>
      </c>
      <c r="T8" s="88">
        <v>9962</v>
      </c>
      <c r="U8" s="88">
        <v>229</v>
      </c>
      <c r="V8" s="88">
        <v>0</v>
      </c>
      <c r="W8" s="88">
        <v>636</v>
      </c>
      <c r="X8" s="88">
        <v>17315</v>
      </c>
      <c r="Y8" s="88">
        <v>22</v>
      </c>
      <c r="Z8" s="88">
        <v>44</v>
      </c>
      <c r="AA8" s="88">
        <v>0</v>
      </c>
      <c r="AB8" s="88">
        <v>50</v>
      </c>
      <c r="AC8" s="88">
        <v>2</v>
      </c>
      <c r="AD8" s="88">
        <v>0</v>
      </c>
      <c r="AE8" s="88">
        <v>0</v>
      </c>
      <c r="AF8" s="88">
        <v>253</v>
      </c>
      <c r="AG8" s="88">
        <v>2</v>
      </c>
      <c r="AH8" s="88">
        <v>0</v>
      </c>
      <c r="AI8" s="88">
        <v>15745</v>
      </c>
      <c r="AJ8" s="88">
        <v>22</v>
      </c>
      <c r="AK8" s="88">
        <v>53</v>
      </c>
      <c r="AL8" s="88">
        <v>1</v>
      </c>
      <c r="AM8" s="88">
        <v>944</v>
      </c>
      <c r="AN8" s="88">
        <v>39</v>
      </c>
      <c r="AO8" s="88">
        <v>17</v>
      </c>
      <c r="AP8" s="88">
        <v>244</v>
      </c>
      <c r="AQ8" s="88">
        <v>11</v>
      </c>
      <c r="AR8" s="88">
        <v>2</v>
      </c>
      <c r="AS8" s="88">
        <v>75</v>
      </c>
      <c r="AT8" s="88">
        <v>27</v>
      </c>
      <c r="AU8" s="88">
        <v>0</v>
      </c>
      <c r="AV8" s="88">
        <v>0</v>
      </c>
      <c r="AW8" s="88">
        <v>0</v>
      </c>
      <c r="AX8" s="88">
        <v>52</v>
      </c>
      <c r="AY8" s="88">
        <v>1</v>
      </c>
      <c r="AZ8" s="88">
        <v>0</v>
      </c>
      <c r="BA8" s="88">
        <v>4</v>
      </c>
      <c r="BB8" s="88">
        <v>25</v>
      </c>
      <c r="BC8" s="88">
        <v>395</v>
      </c>
      <c r="BD8" s="88">
        <v>97</v>
      </c>
      <c r="BE8" s="88">
        <v>346</v>
      </c>
      <c r="BF8" s="88">
        <v>16</v>
      </c>
      <c r="BG8" s="88">
        <v>2</v>
      </c>
      <c r="BH8" s="88">
        <v>29</v>
      </c>
      <c r="BI8" s="88">
        <v>30</v>
      </c>
      <c r="BJ8" s="88">
        <v>0</v>
      </c>
      <c r="BK8" s="88">
        <v>60320</v>
      </c>
      <c r="BL8" s="88">
        <v>867</v>
      </c>
      <c r="BM8" s="88">
        <v>0</v>
      </c>
      <c r="BN8" s="88">
        <v>0</v>
      </c>
      <c r="BO8" s="88">
        <v>0</v>
      </c>
      <c r="BP8" s="142">
        <v>867</v>
      </c>
      <c r="BQ8" s="88">
        <v>0</v>
      </c>
      <c r="BR8" s="88">
        <v>1648</v>
      </c>
      <c r="BS8" s="88">
        <v>0</v>
      </c>
      <c r="BT8" s="142">
        <v>1648</v>
      </c>
      <c r="BU8" s="88">
        <v>0</v>
      </c>
      <c r="BV8" s="142">
        <v>2515</v>
      </c>
      <c r="BW8" s="142">
        <v>62835</v>
      </c>
    </row>
    <row r="9" spans="1:75" ht="34.5" x14ac:dyDescent="0.3">
      <c r="A9" s="93" t="s">
        <v>76</v>
      </c>
      <c r="B9" s="93" t="s">
        <v>78</v>
      </c>
      <c r="C9" s="95" t="s">
        <v>177</v>
      </c>
      <c r="D9" s="88">
        <v>0</v>
      </c>
      <c r="E9" s="88">
        <v>0</v>
      </c>
      <c r="F9" s="88">
        <v>0</v>
      </c>
      <c r="G9" s="88">
        <v>0</v>
      </c>
      <c r="H9" s="88">
        <v>6933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  <c r="P9" s="88">
        <v>0</v>
      </c>
      <c r="Q9" s="88">
        <v>0</v>
      </c>
      <c r="R9" s="88">
        <v>0</v>
      </c>
      <c r="S9" s="88">
        <v>0</v>
      </c>
      <c r="T9" s="88">
        <v>31654</v>
      </c>
      <c r="U9" s="88">
        <v>0</v>
      </c>
      <c r="V9" s="88">
        <v>0</v>
      </c>
      <c r="W9" s="88">
        <v>0</v>
      </c>
      <c r="X9" s="88">
        <v>0</v>
      </c>
      <c r="Y9" s="88">
        <v>0</v>
      </c>
      <c r="Z9" s="88">
        <v>0</v>
      </c>
      <c r="AA9" s="88">
        <v>0</v>
      </c>
      <c r="AB9" s="88">
        <v>0</v>
      </c>
      <c r="AC9" s="88">
        <v>0</v>
      </c>
      <c r="AD9" s="88">
        <v>0</v>
      </c>
      <c r="AE9" s="88">
        <v>0</v>
      </c>
      <c r="AF9" s="88">
        <v>0</v>
      </c>
      <c r="AG9" s="88">
        <v>0</v>
      </c>
      <c r="AH9" s="88">
        <v>0</v>
      </c>
      <c r="AI9" s="88">
        <v>3853</v>
      </c>
      <c r="AJ9" s="88">
        <v>0</v>
      </c>
      <c r="AK9" s="88">
        <v>0</v>
      </c>
      <c r="AL9" s="88">
        <v>0</v>
      </c>
      <c r="AM9" s="88">
        <v>0</v>
      </c>
      <c r="AN9" s="88">
        <v>0</v>
      </c>
      <c r="AO9" s="88">
        <v>0</v>
      </c>
      <c r="AP9" s="88">
        <v>0</v>
      </c>
      <c r="AQ9" s="88">
        <v>0</v>
      </c>
      <c r="AR9" s="88">
        <v>0</v>
      </c>
      <c r="AS9" s="88">
        <v>0</v>
      </c>
      <c r="AT9" s="88">
        <v>0</v>
      </c>
      <c r="AU9" s="88">
        <v>0</v>
      </c>
      <c r="AV9" s="88">
        <v>0</v>
      </c>
      <c r="AW9" s="88">
        <v>0</v>
      </c>
      <c r="AX9" s="88">
        <v>0</v>
      </c>
      <c r="AY9" s="88">
        <v>0</v>
      </c>
      <c r="AZ9" s="88">
        <v>0</v>
      </c>
      <c r="BA9" s="88">
        <v>0</v>
      </c>
      <c r="BB9" s="88">
        <v>0</v>
      </c>
      <c r="BC9" s="88">
        <v>0</v>
      </c>
      <c r="BD9" s="88">
        <v>0</v>
      </c>
      <c r="BE9" s="88">
        <v>0</v>
      </c>
      <c r="BF9" s="88">
        <v>0</v>
      </c>
      <c r="BG9" s="88">
        <v>0</v>
      </c>
      <c r="BH9" s="88">
        <v>0</v>
      </c>
      <c r="BI9" s="88">
        <v>0</v>
      </c>
      <c r="BJ9" s="88">
        <v>0</v>
      </c>
      <c r="BK9" s="88">
        <v>42440</v>
      </c>
      <c r="BL9" s="88">
        <v>0</v>
      </c>
      <c r="BM9" s="88">
        <v>0</v>
      </c>
      <c r="BN9" s="88">
        <v>0</v>
      </c>
      <c r="BO9" s="88">
        <v>0</v>
      </c>
      <c r="BP9" s="142">
        <v>0</v>
      </c>
      <c r="BQ9" s="88">
        <v>38356</v>
      </c>
      <c r="BR9" s="88">
        <v>0</v>
      </c>
      <c r="BS9" s="88">
        <v>0</v>
      </c>
      <c r="BT9" s="142">
        <v>38356</v>
      </c>
      <c r="BU9" s="88">
        <v>0</v>
      </c>
      <c r="BV9" s="142">
        <v>38356</v>
      </c>
      <c r="BW9" s="142">
        <v>80797</v>
      </c>
    </row>
    <row r="10" spans="1:75" ht="13" x14ac:dyDescent="0.3">
      <c r="A10" s="93" t="s">
        <v>149</v>
      </c>
      <c r="B10" s="93" t="s">
        <v>79</v>
      </c>
      <c r="C10" s="95" t="s">
        <v>178</v>
      </c>
      <c r="D10" s="88">
        <v>0</v>
      </c>
      <c r="E10" s="88">
        <v>0</v>
      </c>
      <c r="F10" s="88">
        <v>0</v>
      </c>
      <c r="G10" s="88">
        <v>0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  <c r="P10" s="88">
        <v>0</v>
      </c>
      <c r="Q10" s="88">
        <v>0</v>
      </c>
      <c r="R10" s="88">
        <v>0</v>
      </c>
      <c r="S10" s="88">
        <v>0</v>
      </c>
      <c r="T10" s="88">
        <v>0</v>
      </c>
      <c r="U10" s="88">
        <v>0</v>
      </c>
      <c r="V10" s="88">
        <v>0</v>
      </c>
      <c r="W10" s="88">
        <v>0</v>
      </c>
      <c r="X10" s="88">
        <v>0</v>
      </c>
      <c r="Y10" s="88">
        <v>0</v>
      </c>
      <c r="Z10" s="88">
        <v>0</v>
      </c>
      <c r="AA10" s="88">
        <v>0</v>
      </c>
      <c r="AB10" s="88">
        <v>0</v>
      </c>
      <c r="AC10" s="88">
        <v>0</v>
      </c>
      <c r="AD10" s="88">
        <v>0</v>
      </c>
      <c r="AE10" s="88">
        <v>0</v>
      </c>
      <c r="AF10" s="88">
        <v>0</v>
      </c>
      <c r="AG10" s="88">
        <v>0</v>
      </c>
      <c r="AH10" s="88">
        <v>0</v>
      </c>
      <c r="AI10" s="88">
        <v>0</v>
      </c>
      <c r="AJ10" s="88">
        <v>0</v>
      </c>
      <c r="AK10" s="88">
        <v>0</v>
      </c>
      <c r="AL10" s="88">
        <v>0</v>
      </c>
      <c r="AM10" s="88">
        <v>0</v>
      </c>
      <c r="AN10" s="88">
        <v>0</v>
      </c>
      <c r="AO10" s="88">
        <v>0</v>
      </c>
      <c r="AP10" s="88">
        <v>0</v>
      </c>
      <c r="AQ10" s="88">
        <v>0</v>
      </c>
      <c r="AR10" s="88">
        <v>0</v>
      </c>
      <c r="AS10" s="88">
        <v>0</v>
      </c>
      <c r="AT10" s="88">
        <v>0</v>
      </c>
      <c r="AU10" s="88">
        <v>0</v>
      </c>
      <c r="AV10" s="88">
        <v>0</v>
      </c>
      <c r="AW10" s="88">
        <v>0</v>
      </c>
      <c r="AX10" s="88">
        <v>0</v>
      </c>
      <c r="AY10" s="88">
        <v>0</v>
      </c>
      <c r="AZ10" s="88">
        <v>0</v>
      </c>
      <c r="BA10" s="88">
        <v>0</v>
      </c>
      <c r="BB10" s="88">
        <v>0</v>
      </c>
      <c r="BC10" s="88">
        <v>0</v>
      </c>
      <c r="BD10" s="88">
        <v>0</v>
      </c>
      <c r="BE10" s="88">
        <v>0</v>
      </c>
      <c r="BF10" s="88">
        <v>0</v>
      </c>
      <c r="BG10" s="88">
        <v>0</v>
      </c>
      <c r="BH10" s="88">
        <v>0</v>
      </c>
      <c r="BI10" s="88">
        <v>0</v>
      </c>
      <c r="BJ10" s="88">
        <v>0</v>
      </c>
      <c r="BK10" s="88">
        <v>0</v>
      </c>
      <c r="BL10" s="88">
        <v>0</v>
      </c>
      <c r="BM10" s="88">
        <v>0</v>
      </c>
      <c r="BN10" s="88">
        <v>0</v>
      </c>
      <c r="BO10" s="88">
        <v>0</v>
      </c>
      <c r="BP10" s="142">
        <v>0</v>
      </c>
      <c r="BQ10" s="88">
        <v>0</v>
      </c>
      <c r="BR10" s="88">
        <v>0</v>
      </c>
      <c r="BS10" s="88">
        <v>0</v>
      </c>
      <c r="BT10" s="142">
        <v>0</v>
      </c>
      <c r="BU10" s="88">
        <v>0</v>
      </c>
      <c r="BV10" s="142">
        <v>0</v>
      </c>
      <c r="BW10" s="142">
        <v>0</v>
      </c>
    </row>
    <row r="11" spans="1:75" ht="13" x14ac:dyDescent="0.3">
      <c r="A11" s="93" t="s">
        <v>150</v>
      </c>
      <c r="B11" s="93" t="s">
        <v>80</v>
      </c>
      <c r="C11" s="95" t="s">
        <v>179</v>
      </c>
      <c r="D11" s="88">
        <v>0</v>
      </c>
      <c r="E11" s="88">
        <v>0</v>
      </c>
      <c r="F11" s="88">
        <v>0</v>
      </c>
      <c r="G11" s="88">
        <v>12</v>
      </c>
      <c r="H11" s="88">
        <v>0</v>
      </c>
      <c r="I11" s="88">
        <v>0</v>
      </c>
      <c r="J11" s="88">
        <v>1881</v>
      </c>
      <c r="K11" s="88">
        <v>2</v>
      </c>
      <c r="L11" s="88">
        <v>0</v>
      </c>
      <c r="M11" s="88">
        <v>0</v>
      </c>
      <c r="N11" s="88">
        <v>0</v>
      </c>
      <c r="O11" s="88">
        <v>0</v>
      </c>
      <c r="P11" s="88">
        <v>0</v>
      </c>
      <c r="Q11" s="88">
        <v>0</v>
      </c>
      <c r="R11" s="88">
        <v>0</v>
      </c>
      <c r="S11" s="88">
        <v>0</v>
      </c>
      <c r="T11" s="88">
        <v>0</v>
      </c>
      <c r="U11" s="88">
        <v>848</v>
      </c>
      <c r="V11" s="88">
        <v>0</v>
      </c>
      <c r="W11" s="88">
        <v>1015</v>
      </c>
      <c r="X11" s="88">
        <v>81480</v>
      </c>
      <c r="Y11" s="88">
        <v>0</v>
      </c>
      <c r="Z11" s="88">
        <v>0</v>
      </c>
      <c r="AA11" s="88">
        <v>0</v>
      </c>
      <c r="AB11" s="88">
        <v>3</v>
      </c>
      <c r="AC11" s="88">
        <v>0</v>
      </c>
      <c r="AD11" s="88">
        <v>2</v>
      </c>
      <c r="AE11" s="88">
        <v>0</v>
      </c>
      <c r="AF11" s="88">
        <v>153</v>
      </c>
      <c r="AG11" s="88">
        <v>0</v>
      </c>
      <c r="AH11" s="88">
        <v>0</v>
      </c>
      <c r="AI11" s="88">
        <v>4</v>
      </c>
      <c r="AJ11" s="88">
        <v>0</v>
      </c>
      <c r="AK11" s="88">
        <v>6</v>
      </c>
      <c r="AL11" s="88">
        <v>0</v>
      </c>
      <c r="AM11" s="88">
        <v>0</v>
      </c>
      <c r="AN11" s="88">
        <v>0</v>
      </c>
      <c r="AO11" s="88">
        <v>0</v>
      </c>
      <c r="AP11" s="88">
        <v>0</v>
      </c>
      <c r="AQ11" s="88">
        <v>0</v>
      </c>
      <c r="AR11" s="88">
        <v>0</v>
      </c>
      <c r="AS11" s="88">
        <v>0</v>
      </c>
      <c r="AT11" s="88">
        <v>0</v>
      </c>
      <c r="AU11" s="88">
        <v>0</v>
      </c>
      <c r="AV11" s="88">
        <v>0</v>
      </c>
      <c r="AW11" s="88">
        <v>0</v>
      </c>
      <c r="AX11" s="88">
        <v>0</v>
      </c>
      <c r="AY11" s="88">
        <v>0</v>
      </c>
      <c r="AZ11" s="88">
        <v>0</v>
      </c>
      <c r="BA11" s="88">
        <v>5</v>
      </c>
      <c r="BB11" s="88">
        <v>0</v>
      </c>
      <c r="BC11" s="88">
        <v>0</v>
      </c>
      <c r="BD11" s="88">
        <v>0</v>
      </c>
      <c r="BE11" s="88">
        <v>0</v>
      </c>
      <c r="BF11" s="88">
        <v>0</v>
      </c>
      <c r="BG11" s="88">
        <v>0</v>
      </c>
      <c r="BH11" s="88">
        <v>0</v>
      </c>
      <c r="BI11" s="88">
        <v>0</v>
      </c>
      <c r="BJ11" s="88">
        <v>0</v>
      </c>
      <c r="BK11" s="88">
        <v>85413</v>
      </c>
      <c r="BL11" s="88">
        <v>0</v>
      </c>
      <c r="BM11" s="88">
        <v>0</v>
      </c>
      <c r="BN11" s="88">
        <v>0</v>
      </c>
      <c r="BO11" s="88">
        <v>0</v>
      </c>
      <c r="BP11" s="142">
        <v>0</v>
      </c>
      <c r="BQ11" s="88">
        <v>0</v>
      </c>
      <c r="BR11" s="88">
        <v>0</v>
      </c>
      <c r="BS11" s="88">
        <v>0</v>
      </c>
      <c r="BT11" s="142">
        <v>0</v>
      </c>
      <c r="BU11" s="88">
        <v>0</v>
      </c>
      <c r="BV11" s="142">
        <v>0</v>
      </c>
      <c r="BW11" s="142">
        <v>85413</v>
      </c>
    </row>
    <row r="12" spans="1:75" ht="23" x14ac:dyDescent="0.3">
      <c r="A12" s="93" t="s">
        <v>151</v>
      </c>
      <c r="B12" s="93" t="s">
        <v>81</v>
      </c>
      <c r="C12" s="95" t="s">
        <v>180</v>
      </c>
      <c r="D12" s="88">
        <v>290</v>
      </c>
      <c r="E12" s="88">
        <v>16</v>
      </c>
      <c r="F12" s="88">
        <v>11</v>
      </c>
      <c r="G12" s="88">
        <v>51</v>
      </c>
      <c r="H12" s="88">
        <v>212</v>
      </c>
      <c r="I12" s="88">
        <v>0</v>
      </c>
      <c r="J12" s="88">
        <v>169</v>
      </c>
      <c r="K12" s="88">
        <v>642</v>
      </c>
      <c r="L12" s="88">
        <v>1116</v>
      </c>
      <c r="M12" s="88">
        <v>0</v>
      </c>
      <c r="N12" s="88">
        <v>2</v>
      </c>
      <c r="O12" s="88">
        <v>2</v>
      </c>
      <c r="P12" s="88">
        <v>8</v>
      </c>
      <c r="Q12" s="88">
        <v>12</v>
      </c>
      <c r="R12" s="88">
        <v>59</v>
      </c>
      <c r="S12" s="88">
        <v>0</v>
      </c>
      <c r="T12" s="88">
        <v>47</v>
      </c>
      <c r="U12" s="88">
        <v>4771</v>
      </c>
      <c r="V12" s="88">
        <v>10</v>
      </c>
      <c r="W12" s="88">
        <v>7242</v>
      </c>
      <c r="X12" s="88">
        <v>381</v>
      </c>
      <c r="Y12" s="88">
        <v>82</v>
      </c>
      <c r="Z12" s="88">
        <v>110</v>
      </c>
      <c r="AA12" s="88">
        <v>0</v>
      </c>
      <c r="AB12" s="88">
        <v>17</v>
      </c>
      <c r="AC12" s="88">
        <v>9</v>
      </c>
      <c r="AD12" s="88">
        <v>2</v>
      </c>
      <c r="AE12" s="88">
        <v>2</v>
      </c>
      <c r="AF12" s="88">
        <v>155</v>
      </c>
      <c r="AG12" s="88">
        <v>4586</v>
      </c>
      <c r="AH12" s="88">
        <v>4</v>
      </c>
      <c r="AI12" s="88">
        <v>87</v>
      </c>
      <c r="AJ12" s="88">
        <v>58</v>
      </c>
      <c r="AK12" s="88">
        <v>6545</v>
      </c>
      <c r="AL12" s="88">
        <v>3</v>
      </c>
      <c r="AM12" s="88">
        <v>94</v>
      </c>
      <c r="AN12" s="88">
        <v>16</v>
      </c>
      <c r="AO12" s="88">
        <v>226</v>
      </c>
      <c r="AP12" s="88">
        <v>127</v>
      </c>
      <c r="AQ12" s="88">
        <v>2</v>
      </c>
      <c r="AR12" s="88">
        <v>0</v>
      </c>
      <c r="AS12" s="88">
        <v>525</v>
      </c>
      <c r="AT12" s="88">
        <v>0</v>
      </c>
      <c r="AU12" s="88">
        <v>0</v>
      </c>
      <c r="AV12" s="88">
        <v>0</v>
      </c>
      <c r="AW12" s="88">
        <v>0</v>
      </c>
      <c r="AX12" s="88">
        <v>50</v>
      </c>
      <c r="AY12" s="88">
        <v>7</v>
      </c>
      <c r="AZ12" s="88">
        <v>0</v>
      </c>
      <c r="BA12" s="88">
        <v>9</v>
      </c>
      <c r="BB12" s="88">
        <v>43</v>
      </c>
      <c r="BC12" s="88">
        <v>13</v>
      </c>
      <c r="BD12" s="88">
        <v>4</v>
      </c>
      <c r="BE12" s="88">
        <v>18</v>
      </c>
      <c r="BF12" s="88">
        <v>245</v>
      </c>
      <c r="BG12" s="88">
        <v>3</v>
      </c>
      <c r="BH12" s="88">
        <v>4</v>
      </c>
      <c r="BI12" s="88">
        <v>45</v>
      </c>
      <c r="BJ12" s="88">
        <v>0</v>
      </c>
      <c r="BK12" s="88">
        <v>28159</v>
      </c>
      <c r="BL12" s="88">
        <v>1216</v>
      </c>
      <c r="BM12" s="88">
        <v>0</v>
      </c>
      <c r="BN12" s="88">
        <v>0</v>
      </c>
      <c r="BO12" s="88">
        <v>0</v>
      </c>
      <c r="BP12" s="142">
        <v>1216</v>
      </c>
      <c r="BQ12" s="88">
        <v>0</v>
      </c>
      <c r="BR12" s="88">
        <v>1168</v>
      </c>
      <c r="BS12" s="88">
        <v>0</v>
      </c>
      <c r="BT12" s="142">
        <v>1168</v>
      </c>
      <c r="BU12" s="88">
        <v>0</v>
      </c>
      <c r="BV12" s="142">
        <v>2384</v>
      </c>
      <c r="BW12" s="142">
        <v>30542</v>
      </c>
    </row>
    <row r="13" spans="1:75" ht="13" x14ac:dyDescent="0.3">
      <c r="A13" s="93" t="s">
        <v>152</v>
      </c>
      <c r="B13" s="93" t="s">
        <v>82</v>
      </c>
      <c r="C13" s="100" t="s">
        <v>181</v>
      </c>
      <c r="D13" s="88">
        <v>24042</v>
      </c>
      <c r="E13" s="88">
        <v>5</v>
      </c>
      <c r="F13" s="88">
        <v>555</v>
      </c>
      <c r="G13" s="88">
        <v>4</v>
      </c>
      <c r="H13" s="88">
        <v>27</v>
      </c>
      <c r="I13" s="88">
        <v>0</v>
      </c>
      <c r="J13" s="88">
        <v>9</v>
      </c>
      <c r="K13" s="88">
        <v>4</v>
      </c>
      <c r="L13" s="88">
        <v>248043</v>
      </c>
      <c r="M13" s="88">
        <v>1</v>
      </c>
      <c r="N13" s="88">
        <v>70</v>
      </c>
      <c r="O13" s="88">
        <v>37</v>
      </c>
      <c r="P13" s="88">
        <v>324</v>
      </c>
      <c r="Q13" s="88">
        <v>11</v>
      </c>
      <c r="R13" s="88">
        <v>138</v>
      </c>
      <c r="S13" s="88">
        <v>7</v>
      </c>
      <c r="T13" s="88">
        <v>22</v>
      </c>
      <c r="U13" s="88">
        <v>743</v>
      </c>
      <c r="V13" s="88">
        <v>6</v>
      </c>
      <c r="W13" s="88">
        <v>166</v>
      </c>
      <c r="X13" s="88">
        <v>56</v>
      </c>
      <c r="Y13" s="88">
        <v>83</v>
      </c>
      <c r="Z13" s="88">
        <v>25</v>
      </c>
      <c r="AA13" s="88">
        <v>0</v>
      </c>
      <c r="AB13" s="88">
        <v>5</v>
      </c>
      <c r="AC13" s="88">
        <v>1</v>
      </c>
      <c r="AD13" s="88">
        <v>26</v>
      </c>
      <c r="AE13" s="88">
        <v>5</v>
      </c>
      <c r="AF13" s="88">
        <v>31</v>
      </c>
      <c r="AG13" s="88">
        <v>69</v>
      </c>
      <c r="AH13" s="88">
        <v>0</v>
      </c>
      <c r="AI13" s="88">
        <v>40</v>
      </c>
      <c r="AJ13" s="88">
        <v>12</v>
      </c>
      <c r="AK13" s="88">
        <v>68</v>
      </c>
      <c r="AL13" s="88">
        <v>26</v>
      </c>
      <c r="AM13" s="88">
        <v>3345</v>
      </c>
      <c r="AN13" s="88">
        <v>3651</v>
      </c>
      <c r="AO13" s="88">
        <v>32386</v>
      </c>
      <c r="AP13" s="88">
        <v>165</v>
      </c>
      <c r="AQ13" s="88">
        <v>54</v>
      </c>
      <c r="AR13" s="88">
        <v>22</v>
      </c>
      <c r="AS13" s="88">
        <v>449</v>
      </c>
      <c r="AT13" s="88">
        <v>2</v>
      </c>
      <c r="AU13" s="88">
        <v>0</v>
      </c>
      <c r="AV13" s="88">
        <v>15</v>
      </c>
      <c r="AW13" s="88">
        <v>0</v>
      </c>
      <c r="AX13" s="88">
        <v>137</v>
      </c>
      <c r="AY13" s="88">
        <v>6</v>
      </c>
      <c r="AZ13" s="88">
        <v>7</v>
      </c>
      <c r="BA13" s="88">
        <v>157</v>
      </c>
      <c r="BB13" s="88">
        <v>421</v>
      </c>
      <c r="BC13" s="88">
        <v>18851</v>
      </c>
      <c r="BD13" s="88">
        <v>4435</v>
      </c>
      <c r="BE13" s="88">
        <v>15920</v>
      </c>
      <c r="BF13" s="88">
        <v>7</v>
      </c>
      <c r="BG13" s="88">
        <v>404</v>
      </c>
      <c r="BH13" s="88">
        <v>459</v>
      </c>
      <c r="BI13" s="88">
        <v>121</v>
      </c>
      <c r="BJ13" s="88">
        <v>0</v>
      </c>
      <c r="BK13" s="88">
        <v>355766</v>
      </c>
      <c r="BL13" s="88">
        <v>597810</v>
      </c>
      <c r="BM13" s="88">
        <v>159</v>
      </c>
      <c r="BN13" s="88">
        <v>0</v>
      </c>
      <c r="BO13" s="88">
        <v>168</v>
      </c>
      <c r="BP13" s="142">
        <v>598137</v>
      </c>
      <c r="BQ13" s="88">
        <v>0</v>
      </c>
      <c r="BR13" s="88">
        <v>20634</v>
      </c>
      <c r="BS13" s="88">
        <v>0</v>
      </c>
      <c r="BT13" s="142">
        <v>20634</v>
      </c>
      <c r="BU13" s="88">
        <v>0</v>
      </c>
      <c r="BV13" s="142">
        <v>618772</v>
      </c>
      <c r="BW13" s="142">
        <v>974541</v>
      </c>
    </row>
    <row r="14" spans="1:75" ht="13" x14ac:dyDescent="0.3">
      <c r="A14" s="93" t="s">
        <v>77</v>
      </c>
      <c r="B14" s="93" t="s">
        <v>83</v>
      </c>
      <c r="C14" s="95" t="s">
        <v>182</v>
      </c>
      <c r="D14" s="88">
        <v>0</v>
      </c>
      <c r="E14" s="88">
        <v>0</v>
      </c>
      <c r="F14" s="88">
        <v>0</v>
      </c>
      <c r="G14" s="88">
        <v>0</v>
      </c>
      <c r="H14" s="88">
        <v>0</v>
      </c>
      <c r="I14" s="88">
        <v>0</v>
      </c>
      <c r="J14" s="88">
        <v>0</v>
      </c>
      <c r="K14" s="88">
        <v>0</v>
      </c>
      <c r="L14" s="88">
        <v>0</v>
      </c>
      <c r="M14" s="88">
        <v>2241</v>
      </c>
      <c r="N14" s="88">
        <v>0</v>
      </c>
      <c r="O14" s="88">
        <v>0</v>
      </c>
      <c r="P14" s="88">
        <v>0</v>
      </c>
      <c r="Q14" s="88">
        <v>0</v>
      </c>
      <c r="R14" s="88">
        <v>0</v>
      </c>
      <c r="S14" s="88">
        <v>0</v>
      </c>
      <c r="T14" s="88">
        <v>0</v>
      </c>
      <c r="U14" s="88">
        <v>0</v>
      </c>
      <c r="V14" s="88">
        <v>0</v>
      </c>
      <c r="W14" s="88">
        <v>0</v>
      </c>
      <c r="X14" s="88">
        <v>0</v>
      </c>
      <c r="Y14" s="88">
        <v>0</v>
      </c>
      <c r="Z14" s="88">
        <v>0</v>
      </c>
      <c r="AA14" s="88">
        <v>0</v>
      </c>
      <c r="AB14" s="88">
        <v>0</v>
      </c>
      <c r="AC14" s="88">
        <v>0</v>
      </c>
      <c r="AD14" s="88">
        <v>0</v>
      </c>
      <c r="AE14" s="88">
        <v>0</v>
      </c>
      <c r="AF14" s="88">
        <v>0</v>
      </c>
      <c r="AG14" s="88">
        <v>0</v>
      </c>
      <c r="AH14" s="88">
        <v>0</v>
      </c>
      <c r="AI14" s="88">
        <v>0</v>
      </c>
      <c r="AJ14" s="88">
        <v>0</v>
      </c>
      <c r="AK14" s="88">
        <v>0</v>
      </c>
      <c r="AL14" s="88">
        <v>0</v>
      </c>
      <c r="AM14" s="88">
        <v>0</v>
      </c>
      <c r="AN14" s="88">
        <v>0</v>
      </c>
      <c r="AO14" s="88">
        <v>2</v>
      </c>
      <c r="AP14" s="88">
        <v>0</v>
      </c>
      <c r="AQ14" s="88">
        <v>0</v>
      </c>
      <c r="AR14" s="88">
        <v>0</v>
      </c>
      <c r="AS14" s="88">
        <v>0</v>
      </c>
      <c r="AT14" s="88">
        <v>0</v>
      </c>
      <c r="AU14" s="88">
        <v>0</v>
      </c>
      <c r="AV14" s="88">
        <v>0</v>
      </c>
      <c r="AW14" s="88">
        <v>0</v>
      </c>
      <c r="AX14" s="88">
        <v>0</v>
      </c>
      <c r="AY14" s="88">
        <v>0</v>
      </c>
      <c r="AZ14" s="88">
        <v>0</v>
      </c>
      <c r="BA14" s="88">
        <v>0</v>
      </c>
      <c r="BB14" s="88">
        <v>1</v>
      </c>
      <c r="BC14" s="88">
        <v>2</v>
      </c>
      <c r="BD14" s="88">
        <v>0</v>
      </c>
      <c r="BE14" s="88">
        <v>0</v>
      </c>
      <c r="BF14" s="88">
        <v>0</v>
      </c>
      <c r="BG14" s="88">
        <v>0</v>
      </c>
      <c r="BH14" s="88">
        <v>0</v>
      </c>
      <c r="BI14" s="88">
        <v>0</v>
      </c>
      <c r="BJ14" s="88">
        <v>0</v>
      </c>
      <c r="BK14" s="88">
        <v>2248</v>
      </c>
      <c r="BL14" s="88">
        <v>3741</v>
      </c>
      <c r="BM14" s="88">
        <v>0</v>
      </c>
      <c r="BN14" s="88">
        <v>0</v>
      </c>
      <c r="BO14" s="88">
        <v>0</v>
      </c>
      <c r="BP14" s="142">
        <v>3741</v>
      </c>
      <c r="BQ14" s="88">
        <v>0</v>
      </c>
      <c r="BR14" s="88">
        <v>118</v>
      </c>
      <c r="BS14" s="88">
        <v>0</v>
      </c>
      <c r="BT14" s="142">
        <v>118</v>
      </c>
      <c r="BU14" s="88">
        <v>0</v>
      </c>
      <c r="BV14" s="142">
        <v>3859</v>
      </c>
      <c r="BW14" s="142">
        <v>6107</v>
      </c>
    </row>
    <row r="15" spans="1:75" ht="13" x14ac:dyDescent="0.3">
      <c r="A15" s="93" t="s">
        <v>78</v>
      </c>
      <c r="B15" s="93" t="s">
        <v>84</v>
      </c>
      <c r="C15" s="95" t="s">
        <v>183</v>
      </c>
      <c r="D15" s="88">
        <v>323</v>
      </c>
      <c r="E15" s="88">
        <v>23</v>
      </c>
      <c r="F15" s="88">
        <v>705</v>
      </c>
      <c r="G15" s="88">
        <v>86</v>
      </c>
      <c r="H15" s="88">
        <v>33</v>
      </c>
      <c r="I15" s="88">
        <v>0</v>
      </c>
      <c r="J15" s="88">
        <v>18</v>
      </c>
      <c r="K15" s="88">
        <v>134</v>
      </c>
      <c r="L15" s="88">
        <v>2001</v>
      </c>
      <c r="M15" s="88">
        <v>90</v>
      </c>
      <c r="N15" s="88">
        <v>18717</v>
      </c>
      <c r="O15" s="88">
        <v>20991</v>
      </c>
      <c r="P15" s="88">
        <v>898</v>
      </c>
      <c r="Q15" s="88">
        <v>129</v>
      </c>
      <c r="R15" s="88">
        <v>241</v>
      </c>
      <c r="S15" s="88">
        <v>127</v>
      </c>
      <c r="T15" s="88">
        <v>47</v>
      </c>
      <c r="U15" s="88">
        <v>503</v>
      </c>
      <c r="V15" s="88">
        <v>4790</v>
      </c>
      <c r="W15" s="88">
        <v>543</v>
      </c>
      <c r="X15" s="88">
        <v>324</v>
      </c>
      <c r="Y15" s="88">
        <v>49</v>
      </c>
      <c r="Z15" s="88">
        <v>400</v>
      </c>
      <c r="AA15" s="88">
        <v>0</v>
      </c>
      <c r="AB15" s="88">
        <v>94</v>
      </c>
      <c r="AC15" s="88">
        <v>21</v>
      </c>
      <c r="AD15" s="88">
        <v>263</v>
      </c>
      <c r="AE15" s="88">
        <v>1161</v>
      </c>
      <c r="AF15" s="88">
        <v>792</v>
      </c>
      <c r="AG15" s="88">
        <v>3346</v>
      </c>
      <c r="AH15" s="88">
        <v>8</v>
      </c>
      <c r="AI15" s="88">
        <v>35</v>
      </c>
      <c r="AJ15" s="88">
        <v>3</v>
      </c>
      <c r="AK15" s="88">
        <v>2551</v>
      </c>
      <c r="AL15" s="88">
        <v>11</v>
      </c>
      <c r="AM15" s="88">
        <v>320</v>
      </c>
      <c r="AN15" s="88">
        <v>774</v>
      </c>
      <c r="AO15" s="88">
        <v>912</v>
      </c>
      <c r="AP15" s="88">
        <v>161</v>
      </c>
      <c r="AQ15" s="88">
        <v>29</v>
      </c>
      <c r="AR15" s="88">
        <v>37</v>
      </c>
      <c r="AS15" s="88">
        <v>77</v>
      </c>
      <c r="AT15" s="88">
        <v>268</v>
      </c>
      <c r="AU15" s="88">
        <v>35</v>
      </c>
      <c r="AV15" s="88">
        <v>0</v>
      </c>
      <c r="AW15" s="88">
        <v>1</v>
      </c>
      <c r="AX15" s="88">
        <v>198</v>
      </c>
      <c r="AY15" s="88">
        <v>6</v>
      </c>
      <c r="AZ15" s="88">
        <v>1</v>
      </c>
      <c r="BA15" s="88">
        <v>266</v>
      </c>
      <c r="BB15" s="88">
        <v>716</v>
      </c>
      <c r="BC15" s="88">
        <v>3998</v>
      </c>
      <c r="BD15" s="88">
        <v>499</v>
      </c>
      <c r="BE15" s="88">
        <v>3018</v>
      </c>
      <c r="BF15" s="88">
        <v>10</v>
      </c>
      <c r="BG15" s="88">
        <v>36</v>
      </c>
      <c r="BH15" s="88">
        <v>340</v>
      </c>
      <c r="BI15" s="88">
        <v>581</v>
      </c>
      <c r="BJ15" s="88">
        <v>0</v>
      </c>
      <c r="BK15" s="88">
        <v>71750</v>
      </c>
      <c r="BL15" s="88">
        <v>117747</v>
      </c>
      <c r="BM15" s="88">
        <v>0</v>
      </c>
      <c r="BN15" s="88">
        <v>0</v>
      </c>
      <c r="BO15" s="88">
        <v>22</v>
      </c>
      <c r="BP15" s="142">
        <v>117769</v>
      </c>
      <c r="BQ15" s="88">
        <v>1291</v>
      </c>
      <c r="BR15" s="88">
        <v>7585</v>
      </c>
      <c r="BS15" s="88">
        <v>0</v>
      </c>
      <c r="BT15" s="142">
        <v>8876</v>
      </c>
      <c r="BU15" s="88">
        <v>3600</v>
      </c>
      <c r="BV15" s="142">
        <v>130246</v>
      </c>
      <c r="BW15" s="142">
        <v>201995</v>
      </c>
    </row>
    <row r="16" spans="1:75" ht="13" x14ac:dyDescent="0.3">
      <c r="A16" s="93" t="s">
        <v>79</v>
      </c>
      <c r="B16" s="93" t="s">
        <v>85</v>
      </c>
      <c r="C16" s="95" t="s">
        <v>184</v>
      </c>
      <c r="D16" s="88">
        <v>595</v>
      </c>
      <c r="E16" s="88">
        <v>21</v>
      </c>
      <c r="F16" s="88">
        <v>7</v>
      </c>
      <c r="G16" s="88">
        <v>230</v>
      </c>
      <c r="H16" s="88">
        <v>511</v>
      </c>
      <c r="I16" s="88">
        <v>2</v>
      </c>
      <c r="J16" s="88">
        <v>37</v>
      </c>
      <c r="K16" s="88">
        <v>31</v>
      </c>
      <c r="L16" s="88">
        <v>745</v>
      </c>
      <c r="M16" s="88">
        <v>1</v>
      </c>
      <c r="N16" s="88">
        <v>22</v>
      </c>
      <c r="O16" s="88">
        <v>1844</v>
      </c>
      <c r="P16" s="88">
        <v>513</v>
      </c>
      <c r="Q16" s="88">
        <v>24</v>
      </c>
      <c r="R16" s="88">
        <v>45</v>
      </c>
      <c r="S16" s="88">
        <v>24</v>
      </c>
      <c r="T16" s="88">
        <v>91</v>
      </c>
      <c r="U16" s="88">
        <v>322</v>
      </c>
      <c r="V16" s="88">
        <v>288</v>
      </c>
      <c r="W16" s="88">
        <v>400</v>
      </c>
      <c r="X16" s="88">
        <v>774</v>
      </c>
      <c r="Y16" s="88">
        <v>318</v>
      </c>
      <c r="Z16" s="88">
        <v>1358</v>
      </c>
      <c r="AA16" s="88">
        <v>1</v>
      </c>
      <c r="AB16" s="88">
        <v>225</v>
      </c>
      <c r="AC16" s="88">
        <v>41</v>
      </c>
      <c r="AD16" s="88">
        <v>106</v>
      </c>
      <c r="AE16" s="88">
        <v>551</v>
      </c>
      <c r="AF16" s="88">
        <v>1150</v>
      </c>
      <c r="AG16" s="88">
        <v>82</v>
      </c>
      <c r="AH16" s="88">
        <v>69</v>
      </c>
      <c r="AI16" s="88">
        <v>2323</v>
      </c>
      <c r="AJ16" s="88">
        <v>231</v>
      </c>
      <c r="AK16" s="88">
        <v>663</v>
      </c>
      <c r="AL16" s="88">
        <v>148</v>
      </c>
      <c r="AM16" s="88">
        <v>455</v>
      </c>
      <c r="AN16" s="88">
        <v>1451</v>
      </c>
      <c r="AO16" s="88">
        <v>1456</v>
      </c>
      <c r="AP16" s="88">
        <v>3290</v>
      </c>
      <c r="AQ16" s="88">
        <v>27</v>
      </c>
      <c r="AR16" s="88">
        <v>98</v>
      </c>
      <c r="AS16" s="88">
        <v>567</v>
      </c>
      <c r="AT16" s="88">
        <v>172</v>
      </c>
      <c r="AU16" s="88">
        <v>69</v>
      </c>
      <c r="AV16" s="88">
        <v>0</v>
      </c>
      <c r="AW16" s="88">
        <v>0</v>
      </c>
      <c r="AX16" s="88">
        <v>234</v>
      </c>
      <c r="AY16" s="88">
        <v>42</v>
      </c>
      <c r="AZ16" s="88">
        <v>12</v>
      </c>
      <c r="BA16" s="88">
        <v>644</v>
      </c>
      <c r="BB16" s="88">
        <v>534</v>
      </c>
      <c r="BC16" s="88">
        <v>9314</v>
      </c>
      <c r="BD16" s="88">
        <v>664</v>
      </c>
      <c r="BE16" s="88">
        <v>4130</v>
      </c>
      <c r="BF16" s="88">
        <v>56</v>
      </c>
      <c r="BG16" s="88">
        <v>125</v>
      </c>
      <c r="BH16" s="88">
        <v>1710</v>
      </c>
      <c r="BI16" s="88">
        <v>121</v>
      </c>
      <c r="BJ16" s="88">
        <v>0</v>
      </c>
      <c r="BK16" s="88">
        <v>38979</v>
      </c>
      <c r="BL16" s="88">
        <v>257764</v>
      </c>
      <c r="BM16" s="88">
        <v>170</v>
      </c>
      <c r="BN16" s="88">
        <v>0</v>
      </c>
      <c r="BO16" s="88">
        <v>55</v>
      </c>
      <c r="BP16" s="142">
        <v>257987</v>
      </c>
      <c r="BQ16" s="88">
        <v>0</v>
      </c>
      <c r="BR16" s="88">
        <v>10307</v>
      </c>
      <c r="BS16" s="88">
        <v>0</v>
      </c>
      <c r="BT16" s="142">
        <v>10307</v>
      </c>
      <c r="BU16" s="88">
        <v>6403</v>
      </c>
      <c r="BV16" s="142">
        <v>274696</v>
      </c>
      <c r="BW16" s="142">
        <v>313675</v>
      </c>
    </row>
    <row r="17" spans="1:75" ht="13" x14ac:dyDescent="0.3">
      <c r="A17" s="93" t="s">
        <v>80</v>
      </c>
      <c r="B17" s="93" t="s">
        <v>86</v>
      </c>
      <c r="C17" s="95" t="s">
        <v>185</v>
      </c>
      <c r="D17" s="88">
        <v>41</v>
      </c>
      <c r="E17" s="88">
        <v>3</v>
      </c>
      <c r="F17" s="88">
        <v>4</v>
      </c>
      <c r="G17" s="88">
        <v>64</v>
      </c>
      <c r="H17" s="88">
        <v>28</v>
      </c>
      <c r="I17" s="88">
        <v>0</v>
      </c>
      <c r="J17" s="88">
        <v>9</v>
      </c>
      <c r="K17" s="88">
        <v>8</v>
      </c>
      <c r="L17" s="88">
        <v>61</v>
      </c>
      <c r="M17" s="88">
        <v>0</v>
      </c>
      <c r="N17" s="88">
        <v>5</v>
      </c>
      <c r="O17" s="88">
        <v>273</v>
      </c>
      <c r="P17" s="88">
        <v>6345</v>
      </c>
      <c r="Q17" s="88">
        <v>3</v>
      </c>
      <c r="R17" s="88">
        <v>8</v>
      </c>
      <c r="S17" s="88">
        <v>2</v>
      </c>
      <c r="T17" s="88">
        <v>21</v>
      </c>
      <c r="U17" s="88">
        <v>24</v>
      </c>
      <c r="V17" s="88">
        <v>5</v>
      </c>
      <c r="W17" s="88">
        <v>44</v>
      </c>
      <c r="X17" s="88">
        <v>150</v>
      </c>
      <c r="Y17" s="88">
        <v>66</v>
      </c>
      <c r="Z17" s="88">
        <v>87</v>
      </c>
      <c r="AA17" s="88">
        <v>0</v>
      </c>
      <c r="AB17" s="88">
        <v>7</v>
      </c>
      <c r="AC17" s="88">
        <v>5</v>
      </c>
      <c r="AD17" s="88">
        <v>66</v>
      </c>
      <c r="AE17" s="88">
        <v>7</v>
      </c>
      <c r="AF17" s="88">
        <v>27</v>
      </c>
      <c r="AG17" s="88">
        <v>354</v>
      </c>
      <c r="AH17" s="88">
        <v>1</v>
      </c>
      <c r="AI17" s="88">
        <v>43</v>
      </c>
      <c r="AJ17" s="88">
        <v>8</v>
      </c>
      <c r="AK17" s="88">
        <v>92</v>
      </c>
      <c r="AL17" s="88">
        <v>3</v>
      </c>
      <c r="AM17" s="88">
        <v>48</v>
      </c>
      <c r="AN17" s="88">
        <v>1609</v>
      </c>
      <c r="AO17" s="88">
        <v>15</v>
      </c>
      <c r="AP17" s="88">
        <v>43</v>
      </c>
      <c r="AQ17" s="88">
        <v>1</v>
      </c>
      <c r="AR17" s="88">
        <v>0</v>
      </c>
      <c r="AS17" s="88">
        <v>26</v>
      </c>
      <c r="AT17" s="88">
        <v>35</v>
      </c>
      <c r="AU17" s="88">
        <v>20</v>
      </c>
      <c r="AV17" s="88">
        <v>0</v>
      </c>
      <c r="AW17" s="88">
        <v>0</v>
      </c>
      <c r="AX17" s="88">
        <v>16</v>
      </c>
      <c r="AY17" s="88">
        <v>3</v>
      </c>
      <c r="AZ17" s="88">
        <v>0</v>
      </c>
      <c r="BA17" s="88">
        <v>13</v>
      </c>
      <c r="BB17" s="88">
        <v>79</v>
      </c>
      <c r="BC17" s="88">
        <v>2655</v>
      </c>
      <c r="BD17" s="88">
        <v>161</v>
      </c>
      <c r="BE17" s="88">
        <v>1093</v>
      </c>
      <c r="BF17" s="88">
        <v>4</v>
      </c>
      <c r="BG17" s="88">
        <v>35</v>
      </c>
      <c r="BH17" s="88">
        <v>246</v>
      </c>
      <c r="BI17" s="88">
        <v>6</v>
      </c>
      <c r="BJ17" s="88">
        <v>0</v>
      </c>
      <c r="BK17" s="88">
        <v>13995</v>
      </c>
      <c r="BL17" s="88">
        <v>204910</v>
      </c>
      <c r="BM17" s="88">
        <v>127</v>
      </c>
      <c r="BN17" s="88">
        <v>0</v>
      </c>
      <c r="BO17" s="88">
        <v>17</v>
      </c>
      <c r="BP17" s="142">
        <v>205053</v>
      </c>
      <c r="BQ17" s="88">
        <v>0</v>
      </c>
      <c r="BR17" s="88">
        <v>7882</v>
      </c>
      <c r="BS17" s="88">
        <v>0</v>
      </c>
      <c r="BT17" s="142">
        <v>7882</v>
      </c>
      <c r="BU17" s="88">
        <v>1350</v>
      </c>
      <c r="BV17" s="142">
        <v>214286</v>
      </c>
      <c r="BW17" s="142">
        <v>228281</v>
      </c>
    </row>
    <row r="18" spans="1:75" ht="34.5" x14ac:dyDescent="0.3">
      <c r="A18" s="93" t="s">
        <v>81</v>
      </c>
      <c r="B18" s="96" t="s">
        <v>87</v>
      </c>
      <c r="C18" s="95" t="s">
        <v>186</v>
      </c>
      <c r="D18" s="88">
        <v>93</v>
      </c>
      <c r="E18" s="88">
        <v>17</v>
      </c>
      <c r="F18" s="88">
        <v>3</v>
      </c>
      <c r="G18" s="88">
        <v>24</v>
      </c>
      <c r="H18" s="88">
        <v>6</v>
      </c>
      <c r="I18" s="88">
        <v>0</v>
      </c>
      <c r="J18" s="88">
        <v>4</v>
      </c>
      <c r="K18" s="88">
        <v>5</v>
      </c>
      <c r="L18" s="88">
        <v>425</v>
      </c>
      <c r="M18" s="88">
        <v>0</v>
      </c>
      <c r="N18" s="88">
        <v>11</v>
      </c>
      <c r="O18" s="88">
        <v>4</v>
      </c>
      <c r="P18" s="88">
        <v>4</v>
      </c>
      <c r="Q18" s="88">
        <v>2729</v>
      </c>
      <c r="R18" s="88">
        <v>74</v>
      </c>
      <c r="S18" s="88">
        <v>5</v>
      </c>
      <c r="T18" s="88">
        <v>15</v>
      </c>
      <c r="U18" s="88">
        <v>284</v>
      </c>
      <c r="V18" s="88">
        <v>29</v>
      </c>
      <c r="W18" s="88">
        <v>517</v>
      </c>
      <c r="X18" s="88">
        <v>52</v>
      </c>
      <c r="Y18" s="88">
        <v>164</v>
      </c>
      <c r="Z18" s="88">
        <v>58</v>
      </c>
      <c r="AA18" s="88">
        <v>0</v>
      </c>
      <c r="AB18" s="88">
        <v>65</v>
      </c>
      <c r="AC18" s="88">
        <v>7</v>
      </c>
      <c r="AD18" s="88">
        <v>15</v>
      </c>
      <c r="AE18" s="88">
        <v>66</v>
      </c>
      <c r="AF18" s="88">
        <v>121</v>
      </c>
      <c r="AG18" s="88">
        <v>5238</v>
      </c>
      <c r="AH18" s="88">
        <v>0</v>
      </c>
      <c r="AI18" s="88">
        <v>85</v>
      </c>
      <c r="AJ18" s="88">
        <v>4</v>
      </c>
      <c r="AK18" s="88">
        <v>16843</v>
      </c>
      <c r="AL18" s="88">
        <v>11</v>
      </c>
      <c r="AM18" s="88">
        <v>136</v>
      </c>
      <c r="AN18" s="88">
        <v>62</v>
      </c>
      <c r="AO18" s="88">
        <v>34</v>
      </c>
      <c r="AP18" s="88">
        <v>64</v>
      </c>
      <c r="AQ18" s="88">
        <v>1</v>
      </c>
      <c r="AR18" s="88">
        <v>0</v>
      </c>
      <c r="AS18" s="88">
        <v>43</v>
      </c>
      <c r="AT18" s="88">
        <v>4</v>
      </c>
      <c r="AU18" s="88">
        <v>0</v>
      </c>
      <c r="AV18" s="88">
        <v>4</v>
      </c>
      <c r="AW18" s="88">
        <v>1</v>
      </c>
      <c r="AX18" s="88">
        <v>3566</v>
      </c>
      <c r="AY18" s="88">
        <v>4</v>
      </c>
      <c r="AZ18" s="88">
        <v>1</v>
      </c>
      <c r="BA18" s="88">
        <v>22</v>
      </c>
      <c r="BB18" s="88">
        <v>42</v>
      </c>
      <c r="BC18" s="88">
        <v>192</v>
      </c>
      <c r="BD18" s="88">
        <v>110</v>
      </c>
      <c r="BE18" s="88">
        <v>96</v>
      </c>
      <c r="BF18" s="88">
        <v>13</v>
      </c>
      <c r="BG18" s="88">
        <v>16</v>
      </c>
      <c r="BH18" s="88">
        <v>92</v>
      </c>
      <c r="BI18" s="88">
        <v>1022</v>
      </c>
      <c r="BJ18" s="88">
        <v>0</v>
      </c>
      <c r="BK18" s="88">
        <v>32538</v>
      </c>
      <c r="BL18" s="88">
        <v>6191</v>
      </c>
      <c r="BM18" s="88">
        <v>0</v>
      </c>
      <c r="BN18" s="88">
        <v>0</v>
      </c>
      <c r="BO18" s="88">
        <v>0</v>
      </c>
      <c r="BP18" s="142">
        <v>6192</v>
      </c>
      <c r="BQ18" s="88">
        <v>75</v>
      </c>
      <c r="BR18" s="88">
        <v>891</v>
      </c>
      <c r="BS18" s="88">
        <v>0</v>
      </c>
      <c r="BT18" s="142">
        <v>965</v>
      </c>
      <c r="BU18" s="88">
        <v>0</v>
      </c>
      <c r="BV18" s="142">
        <v>7158</v>
      </c>
      <c r="BW18" s="142">
        <v>39695</v>
      </c>
    </row>
    <row r="19" spans="1:75" ht="13" x14ac:dyDescent="0.3">
      <c r="A19" s="93" t="s">
        <v>82</v>
      </c>
      <c r="B19" s="93" t="s">
        <v>88</v>
      </c>
      <c r="C19" s="95" t="s">
        <v>187</v>
      </c>
      <c r="D19" s="88">
        <v>1129</v>
      </c>
      <c r="E19" s="88">
        <v>43</v>
      </c>
      <c r="F19" s="88">
        <v>236</v>
      </c>
      <c r="G19" s="88">
        <v>6</v>
      </c>
      <c r="H19" s="88">
        <v>59</v>
      </c>
      <c r="I19" s="88">
        <v>0</v>
      </c>
      <c r="J19" s="88">
        <v>5</v>
      </c>
      <c r="K19" s="88">
        <v>34</v>
      </c>
      <c r="L19" s="88">
        <v>9656</v>
      </c>
      <c r="M19" s="88">
        <v>3948</v>
      </c>
      <c r="N19" s="88">
        <v>159</v>
      </c>
      <c r="O19" s="88">
        <v>46</v>
      </c>
      <c r="P19" s="88">
        <v>66</v>
      </c>
      <c r="Q19" s="88">
        <v>1011</v>
      </c>
      <c r="R19" s="88">
        <v>58898</v>
      </c>
      <c r="S19" s="88">
        <v>8669</v>
      </c>
      <c r="T19" s="88">
        <v>32</v>
      </c>
      <c r="U19" s="88">
        <v>1235</v>
      </c>
      <c r="V19" s="88">
        <v>653</v>
      </c>
      <c r="W19" s="88">
        <v>1503</v>
      </c>
      <c r="X19" s="88">
        <v>124</v>
      </c>
      <c r="Y19" s="88">
        <v>244</v>
      </c>
      <c r="Z19" s="88">
        <v>273</v>
      </c>
      <c r="AA19" s="88">
        <v>5</v>
      </c>
      <c r="AB19" s="88">
        <v>293</v>
      </c>
      <c r="AC19" s="88">
        <v>83</v>
      </c>
      <c r="AD19" s="88">
        <v>83</v>
      </c>
      <c r="AE19" s="88">
        <v>136</v>
      </c>
      <c r="AF19" s="88">
        <v>192</v>
      </c>
      <c r="AG19" s="88">
        <v>629</v>
      </c>
      <c r="AH19" s="88">
        <v>240</v>
      </c>
      <c r="AI19" s="88">
        <v>141</v>
      </c>
      <c r="AJ19" s="88">
        <v>12</v>
      </c>
      <c r="AK19" s="88">
        <v>2255</v>
      </c>
      <c r="AL19" s="88">
        <v>42</v>
      </c>
      <c r="AM19" s="88">
        <v>1604</v>
      </c>
      <c r="AN19" s="88">
        <v>1590</v>
      </c>
      <c r="AO19" s="88">
        <v>1496</v>
      </c>
      <c r="AP19" s="88">
        <v>337</v>
      </c>
      <c r="AQ19" s="88">
        <v>65</v>
      </c>
      <c r="AR19" s="88">
        <v>81</v>
      </c>
      <c r="AS19" s="88">
        <v>175</v>
      </c>
      <c r="AT19" s="88">
        <v>179</v>
      </c>
      <c r="AU19" s="88">
        <v>322</v>
      </c>
      <c r="AV19" s="88">
        <v>107</v>
      </c>
      <c r="AW19" s="88">
        <v>22</v>
      </c>
      <c r="AX19" s="88">
        <v>8746</v>
      </c>
      <c r="AY19" s="88">
        <v>6</v>
      </c>
      <c r="AZ19" s="88">
        <v>96</v>
      </c>
      <c r="BA19" s="88">
        <v>92</v>
      </c>
      <c r="BB19" s="88">
        <v>1360</v>
      </c>
      <c r="BC19" s="88">
        <v>2125</v>
      </c>
      <c r="BD19" s="88">
        <v>439</v>
      </c>
      <c r="BE19" s="88">
        <v>967</v>
      </c>
      <c r="BF19" s="88">
        <v>16</v>
      </c>
      <c r="BG19" s="88">
        <v>98</v>
      </c>
      <c r="BH19" s="88">
        <v>181</v>
      </c>
      <c r="BI19" s="88">
        <v>18</v>
      </c>
      <c r="BJ19" s="88">
        <v>0</v>
      </c>
      <c r="BK19" s="88">
        <v>112273</v>
      </c>
      <c r="BL19" s="88">
        <v>27692</v>
      </c>
      <c r="BM19" s="88">
        <v>0</v>
      </c>
      <c r="BN19" s="88">
        <v>0</v>
      </c>
      <c r="BO19" s="88">
        <v>4</v>
      </c>
      <c r="BP19" s="142">
        <v>27696</v>
      </c>
      <c r="BQ19" s="88">
        <v>0</v>
      </c>
      <c r="BR19" s="88">
        <v>2339</v>
      </c>
      <c r="BS19" s="88">
        <v>0</v>
      </c>
      <c r="BT19" s="142">
        <v>2339</v>
      </c>
      <c r="BU19" s="88">
        <v>0</v>
      </c>
      <c r="BV19" s="142">
        <v>30034</v>
      </c>
      <c r="BW19" s="142">
        <v>142307</v>
      </c>
    </row>
    <row r="20" spans="1:75" ht="23" x14ac:dyDescent="0.3">
      <c r="A20" s="93" t="s">
        <v>83</v>
      </c>
      <c r="B20" s="93" t="s">
        <v>89</v>
      </c>
      <c r="C20" s="95" t="s">
        <v>188</v>
      </c>
      <c r="D20" s="88">
        <v>13</v>
      </c>
      <c r="E20" s="88">
        <v>5</v>
      </c>
      <c r="F20" s="88">
        <v>4</v>
      </c>
      <c r="G20" s="88">
        <v>3</v>
      </c>
      <c r="H20" s="88">
        <v>12</v>
      </c>
      <c r="I20" s="88">
        <v>0</v>
      </c>
      <c r="J20" s="88">
        <v>4</v>
      </c>
      <c r="K20" s="88">
        <v>3</v>
      </c>
      <c r="L20" s="88">
        <v>638</v>
      </c>
      <c r="M20" s="88">
        <v>39</v>
      </c>
      <c r="N20" s="88">
        <v>3</v>
      </c>
      <c r="O20" s="88">
        <v>0</v>
      </c>
      <c r="P20" s="88">
        <v>0</v>
      </c>
      <c r="Q20" s="88">
        <v>1</v>
      </c>
      <c r="R20" s="88">
        <v>7</v>
      </c>
      <c r="S20" s="88">
        <v>1705</v>
      </c>
      <c r="T20" s="88">
        <v>23</v>
      </c>
      <c r="U20" s="88">
        <v>22</v>
      </c>
      <c r="V20" s="88">
        <v>13</v>
      </c>
      <c r="W20" s="88">
        <v>2</v>
      </c>
      <c r="X20" s="88">
        <v>36</v>
      </c>
      <c r="Y20" s="88">
        <v>12</v>
      </c>
      <c r="Z20" s="88">
        <v>26</v>
      </c>
      <c r="AA20" s="88">
        <v>0</v>
      </c>
      <c r="AB20" s="88">
        <v>5</v>
      </c>
      <c r="AC20" s="88">
        <v>4</v>
      </c>
      <c r="AD20" s="88">
        <v>5</v>
      </c>
      <c r="AE20" s="88">
        <v>6</v>
      </c>
      <c r="AF20" s="88">
        <v>6</v>
      </c>
      <c r="AG20" s="88">
        <v>19</v>
      </c>
      <c r="AH20" s="88">
        <v>0</v>
      </c>
      <c r="AI20" s="88">
        <v>38</v>
      </c>
      <c r="AJ20" s="88">
        <v>3</v>
      </c>
      <c r="AK20" s="88">
        <v>18</v>
      </c>
      <c r="AL20" s="88">
        <v>109</v>
      </c>
      <c r="AM20" s="88">
        <v>1950</v>
      </c>
      <c r="AN20" s="88">
        <v>975</v>
      </c>
      <c r="AO20" s="88">
        <v>133</v>
      </c>
      <c r="AP20" s="88">
        <v>127</v>
      </c>
      <c r="AQ20" s="88">
        <v>5</v>
      </c>
      <c r="AR20" s="88">
        <v>75</v>
      </c>
      <c r="AS20" s="88">
        <v>102</v>
      </c>
      <c r="AT20" s="88">
        <v>362</v>
      </c>
      <c r="AU20" s="88">
        <v>806</v>
      </c>
      <c r="AV20" s="88">
        <v>589</v>
      </c>
      <c r="AW20" s="88">
        <v>10</v>
      </c>
      <c r="AX20" s="88">
        <v>74</v>
      </c>
      <c r="AY20" s="88">
        <v>4</v>
      </c>
      <c r="AZ20" s="88">
        <v>45</v>
      </c>
      <c r="BA20" s="88">
        <v>257</v>
      </c>
      <c r="BB20" s="88">
        <v>876</v>
      </c>
      <c r="BC20" s="88">
        <v>1689</v>
      </c>
      <c r="BD20" s="88">
        <v>2347</v>
      </c>
      <c r="BE20" s="88">
        <v>745</v>
      </c>
      <c r="BF20" s="88">
        <v>3</v>
      </c>
      <c r="BG20" s="88">
        <v>342</v>
      </c>
      <c r="BH20" s="88">
        <v>820</v>
      </c>
      <c r="BI20" s="88">
        <v>11</v>
      </c>
      <c r="BJ20" s="88">
        <v>0</v>
      </c>
      <c r="BK20" s="88">
        <v>15146</v>
      </c>
      <c r="BL20" s="88">
        <v>16931</v>
      </c>
      <c r="BM20" s="88">
        <v>0</v>
      </c>
      <c r="BN20" s="88">
        <v>305</v>
      </c>
      <c r="BO20" s="88">
        <v>4</v>
      </c>
      <c r="BP20" s="142">
        <v>17240</v>
      </c>
      <c r="BQ20" s="88">
        <v>217</v>
      </c>
      <c r="BR20" s="88">
        <v>394</v>
      </c>
      <c r="BS20" s="88">
        <v>0</v>
      </c>
      <c r="BT20" s="142">
        <v>611</v>
      </c>
      <c r="BU20" s="88">
        <v>0</v>
      </c>
      <c r="BV20" s="142">
        <v>17851</v>
      </c>
      <c r="BW20" s="142">
        <v>32998</v>
      </c>
    </row>
    <row r="21" spans="1:75" ht="13" x14ac:dyDescent="0.3">
      <c r="A21" s="93" t="s">
        <v>84</v>
      </c>
      <c r="B21" s="93" t="s">
        <v>90</v>
      </c>
      <c r="C21" s="95" t="s">
        <v>189</v>
      </c>
      <c r="D21" s="88">
        <v>922</v>
      </c>
      <c r="E21" s="88">
        <v>211</v>
      </c>
      <c r="F21" s="88">
        <v>3675</v>
      </c>
      <c r="G21" s="88">
        <v>541</v>
      </c>
      <c r="H21" s="88">
        <v>4019</v>
      </c>
      <c r="I21" s="88">
        <v>2</v>
      </c>
      <c r="J21" s="88">
        <v>417</v>
      </c>
      <c r="K21" s="88">
        <v>424</v>
      </c>
      <c r="L21" s="88">
        <v>303</v>
      </c>
      <c r="M21" s="88">
        <v>2</v>
      </c>
      <c r="N21" s="88">
        <v>31</v>
      </c>
      <c r="O21" s="88">
        <v>2</v>
      </c>
      <c r="P21" s="88">
        <v>4</v>
      </c>
      <c r="Q21" s="88">
        <v>157</v>
      </c>
      <c r="R21" s="88">
        <v>268</v>
      </c>
      <c r="S21" s="88">
        <v>5</v>
      </c>
      <c r="T21" s="88">
        <v>4241</v>
      </c>
      <c r="U21" s="88">
        <v>3210</v>
      </c>
      <c r="V21" s="88">
        <v>107</v>
      </c>
      <c r="W21" s="88">
        <v>1960</v>
      </c>
      <c r="X21" s="88">
        <v>4203</v>
      </c>
      <c r="Y21" s="88">
        <v>138</v>
      </c>
      <c r="Z21" s="88">
        <v>311</v>
      </c>
      <c r="AA21" s="88">
        <v>1</v>
      </c>
      <c r="AB21" s="88">
        <v>215</v>
      </c>
      <c r="AC21" s="88">
        <v>14</v>
      </c>
      <c r="AD21" s="88">
        <v>18</v>
      </c>
      <c r="AE21" s="88">
        <v>178</v>
      </c>
      <c r="AF21" s="88">
        <v>378</v>
      </c>
      <c r="AG21" s="88">
        <v>51</v>
      </c>
      <c r="AH21" s="88">
        <v>24</v>
      </c>
      <c r="AI21" s="88">
        <v>3270</v>
      </c>
      <c r="AJ21" s="88">
        <v>32</v>
      </c>
      <c r="AK21" s="88">
        <v>2657</v>
      </c>
      <c r="AL21" s="88">
        <v>158</v>
      </c>
      <c r="AM21" s="88">
        <v>375</v>
      </c>
      <c r="AN21" s="88">
        <v>391</v>
      </c>
      <c r="AO21" s="88">
        <v>20</v>
      </c>
      <c r="AP21" s="88">
        <v>2787</v>
      </c>
      <c r="AQ21" s="88">
        <v>6057</v>
      </c>
      <c r="AR21" s="88">
        <v>72029</v>
      </c>
      <c r="AS21" s="88">
        <v>1886</v>
      </c>
      <c r="AT21" s="88">
        <v>28</v>
      </c>
      <c r="AU21" s="88">
        <v>14</v>
      </c>
      <c r="AV21" s="88">
        <v>7</v>
      </c>
      <c r="AW21" s="88">
        <v>0</v>
      </c>
      <c r="AX21" s="88">
        <v>111</v>
      </c>
      <c r="AY21" s="88">
        <v>89</v>
      </c>
      <c r="AZ21" s="88">
        <v>6</v>
      </c>
      <c r="BA21" s="88">
        <v>77</v>
      </c>
      <c r="BB21" s="88">
        <v>137</v>
      </c>
      <c r="BC21" s="88">
        <v>2505</v>
      </c>
      <c r="BD21" s="88">
        <v>29</v>
      </c>
      <c r="BE21" s="88">
        <v>122</v>
      </c>
      <c r="BF21" s="88">
        <v>200</v>
      </c>
      <c r="BG21" s="88">
        <v>9</v>
      </c>
      <c r="BH21" s="88">
        <v>20</v>
      </c>
      <c r="BI21" s="88">
        <v>14</v>
      </c>
      <c r="BJ21" s="88">
        <v>0</v>
      </c>
      <c r="BK21" s="88">
        <v>119063</v>
      </c>
      <c r="BL21" s="88">
        <v>2855</v>
      </c>
      <c r="BM21" s="88">
        <v>0</v>
      </c>
      <c r="BN21" s="88">
        <v>0</v>
      </c>
      <c r="BO21" s="88">
        <v>0</v>
      </c>
      <c r="BP21" s="142">
        <v>2855</v>
      </c>
      <c r="BQ21" s="88">
        <v>0</v>
      </c>
      <c r="BR21" s="88">
        <v>1298</v>
      </c>
      <c r="BS21" s="88">
        <v>0</v>
      </c>
      <c r="BT21" s="142">
        <v>1298</v>
      </c>
      <c r="BU21" s="88">
        <v>0</v>
      </c>
      <c r="BV21" s="142">
        <v>4153</v>
      </c>
      <c r="BW21" s="142">
        <v>123217</v>
      </c>
    </row>
    <row r="22" spans="1:75" ht="34.5" x14ac:dyDescent="0.3">
      <c r="A22" s="93" t="s">
        <v>85</v>
      </c>
      <c r="B22" s="93" t="s">
        <v>91</v>
      </c>
      <c r="C22" s="95" t="s">
        <v>190</v>
      </c>
      <c r="D22" s="88">
        <v>22127</v>
      </c>
      <c r="E22" s="88">
        <v>139</v>
      </c>
      <c r="F22" s="88">
        <v>65</v>
      </c>
      <c r="G22" s="88">
        <v>455</v>
      </c>
      <c r="H22" s="88">
        <v>11879</v>
      </c>
      <c r="I22" s="88">
        <v>38</v>
      </c>
      <c r="J22" s="88">
        <v>703</v>
      </c>
      <c r="K22" s="88">
        <v>398</v>
      </c>
      <c r="L22" s="88">
        <v>27268</v>
      </c>
      <c r="M22" s="88">
        <v>5225</v>
      </c>
      <c r="N22" s="88">
        <v>12942</v>
      </c>
      <c r="O22" s="88">
        <v>824</v>
      </c>
      <c r="P22" s="88">
        <v>1710</v>
      </c>
      <c r="Q22" s="88">
        <v>8825</v>
      </c>
      <c r="R22" s="88">
        <v>12488</v>
      </c>
      <c r="S22" s="88">
        <v>7253</v>
      </c>
      <c r="T22" s="88">
        <v>26332</v>
      </c>
      <c r="U22" s="88">
        <v>128709</v>
      </c>
      <c r="V22" s="88">
        <v>99066</v>
      </c>
      <c r="W22" s="88">
        <v>18203</v>
      </c>
      <c r="X22" s="88">
        <v>13899</v>
      </c>
      <c r="Y22" s="88">
        <v>6865</v>
      </c>
      <c r="Z22" s="88">
        <v>10088</v>
      </c>
      <c r="AA22" s="88">
        <v>100</v>
      </c>
      <c r="AB22" s="88">
        <v>9049</v>
      </c>
      <c r="AC22" s="88">
        <v>1570</v>
      </c>
      <c r="AD22" s="88">
        <v>2532</v>
      </c>
      <c r="AE22" s="88">
        <v>9343</v>
      </c>
      <c r="AF22" s="88">
        <v>7405</v>
      </c>
      <c r="AG22" s="88">
        <v>6371</v>
      </c>
      <c r="AH22" s="88">
        <v>423</v>
      </c>
      <c r="AI22" s="88">
        <v>791</v>
      </c>
      <c r="AJ22" s="88">
        <v>1227</v>
      </c>
      <c r="AK22" s="88">
        <v>17021</v>
      </c>
      <c r="AL22" s="88">
        <v>925</v>
      </c>
      <c r="AM22" s="88">
        <v>4744</v>
      </c>
      <c r="AN22" s="88">
        <v>2074</v>
      </c>
      <c r="AO22" s="88">
        <v>938</v>
      </c>
      <c r="AP22" s="88">
        <v>2665</v>
      </c>
      <c r="AQ22" s="88">
        <v>59</v>
      </c>
      <c r="AR22" s="88">
        <v>91</v>
      </c>
      <c r="AS22" s="88">
        <v>1252</v>
      </c>
      <c r="AT22" s="88">
        <v>119</v>
      </c>
      <c r="AU22" s="88">
        <v>72</v>
      </c>
      <c r="AV22" s="88">
        <v>92</v>
      </c>
      <c r="AW22" s="88">
        <v>19</v>
      </c>
      <c r="AX22" s="88">
        <v>4461</v>
      </c>
      <c r="AY22" s="88">
        <v>122</v>
      </c>
      <c r="AZ22" s="88">
        <v>92</v>
      </c>
      <c r="BA22" s="88">
        <v>5085</v>
      </c>
      <c r="BB22" s="88">
        <v>5450</v>
      </c>
      <c r="BC22" s="88">
        <v>13382</v>
      </c>
      <c r="BD22" s="88">
        <v>2509</v>
      </c>
      <c r="BE22" s="88">
        <v>139650</v>
      </c>
      <c r="BF22" s="88">
        <v>579</v>
      </c>
      <c r="BG22" s="88">
        <v>164</v>
      </c>
      <c r="BH22" s="88">
        <v>2504</v>
      </c>
      <c r="BI22" s="88">
        <v>1477</v>
      </c>
      <c r="BJ22" s="88">
        <v>0</v>
      </c>
      <c r="BK22" s="88">
        <v>659890</v>
      </c>
      <c r="BL22" s="88">
        <v>268269</v>
      </c>
      <c r="BM22" s="88">
        <v>53049</v>
      </c>
      <c r="BN22" s="88">
        <v>0</v>
      </c>
      <c r="BO22" s="88">
        <v>22</v>
      </c>
      <c r="BP22" s="142">
        <v>321341</v>
      </c>
      <c r="BQ22" s="88">
        <v>0</v>
      </c>
      <c r="BR22" s="88">
        <v>28541</v>
      </c>
      <c r="BS22" s="88">
        <v>0</v>
      </c>
      <c r="BT22" s="142">
        <v>28541</v>
      </c>
      <c r="BU22" s="88">
        <v>0</v>
      </c>
      <c r="BV22" s="142">
        <v>349884</v>
      </c>
      <c r="BW22" s="142">
        <v>1009773</v>
      </c>
    </row>
    <row r="23" spans="1:75" ht="13" x14ac:dyDescent="0.3">
      <c r="A23" s="93" t="s">
        <v>86</v>
      </c>
      <c r="B23" s="96" t="s">
        <v>92</v>
      </c>
      <c r="C23" s="95" t="s">
        <v>191</v>
      </c>
      <c r="D23" s="88">
        <v>5130</v>
      </c>
      <c r="E23" s="88">
        <v>577</v>
      </c>
      <c r="F23" s="88">
        <v>410</v>
      </c>
      <c r="G23" s="88">
        <v>2329</v>
      </c>
      <c r="H23" s="88">
        <v>2471</v>
      </c>
      <c r="I23" s="88">
        <v>14</v>
      </c>
      <c r="J23" s="88">
        <v>999</v>
      </c>
      <c r="K23" s="88">
        <v>1108</v>
      </c>
      <c r="L23" s="88">
        <v>17775</v>
      </c>
      <c r="M23" s="88">
        <v>995</v>
      </c>
      <c r="N23" s="88">
        <v>278</v>
      </c>
      <c r="O23" s="88">
        <v>86</v>
      </c>
      <c r="P23" s="88">
        <v>191</v>
      </c>
      <c r="Q23" s="88">
        <v>1533</v>
      </c>
      <c r="R23" s="88">
        <v>1132</v>
      </c>
      <c r="S23" s="88">
        <v>1003</v>
      </c>
      <c r="T23" s="88">
        <v>394</v>
      </c>
      <c r="U23" s="88">
        <v>4256</v>
      </c>
      <c r="V23" s="88">
        <v>15245</v>
      </c>
      <c r="W23" s="88">
        <v>2813</v>
      </c>
      <c r="X23" s="88">
        <v>1868</v>
      </c>
      <c r="Y23" s="88">
        <v>3256</v>
      </c>
      <c r="Z23" s="88">
        <v>11578</v>
      </c>
      <c r="AA23" s="88">
        <v>171</v>
      </c>
      <c r="AB23" s="88">
        <v>5565</v>
      </c>
      <c r="AC23" s="88">
        <v>952</v>
      </c>
      <c r="AD23" s="88">
        <v>1122</v>
      </c>
      <c r="AE23" s="88">
        <v>27904</v>
      </c>
      <c r="AF23" s="88">
        <v>4407</v>
      </c>
      <c r="AG23" s="88">
        <v>7085</v>
      </c>
      <c r="AH23" s="88">
        <v>76</v>
      </c>
      <c r="AI23" s="88">
        <v>2161</v>
      </c>
      <c r="AJ23" s="88">
        <v>631</v>
      </c>
      <c r="AK23" s="88">
        <v>69046</v>
      </c>
      <c r="AL23" s="88">
        <v>1667</v>
      </c>
      <c r="AM23" s="88">
        <v>4769</v>
      </c>
      <c r="AN23" s="88">
        <v>7889</v>
      </c>
      <c r="AO23" s="88">
        <v>2238</v>
      </c>
      <c r="AP23" s="88">
        <v>5440</v>
      </c>
      <c r="AQ23" s="88">
        <v>29</v>
      </c>
      <c r="AR23" s="88">
        <v>204</v>
      </c>
      <c r="AS23" s="88">
        <v>1819</v>
      </c>
      <c r="AT23" s="88">
        <v>306</v>
      </c>
      <c r="AU23" s="88">
        <v>174</v>
      </c>
      <c r="AV23" s="88">
        <v>289</v>
      </c>
      <c r="AW23" s="88">
        <v>3</v>
      </c>
      <c r="AX23" s="88">
        <v>9213</v>
      </c>
      <c r="AY23" s="88">
        <v>173</v>
      </c>
      <c r="AZ23" s="88">
        <v>212</v>
      </c>
      <c r="BA23" s="88">
        <v>750</v>
      </c>
      <c r="BB23" s="88">
        <v>1864</v>
      </c>
      <c r="BC23" s="88">
        <v>1237</v>
      </c>
      <c r="BD23" s="88">
        <v>584</v>
      </c>
      <c r="BE23" s="88">
        <v>2008</v>
      </c>
      <c r="BF23" s="88">
        <v>565</v>
      </c>
      <c r="BG23" s="88">
        <v>81</v>
      </c>
      <c r="BH23" s="88">
        <v>198</v>
      </c>
      <c r="BI23" s="88">
        <v>113</v>
      </c>
      <c r="BJ23" s="88">
        <v>0</v>
      </c>
      <c r="BK23" s="88">
        <v>236390</v>
      </c>
      <c r="BL23" s="88">
        <v>36572</v>
      </c>
      <c r="BM23" s="88">
        <v>0</v>
      </c>
      <c r="BN23" s="88">
        <v>0</v>
      </c>
      <c r="BO23" s="88">
        <v>4</v>
      </c>
      <c r="BP23" s="142">
        <v>36577</v>
      </c>
      <c r="BQ23" s="88">
        <v>0</v>
      </c>
      <c r="BR23" s="88">
        <v>15677</v>
      </c>
      <c r="BS23" s="88">
        <v>0</v>
      </c>
      <c r="BT23" s="142">
        <v>15677</v>
      </c>
      <c r="BU23" s="88">
        <v>0</v>
      </c>
      <c r="BV23" s="142">
        <v>52253</v>
      </c>
      <c r="BW23" s="142">
        <v>288644</v>
      </c>
    </row>
    <row r="24" spans="1:75" ht="23" x14ac:dyDescent="0.3">
      <c r="A24" s="93" t="s">
        <v>87</v>
      </c>
      <c r="B24" s="93" t="s">
        <v>93</v>
      </c>
      <c r="C24" s="95" t="s">
        <v>192</v>
      </c>
      <c r="D24" s="88">
        <v>309</v>
      </c>
      <c r="E24" s="88">
        <v>23</v>
      </c>
      <c r="F24" s="88">
        <v>6</v>
      </c>
      <c r="G24" s="88">
        <v>38</v>
      </c>
      <c r="H24" s="88">
        <v>645</v>
      </c>
      <c r="I24" s="88">
        <v>4</v>
      </c>
      <c r="J24" s="88">
        <v>85</v>
      </c>
      <c r="K24" s="88">
        <v>73</v>
      </c>
      <c r="L24" s="88">
        <v>6771</v>
      </c>
      <c r="M24" s="88">
        <v>0</v>
      </c>
      <c r="N24" s="88">
        <v>14</v>
      </c>
      <c r="O24" s="88">
        <v>35</v>
      </c>
      <c r="P24" s="88">
        <v>9</v>
      </c>
      <c r="Q24" s="88">
        <v>232</v>
      </c>
      <c r="R24" s="88">
        <v>24</v>
      </c>
      <c r="S24" s="88">
        <v>10</v>
      </c>
      <c r="T24" s="88">
        <v>27</v>
      </c>
      <c r="U24" s="88">
        <v>1052</v>
      </c>
      <c r="V24" s="88">
        <v>750</v>
      </c>
      <c r="W24" s="88">
        <v>13850</v>
      </c>
      <c r="X24" s="88">
        <v>8078</v>
      </c>
      <c r="Y24" s="88">
        <v>725</v>
      </c>
      <c r="Z24" s="88">
        <v>1489</v>
      </c>
      <c r="AA24" s="88">
        <v>17</v>
      </c>
      <c r="AB24" s="88">
        <v>1238</v>
      </c>
      <c r="AC24" s="88">
        <v>112</v>
      </c>
      <c r="AD24" s="88">
        <v>326</v>
      </c>
      <c r="AE24" s="88">
        <v>8873</v>
      </c>
      <c r="AF24" s="88">
        <v>923</v>
      </c>
      <c r="AG24" s="88">
        <v>1023</v>
      </c>
      <c r="AH24" s="88">
        <v>109</v>
      </c>
      <c r="AI24" s="88">
        <v>702</v>
      </c>
      <c r="AJ24" s="88">
        <v>28</v>
      </c>
      <c r="AK24" s="88">
        <v>51471</v>
      </c>
      <c r="AL24" s="88">
        <v>320</v>
      </c>
      <c r="AM24" s="88">
        <v>252</v>
      </c>
      <c r="AN24" s="88">
        <v>174</v>
      </c>
      <c r="AO24" s="88">
        <v>516</v>
      </c>
      <c r="AP24" s="88">
        <v>217</v>
      </c>
      <c r="AQ24" s="88">
        <v>0</v>
      </c>
      <c r="AR24" s="88">
        <v>3</v>
      </c>
      <c r="AS24" s="88">
        <v>130</v>
      </c>
      <c r="AT24" s="88">
        <v>13</v>
      </c>
      <c r="AU24" s="88">
        <v>0</v>
      </c>
      <c r="AV24" s="88">
        <v>9</v>
      </c>
      <c r="AW24" s="88">
        <v>0</v>
      </c>
      <c r="AX24" s="88">
        <v>4858</v>
      </c>
      <c r="AY24" s="88">
        <v>13</v>
      </c>
      <c r="AZ24" s="88">
        <v>7</v>
      </c>
      <c r="BA24" s="88">
        <v>247</v>
      </c>
      <c r="BB24" s="88">
        <v>370</v>
      </c>
      <c r="BC24" s="88">
        <v>331</v>
      </c>
      <c r="BD24" s="88">
        <v>240</v>
      </c>
      <c r="BE24" s="88">
        <v>418</v>
      </c>
      <c r="BF24" s="88">
        <v>139</v>
      </c>
      <c r="BG24" s="88">
        <v>85</v>
      </c>
      <c r="BH24" s="88">
        <v>143</v>
      </c>
      <c r="BI24" s="88">
        <v>197</v>
      </c>
      <c r="BJ24" s="88">
        <v>0</v>
      </c>
      <c r="BK24" s="88">
        <v>107797</v>
      </c>
      <c r="BL24" s="88">
        <v>15148</v>
      </c>
      <c r="BM24" s="88">
        <v>0</v>
      </c>
      <c r="BN24" s="88">
        <v>0</v>
      </c>
      <c r="BO24" s="88">
        <v>14</v>
      </c>
      <c r="BP24" s="142">
        <v>15162</v>
      </c>
      <c r="BQ24" s="88">
        <v>0</v>
      </c>
      <c r="BR24" s="88">
        <v>5007</v>
      </c>
      <c r="BS24" s="88">
        <v>0</v>
      </c>
      <c r="BT24" s="142">
        <v>5007</v>
      </c>
      <c r="BU24" s="88">
        <v>0</v>
      </c>
      <c r="BV24" s="142">
        <v>20170</v>
      </c>
      <c r="BW24" s="142">
        <v>127966</v>
      </c>
    </row>
    <row r="25" spans="1:75" ht="13" x14ac:dyDescent="0.3">
      <c r="A25" s="93" t="s">
        <v>88</v>
      </c>
      <c r="B25" s="93" t="s">
        <v>94</v>
      </c>
      <c r="C25" s="95" t="s">
        <v>193</v>
      </c>
      <c r="D25" s="88">
        <v>173</v>
      </c>
      <c r="E25" s="88">
        <v>73</v>
      </c>
      <c r="F25" s="88">
        <v>74</v>
      </c>
      <c r="G25" s="88">
        <v>604</v>
      </c>
      <c r="H25" s="88">
        <v>14773</v>
      </c>
      <c r="I25" s="88">
        <v>20</v>
      </c>
      <c r="J25" s="88">
        <v>817</v>
      </c>
      <c r="K25" s="88">
        <v>211</v>
      </c>
      <c r="L25" s="88">
        <v>1164</v>
      </c>
      <c r="M25" s="88">
        <v>145</v>
      </c>
      <c r="N25" s="88">
        <v>55</v>
      </c>
      <c r="O25" s="88">
        <v>5</v>
      </c>
      <c r="P25" s="88">
        <v>4</v>
      </c>
      <c r="Q25" s="88">
        <v>249</v>
      </c>
      <c r="R25" s="88">
        <v>801</v>
      </c>
      <c r="S25" s="88">
        <v>16</v>
      </c>
      <c r="T25" s="88">
        <v>797</v>
      </c>
      <c r="U25" s="88">
        <v>1211</v>
      </c>
      <c r="V25" s="88">
        <v>747</v>
      </c>
      <c r="W25" s="88">
        <v>4595</v>
      </c>
      <c r="X25" s="88">
        <v>138275</v>
      </c>
      <c r="Y25" s="88">
        <v>38856</v>
      </c>
      <c r="Z25" s="88">
        <v>24108</v>
      </c>
      <c r="AA25" s="88">
        <v>128</v>
      </c>
      <c r="AB25" s="88">
        <v>17106</v>
      </c>
      <c r="AC25" s="88">
        <v>899</v>
      </c>
      <c r="AD25" s="88">
        <v>2250</v>
      </c>
      <c r="AE25" s="88">
        <v>12999</v>
      </c>
      <c r="AF25" s="88">
        <v>17597</v>
      </c>
      <c r="AG25" s="88">
        <v>5604</v>
      </c>
      <c r="AH25" s="88">
        <v>15064</v>
      </c>
      <c r="AI25" s="88">
        <v>2551</v>
      </c>
      <c r="AJ25" s="88">
        <v>433</v>
      </c>
      <c r="AK25" s="88">
        <v>73363</v>
      </c>
      <c r="AL25" s="88">
        <v>188</v>
      </c>
      <c r="AM25" s="88">
        <v>3090</v>
      </c>
      <c r="AN25" s="88">
        <v>370</v>
      </c>
      <c r="AO25" s="88">
        <v>18</v>
      </c>
      <c r="AP25" s="88">
        <v>3511</v>
      </c>
      <c r="AQ25" s="88">
        <v>48</v>
      </c>
      <c r="AR25" s="88">
        <v>0</v>
      </c>
      <c r="AS25" s="88">
        <v>776</v>
      </c>
      <c r="AT25" s="88">
        <v>16</v>
      </c>
      <c r="AU25" s="88">
        <v>0</v>
      </c>
      <c r="AV25" s="88">
        <v>0</v>
      </c>
      <c r="AW25" s="88">
        <v>0</v>
      </c>
      <c r="AX25" s="88">
        <v>1190</v>
      </c>
      <c r="AY25" s="88">
        <v>124</v>
      </c>
      <c r="AZ25" s="88">
        <v>2</v>
      </c>
      <c r="BA25" s="88">
        <v>1745</v>
      </c>
      <c r="BB25" s="88">
        <v>871</v>
      </c>
      <c r="BC25" s="88">
        <v>285</v>
      </c>
      <c r="BD25" s="88">
        <v>108</v>
      </c>
      <c r="BE25" s="88">
        <v>108</v>
      </c>
      <c r="BF25" s="88">
        <v>77</v>
      </c>
      <c r="BG25" s="88">
        <v>26</v>
      </c>
      <c r="BH25" s="88">
        <v>24</v>
      </c>
      <c r="BI25" s="88">
        <v>17</v>
      </c>
      <c r="BJ25" s="88">
        <v>0</v>
      </c>
      <c r="BK25" s="88">
        <v>388390</v>
      </c>
      <c r="BL25" s="88">
        <v>533</v>
      </c>
      <c r="BM25" s="88">
        <v>0</v>
      </c>
      <c r="BN25" s="88">
        <v>0</v>
      </c>
      <c r="BO25" s="88">
        <v>0</v>
      </c>
      <c r="BP25" s="142">
        <v>533</v>
      </c>
      <c r="BQ25" s="88">
        <v>0</v>
      </c>
      <c r="BR25" s="88">
        <v>23950</v>
      </c>
      <c r="BS25" s="88">
        <v>45962</v>
      </c>
      <c r="BT25" s="142">
        <v>69912</v>
      </c>
      <c r="BU25" s="88">
        <v>0</v>
      </c>
      <c r="BV25" s="142">
        <v>70443</v>
      </c>
      <c r="BW25" s="142">
        <v>458836</v>
      </c>
    </row>
    <row r="26" spans="1:75" ht="23" x14ac:dyDescent="0.3">
      <c r="A26" s="93" t="s">
        <v>89</v>
      </c>
      <c r="B26" s="93" t="s">
        <v>95</v>
      </c>
      <c r="C26" s="95" t="s">
        <v>194</v>
      </c>
      <c r="D26" s="88">
        <v>4965</v>
      </c>
      <c r="E26" s="88">
        <v>743</v>
      </c>
      <c r="F26" s="88">
        <v>819</v>
      </c>
      <c r="G26" s="88">
        <v>2189</v>
      </c>
      <c r="H26" s="88">
        <v>7308</v>
      </c>
      <c r="I26" s="88">
        <v>19</v>
      </c>
      <c r="J26" s="88">
        <v>3129</v>
      </c>
      <c r="K26" s="88">
        <v>903</v>
      </c>
      <c r="L26" s="88">
        <v>11353</v>
      </c>
      <c r="M26" s="88">
        <v>113</v>
      </c>
      <c r="N26" s="88">
        <v>276</v>
      </c>
      <c r="O26" s="88">
        <v>202</v>
      </c>
      <c r="P26" s="88">
        <v>180</v>
      </c>
      <c r="Q26" s="88">
        <v>1840</v>
      </c>
      <c r="R26" s="88">
        <v>542</v>
      </c>
      <c r="S26" s="88">
        <v>213</v>
      </c>
      <c r="T26" s="88">
        <v>673</v>
      </c>
      <c r="U26" s="88">
        <v>1918</v>
      </c>
      <c r="V26" s="88">
        <v>2271</v>
      </c>
      <c r="W26" s="88">
        <v>4387</v>
      </c>
      <c r="X26" s="88">
        <v>3895</v>
      </c>
      <c r="Y26" s="88">
        <v>7184</v>
      </c>
      <c r="Z26" s="88">
        <v>12051</v>
      </c>
      <c r="AA26" s="88">
        <v>174</v>
      </c>
      <c r="AB26" s="88">
        <v>3068</v>
      </c>
      <c r="AC26" s="88">
        <v>1107</v>
      </c>
      <c r="AD26" s="88">
        <v>2226</v>
      </c>
      <c r="AE26" s="88">
        <v>13017</v>
      </c>
      <c r="AF26" s="88">
        <v>10930</v>
      </c>
      <c r="AG26" s="88">
        <v>9332</v>
      </c>
      <c r="AH26" s="88">
        <v>189</v>
      </c>
      <c r="AI26" s="88">
        <v>3611</v>
      </c>
      <c r="AJ26" s="88">
        <v>340</v>
      </c>
      <c r="AK26" s="88">
        <v>89606</v>
      </c>
      <c r="AL26" s="88">
        <v>2465</v>
      </c>
      <c r="AM26" s="88">
        <v>2178</v>
      </c>
      <c r="AN26" s="88">
        <v>596</v>
      </c>
      <c r="AO26" s="88">
        <v>863</v>
      </c>
      <c r="AP26" s="88">
        <v>2132</v>
      </c>
      <c r="AQ26" s="88">
        <v>227</v>
      </c>
      <c r="AR26" s="88">
        <v>70</v>
      </c>
      <c r="AS26" s="88">
        <v>1852</v>
      </c>
      <c r="AT26" s="88">
        <v>406</v>
      </c>
      <c r="AU26" s="88">
        <v>454</v>
      </c>
      <c r="AV26" s="88">
        <v>280</v>
      </c>
      <c r="AW26" s="88">
        <v>10</v>
      </c>
      <c r="AX26" s="88">
        <v>5122</v>
      </c>
      <c r="AY26" s="88">
        <v>202</v>
      </c>
      <c r="AZ26" s="88">
        <v>102</v>
      </c>
      <c r="BA26" s="88">
        <v>2687</v>
      </c>
      <c r="BB26" s="88">
        <v>2000</v>
      </c>
      <c r="BC26" s="88">
        <v>2018</v>
      </c>
      <c r="BD26" s="88">
        <v>484</v>
      </c>
      <c r="BE26" s="88">
        <v>886</v>
      </c>
      <c r="BF26" s="88">
        <v>378</v>
      </c>
      <c r="BG26" s="88">
        <v>96</v>
      </c>
      <c r="BH26" s="88">
        <v>197</v>
      </c>
      <c r="BI26" s="88">
        <v>411</v>
      </c>
      <c r="BJ26" s="88">
        <v>0</v>
      </c>
      <c r="BK26" s="88">
        <v>226908</v>
      </c>
      <c r="BL26" s="88">
        <v>46695</v>
      </c>
      <c r="BM26" s="88">
        <v>0</v>
      </c>
      <c r="BN26" s="88">
        <v>0</v>
      </c>
      <c r="BO26" s="88">
        <v>1</v>
      </c>
      <c r="BP26" s="142">
        <v>46697</v>
      </c>
      <c r="BQ26" s="88">
        <v>11085</v>
      </c>
      <c r="BR26" s="88">
        <v>10797</v>
      </c>
      <c r="BS26" s="88">
        <v>0</v>
      </c>
      <c r="BT26" s="142">
        <v>21883</v>
      </c>
      <c r="BU26" s="88">
        <v>0</v>
      </c>
      <c r="BV26" s="142">
        <v>68579</v>
      </c>
      <c r="BW26" s="142">
        <v>295485</v>
      </c>
    </row>
    <row r="27" spans="1:75" ht="34.5" x14ac:dyDescent="0.3">
      <c r="A27" s="93" t="s">
        <v>153</v>
      </c>
      <c r="B27" s="93" t="s">
        <v>96</v>
      </c>
      <c r="C27" s="95" t="s">
        <v>195</v>
      </c>
      <c r="D27" s="88">
        <v>20337</v>
      </c>
      <c r="E27" s="88">
        <v>2096</v>
      </c>
      <c r="F27" s="88">
        <v>947</v>
      </c>
      <c r="G27" s="88">
        <v>5276</v>
      </c>
      <c r="H27" s="88">
        <v>10643</v>
      </c>
      <c r="I27" s="88">
        <v>75</v>
      </c>
      <c r="J27" s="88">
        <v>4253</v>
      </c>
      <c r="K27" s="88">
        <v>5525</v>
      </c>
      <c r="L27" s="88">
        <v>10307</v>
      </c>
      <c r="M27" s="88">
        <v>400</v>
      </c>
      <c r="N27" s="88">
        <v>917</v>
      </c>
      <c r="O27" s="88">
        <v>520</v>
      </c>
      <c r="P27" s="88">
        <v>120</v>
      </c>
      <c r="Q27" s="88">
        <v>2742</v>
      </c>
      <c r="R27" s="88">
        <v>4607</v>
      </c>
      <c r="S27" s="88">
        <v>300</v>
      </c>
      <c r="T27" s="88">
        <v>3129</v>
      </c>
      <c r="U27" s="88">
        <v>4196</v>
      </c>
      <c r="V27" s="88">
        <v>2203</v>
      </c>
      <c r="W27" s="88">
        <v>7869</v>
      </c>
      <c r="X27" s="88">
        <v>21419</v>
      </c>
      <c r="Y27" s="88">
        <v>6641</v>
      </c>
      <c r="Z27" s="88">
        <v>70126</v>
      </c>
      <c r="AA27" s="88">
        <v>106</v>
      </c>
      <c r="AB27" s="88">
        <v>3913</v>
      </c>
      <c r="AC27" s="88">
        <v>1692</v>
      </c>
      <c r="AD27" s="88">
        <v>4701</v>
      </c>
      <c r="AE27" s="88">
        <v>16767</v>
      </c>
      <c r="AF27" s="88">
        <v>39955</v>
      </c>
      <c r="AG27" s="88">
        <v>1117</v>
      </c>
      <c r="AH27" s="88">
        <v>401</v>
      </c>
      <c r="AI27" s="88">
        <v>7602</v>
      </c>
      <c r="AJ27" s="88">
        <v>1266</v>
      </c>
      <c r="AK27" s="88">
        <v>48665</v>
      </c>
      <c r="AL27" s="88">
        <v>4846</v>
      </c>
      <c r="AM27" s="88">
        <v>7732</v>
      </c>
      <c r="AN27" s="88">
        <v>7518</v>
      </c>
      <c r="AO27" s="88">
        <v>1010</v>
      </c>
      <c r="AP27" s="88">
        <v>10725</v>
      </c>
      <c r="AQ27" s="88">
        <v>801</v>
      </c>
      <c r="AR27" s="88">
        <v>1936</v>
      </c>
      <c r="AS27" s="88">
        <v>3249</v>
      </c>
      <c r="AT27" s="88">
        <v>554</v>
      </c>
      <c r="AU27" s="88">
        <v>42</v>
      </c>
      <c r="AV27" s="88">
        <v>40</v>
      </c>
      <c r="AW27" s="88">
        <v>1</v>
      </c>
      <c r="AX27" s="88">
        <v>4877</v>
      </c>
      <c r="AY27" s="88">
        <v>719</v>
      </c>
      <c r="AZ27" s="88">
        <v>854</v>
      </c>
      <c r="BA27" s="88">
        <v>6927</v>
      </c>
      <c r="BB27" s="88">
        <v>3892</v>
      </c>
      <c r="BC27" s="88">
        <v>1734</v>
      </c>
      <c r="BD27" s="88">
        <v>719</v>
      </c>
      <c r="BE27" s="88">
        <v>1063</v>
      </c>
      <c r="BF27" s="88">
        <v>1590</v>
      </c>
      <c r="BG27" s="88">
        <v>146</v>
      </c>
      <c r="BH27" s="88">
        <v>380</v>
      </c>
      <c r="BI27" s="88">
        <v>1527</v>
      </c>
      <c r="BJ27" s="88">
        <v>0</v>
      </c>
      <c r="BK27" s="88">
        <v>373772</v>
      </c>
      <c r="BL27" s="88">
        <v>152111</v>
      </c>
      <c r="BM27" s="88">
        <v>45</v>
      </c>
      <c r="BN27" s="88">
        <v>0</v>
      </c>
      <c r="BO27" s="88">
        <v>43</v>
      </c>
      <c r="BP27" s="142">
        <v>152199</v>
      </c>
      <c r="BQ27" s="88">
        <v>816929</v>
      </c>
      <c r="BR27" s="88">
        <v>44309</v>
      </c>
      <c r="BS27" s="88">
        <v>0</v>
      </c>
      <c r="BT27" s="142">
        <v>861240</v>
      </c>
      <c r="BU27" s="88">
        <v>0</v>
      </c>
      <c r="BV27" s="142">
        <v>1013439</v>
      </c>
      <c r="BW27" s="142">
        <v>1387215</v>
      </c>
    </row>
    <row r="28" spans="1:75" ht="23" x14ac:dyDescent="0.3">
      <c r="A28" s="93" t="s">
        <v>154</v>
      </c>
      <c r="B28" s="93" t="s">
        <v>97</v>
      </c>
      <c r="C28" s="95" t="s">
        <v>196</v>
      </c>
      <c r="D28" s="88">
        <v>112</v>
      </c>
      <c r="E28" s="88">
        <v>380</v>
      </c>
      <c r="F28" s="88">
        <v>26</v>
      </c>
      <c r="G28" s="88">
        <v>87</v>
      </c>
      <c r="H28" s="88">
        <v>313</v>
      </c>
      <c r="I28" s="88">
        <v>0</v>
      </c>
      <c r="J28" s="88">
        <v>46</v>
      </c>
      <c r="K28" s="88">
        <v>37</v>
      </c>
      <c r="L28" s="88">
        <v>201</v>
      </c>
      <c r="M28" s="88">
        <v>2</v>
      </c>
      <c r="N28" s="88">
        <v>12</v>
      </c>
      <c r="O28" s="88">
        <v>11</v>
      </c>
      <c r="P28" s="88">
        <v>6</v>
      </c>
      <c r="Q28" s="88">
        <v>28</v>
      </c>
      <c r="R28" s="88">
        <v>27</v>
      </c>
      <c r="S28" s="88">
        <v>1429</v>
      </c>
      <c r="T28" s="88">
        <v>59</v>
      </c>
      <c r="U28" s="88">
        <v>648</v>
      </c>
      <c r="V28" s="88">
        <v>67</v>
      </c>
      <c r="W28" s="88">
        <v>278</v>
      </c>
      <c r="X28" s="88">
        <v>687</v>
      </c>
      <c r="Y28" s="88">
        <v>421</v>
      </c>
      <c r="Z28" s="88">
        <v>1118</v>
      </c>
      <c r="AA28" s="88">
        <v>12550</v>
      </c>
      <c r="AB28" s="88">
        <v>540</v>
      </c>
      <c r="AC28" s="88">
        <v>876</v>
      </c>
      <c r="AD28" s="88">
        <v>776</v>
      </c>
      <c r="AE28" s="88">
        <v>475</v>
      </c>
      <c r="AF28" s="88">
        <v>1152</v>
      </c>
      <c r="AG28" s="88">
        <v>29</v>
      </c>
      <c r="AH28" s="88">
        <v>43</v>
      </c>
      <c r="AI28" s="88">
        <v>1233</v>
      </c>
      <c r="AJ28" s="88">
        <v>101</v>
      </c>
      <c r="AK28" s="88">
        <v>5591</v>
      </c>
      <c r="AL28" s="88">
        <v>562</v>
      </c>
      <c r="AM28" s="88">
        <v>9088</v>
      </c>
      <c r="AN28" s="88">
        <v>8439</v>
      </c>
      <c r="AO28" s="88">
        <v>258</v>
      </c>
      <c r="AP28" s="88">
        <v>1016</v>
      </c>
      <c r="AQ28" s="88">
        <v>11</v>
      </c>
      <c r="AR28" s="88">
        <v>53</v>
      </c>
      <c r="AS28" s="88">
        <v>792</v>
      </c>
      <c r="AT28" s="88">
        <v>3383</v>
      </c>
      <c r="AU28" s="88">
        <v>7057</v>
      </c>
      <c r="AV28" s="88">
        <v>4012</v>
      </c>
      <c r="AW28" s="88">
        <v>104</v>
      </c>
      <c r="AX28" s="88">
        <v>1486</v>
      </c>
      <c r="AY28" s="88">
        <v>169</v>
      </c>
      <c r="AZ28" s="88">
        <v>18606</v>
      </c>
      <c r="BA28" s="88">
        <v>10510</v>
      </c>
      <c r="BB28" s="88">
        <v>10688</v>
      </c>
      <c r="BC28" s="88">
        <v>14918</v>
      </c>
      <c r="BD28" s="88">
        <v>2817</v>
      </c>
      <c r="BE28" s="88">
        <v>1715</v>
      </c>
      <c r="BF28" s="88">
        <v>210</v>
      </c>
      <c r="BG28" s="88">
        <v>297</v>
      </c>
      <c r="BH28" s="88">
        <v>1160</v>
      </c>
      <c r="BI28" s="88">
        <v>79</v>
      </c>
      <c r="BJ28" s="88">
        <v>0</v>
      </c>
      <c r="BK28" s="88">
        <v>126800</v>
      </c>
      <c r="BL28" s="88">
        <v>70597</v>
      </c>
      <c r="BM28" s="88">
        <v>0</v>
      </c>
      <c r="BN28" s="88">
        <v>0</v>
      </c>
      <c r="BO28" s="88">
        <v>13</v>
      </c>
      <c r="BP28" s="142">
        <v>70610</v>
      </c>
      <c r="BQ28" s="88">
        <v>153397</v>
      </c>
      <c r="BR28" s="88">
        <v>15169</v>
      </c>
      <c r="BS28" s="88">
        <v>0</v>
      </c>
      <c r="BT28" s="142">
        <v>168566</v>
      </c>
      <c r="BU28" s="88">
        <v>0</v>
      </c>
      <c r="BV28" s="142">
        <v>239176</v>
      </c>
      <c r="BW28" s="142">
        <v>365976</v>
      </c>
    </row>
    <row r="29" spans="1:75" ht="23" x14ac:dyDescent="0.3">
      <c r="A29" s="93" t="s">
        <v>92</v>
      </c>
      <c r="B29" s="93" t="s">
        <v>98</v>
      </c>
      <c r="C29" s="95" t="s">
        <v>197</v>
      </c>
      <c r="D29" s="88">
        <v>1455</v>
      </c>
      <c r="E29" s="88">
        <v>179</v>
      </c>
      <c r="F29" s="88">
        <v>58</v>
      </c>
      <c r="G29" s="88">
        <v>1292</v>
      </c>
      <c r="H29" s="88">
        <v>7333</v>
      </c>
      <c r="I29" s="88">
        <v>19</v>
      </c>
      <c r="J29" s="88">
        <v>685</v>
      </c>
      <c r="K29" s="88">
        <v>372</v>
      </c>
      <c r="L29" s="88">
        <v>380</v>
      </c>
      <c r="M29" s="88">
        <v>0</v>
      </c>
      <c r="N29" s="88">
        <v>27</v>
      </c>
      <c r="O29" s="88">
        <v>6</v>
      </c>
      <c r="P29" s="88">
        <v>6</v>
      </c>
      <c r="Q29" s="88">
        <v>82</v>
      </c>
      <c r="R29" s="88">
        <v>134</v>
      </c>
      <c r="S29" s="88">
        <v>24</v>
      </c>
      <c r="T29" s="88">
        <v>1085</v>
      </c>
      <c r="U29" s="88">
        <v>461</v>
      </c>
      <c r="V29" s="88">
        <v>193</v>
      </c>
      <c r="W29" s="88">
        <v>2550</v>
      </c>
      <c r="X29" s="88">
        <v>5439</v>
      </c>
      <c r="Y29" s="88">
        <v>2447</v>
      </c>
      <c r="Z29" s="88">
        <v>26154</v>
      </c>
      <c r="AA29" s="88">
        <v>441</v>
      </c>
      <c r="AB29" s="88">
        <v>26838</v>
      </c>
      <c r="AC29" s="88">
        <v>3595</v>
      </c>
      <c r="AD29" s="88">
        <v>8054</v>
      </c>
      <c r="AE29" s="88">
        <v>17237</v>
      </c>
      <c r="AF29" s="88">
        <v>25866</v>
      </c>
      <c r="AG29" s="88">
        <v>216</v>
      </c>
      <c r="AH29" s="88">
        <v>259</v>
      </c>
      <c r="AI29" s="88">
        <v>14927</v>
      </c>
      <c r="AJ29" s="88">
        <v>267</v>
      </c>
      <c r="AK29" s="88">
        <v>49738</v>
      </c>
      <c r="AL29" s="88">
        <v>2486</v>
      </c>
      <c r="AM29" s="88">
        <v>3459</v>
      </c>
      <c r="AN29" s="88">
        <v>2337</v>
      </c>
      <c r="AO29" s="88">
        <v>397</v>
      </c>
      <c r="AP29" s="88">
        <v>11629</v>
      </c>
      <c r="AQ29" s="88">
        <v>363</v>
      </c>
      <c r="AR29" s="88">
        <v>1279</v>
      </c>
      <c r="AS29" s="88">
        <v>3415</v>
      </c>
      <c r="AT29" s="88">
        <v>2646</v>
      </c>
      <c r="AU29" s="88">
        <v>298</v>
      </c>
      <c r="AV29" s="88">
        <v>77</v>
      </c>
      <c r="AW29" s="88">
        <v>4</v>
      </c>
      <c r="AX29" s="88">
        <v>2303</v>
      </c>
      <c r="AY29" s="88">
        <v>163</v>
      </c>
      <c r="AZ29" s="88">
        <v>499</v>
      </c>
      <c r="BA29" s="88">
        <v>20959</v>
      </c>
      <c r="BB29" s="88">
        <v>2999</v>
      </c>
      <c r="BC29" s="88">
        <v>5206</v>
      </c>
      <c r="BD29" s="88">
        <v>497</v>
      </c>
      <c r="BE29" s="88">
        <v>937</v>
      </c>
      <c r="BF29" s="88">
        <v>184</v>
      </c>
      <c r="BG29" s="88">
        <v>69</v>
      </c>
      <c r="BH29" s="88">
        <v>1065</v>
      </c>
      <c r="BI29" s="88">
        <v>78</v>
      </c>
      <c r="BJ29" s="88">
        <v>0</v>
      </c>
      <c r="BK29" s="88">
        <v>261167</v>
      </c>
      <c r="BL29" s="88">
        <v>13899</v>
      </c>
      <c r="BM29" s="88">
        <v>0</v>
      </c>
      <c r="BN29" s="88">
        <v>0</v>
      </c>
      <c r="BO29" s="88">
        <v>0</v>
      </c>
      <c r="BP29" s="142">
        <v>13899</v>
      </c>
      <c r="BQ29" s="88">
        <v>95364</v>
      </c>
      <c r="BR29" s="88">
        <v>23560</v>
      </c>
      <c r="BS29" s="88">
        <v>0</v>
      </c>
      <c r="BT29" s="142">
        <v>118923</v>
      </c>
      <c r="BU29" s="88">
        <v>0</v>
      </c>
      <c r="BV29" s="142">
        <v>132824</v>
      </c>
      <c r="BW29" s="142">
        <v>393988</v>
      </c>
    </row>
    <row r="30" spans="1:75" ht="23" x14ac:dyDescent="0.3">
      <c r="A30" s="93" t="s">
        <v>93</v>
      </c>
      <c r="B30" s="93" t="s">
        <v>99</v>
      </c>
      <c r="C30" s="95" t="s">
        <v>198</v>
      </c>
      <c r="D30" s="88">
        <v>7</v>
      </c>
      <c r="E30" s="88">
        <v>8</v>
      </c>
      <c r="F30" s="88">
        <v>1</v>
      </c>
      <c r="G30" s="88">
        <v>29</v>
      </c>
      <c r="H30" s="88">
        <v>49</v>
      </c>
      <c r="I30" s="88">
        <v>0</v>
      </c>
      <c r="J30" s="88">
        <v>10</v>
      </c>
      <c r="K30" s="88">
        <v>6</v>
      </c>
      <c r="L30" s="88">
        <v>23</v>
      </c>
      <c r="M30" s="88">
        <v>0</v>
      </c>
      <c r="N30" s="88">
        <v>1</v>
      </c>
      <c r="O30" s="88">
        <v>10</v>
      </c>
      <c r="P30" s="88">
        <v>0</v>
      </c>
      <c r="Q30" s="88">
        <v>2</v>
      </c>
      <c r="R30" s="88">
        <v>1005</v>
      </c>
      <c r="S30" s="88">
        <v>197</v>
      </c>
      <c r="T30" s="88">
        <v>10</v>
      </c>
      <c r="U30" s="88">
        <v>21</v>
      </c>
      <c r="V30" s="88">
        <v>9</v>
      </c>
      <c r="W30" s="88">
        <v>19</v>
      </c>
      <c r="X30" s="88">
        <v>171</v>
      </c>
      <c r="Y30" s="88">
        <v>14</v>
      </c>
      <c r="Z30" s="88">
        <v>1315</v>
      </c>
      <c r="AA30" s="88">
        <v>3288</v>
      </c>
      <c r="AB30" s="88">
        <v>2179</v>
      </c>
      <c r="AC30" s="88">
        <v>63537</v>
      </c>
      <c r="AD30" s="88">
        <v>11267</v>
      </c>
      <c r="AE30" s="88">
        <v>1783</v>
      </c>
      <c r="AF30" s="88">
        <v>11263</v>
      </c>
      <c r="AG30" s="88">
        <v>12</v>
      </c>
      <c r="AH30" s="88">
        <v>0</v>
      </c>
      <c r="AI30" s="88">
        <v>131</v>
      </c>
      <c r="AJ30" s="88">
        <v>4</v>
      </c>
      <c r="AK30" s="88">
        <v>2449</v>
      </c>
      <c r="AL30" s="88">
        <v>157</v>
      </c>
      <c r="AM30" s="88">
        <v>1127</v>
      </c>
      <c r="AN30" s="88">
        <v>1328</v>
      </c>
      <c r="AO30" s="88">
        <v>49</v>
      </c>
      <c r="AP30" s="88">
        <v>1306</v>
      </c>
      <c r="AQ30" s="88">
        <v>50</v>
      </c>
      <c r="AR30" s="88">
        <v>32</v>
      </c>
      <c r="AS30" s="88">
        <v>492</v>
      </c>
      <c r="AT30" s="88">
        <v>29620</v>
      </c>
      <c r="AU30" s="88">
        <v>321</v>
      </c>
      <c r="AV30" s="88">
        <v>296</v>
      </c>
      <c r="AW30" s="88">
        <v>4</v>
      </c>
      <c r="AX30" s="88">
        <v>45</v>
      </c>
      <c r="AY30" s="88">
        <v>46</v>
      </c>
      <c r="AZ30" s="88">
        <v>2667</v>
      </c>
      <c r="BA30" s="88">
        <v>22678</v>
      </c>
      <c r="BB30" s="88">
        <v>3325</v>
      </c>
      <c r="BC30" s="88">
        <v>2625</v>
      </c>
      <c r="BD30" s="88">
        <v>80</v>
      </c>
      <c r="BE30" s="88">
        <v>84</v>
      </c>
      <c r="BF30" s="88">
        <v>6</v>
      </c>
      <c r="BG30" s="88">
        <v>21</v>
      </c>
      <c r="BH30" s="88">
        <v>2155</v>
      </c>
      <c r="BI30" s="88">
        <v>2</v>
      </c>
      <c r="BJ30" s="88">
        <v>0</v>
      </c>
      <c r="BK30" s="88">
        <v>167337</v>
      </c>
      <c r="BL30" s="88">
        <v>81920</v>
      </c>
      <c r="BM30" s="88">
        <v>10</v>
      </c>
      <c r="BN30" s="88">
        <v>0</v>
      </c>
      <c r="BO30" s="88">
        <v>3</v>
      </c>
      <c r="BP30" s="142">
        <v>81933</v>
      </c>
      <c r="BQ30" s="88">
        <v>172782</v>
      </c>
      <c r="BR30" s="88">
        <v>14408</v>
      </c>
      <c r="BS30" s="88">
        <v>0</v>
      </c>
      <c r="BT30" s="142">
        <v>187190</v>
      </c>
      <c r="BU30" s="88">
        <v>0</v>
      </c>
      <c r="BV30" s="142">
        <v>269123</v>
      </c>
      <c r="BW30" s="142">
        <v>436460</v>
      </c>
    </row>
    <row r="31" spans="1:75" ht="57.5" x14ac:dyDescent="0.3">
      <c r="A31" s="93" t="s">
        <v>94</v>
      </c>
      <c r="B31" s="93" t="s">
        <v>100</v>
      </c>
      <c r="C31" s="95" t="s">
        <v>199</v>
      </c>
      <c r="D31" s="88">
        <v>118</v>
      </c>
      <c r="E31" s="88">
        <v>3</v>
      </c>
      <c r="F31" s="88">
        <v>88</v>
      </c>
      <c r="G31" s="88">
        <v>41</v>
      </c>
      <c r="H31" s="88">
        <v>621</v>
      </c>
      <c r="I31" s="88">
        <v>0</v>
      </c>
      <c r="J31" s="88">
        <v>33</v>
      </c>
      <c r="K31" s="88">
        <v>14</v>
      </c>
      <c r="L31" s="88">
        <v>134</v>
      </c>
      <c r="M31" s="88">
        <v>0</v>
      </c>
      <c r="N31" s="88">
        <v>12</v>
      </c>
      <c r="O31" s="88">
        <v>10</v>
      </c>
      <c r="P31" s="88">
        <v>0</v>
      </c>
      <c r="Q31" s="88">
        <v>18</v>
      </c>
      <c r="R31" s="88">
        <v>28</v>
      </c>
      <c r="S31" s="88">
        <v>1</v>
      </c>
      <c r="T31" s="88">
        <v>145</v>
      </c>
      <c r="U31" s="88">
        <v>599</v>
      </c>
      <c r="V31" s="88">
        <v>25</v>
      </c>
      <c r="W31" s="88">
        <v>95</v>
      </c>
      <c r="X31" s="88">
        <v>426</v>
      </c>
      <c r="Y31" s="88">
        <v>241</v>
      </c>
      <c r="Z31" s="88">
        <v>770</v>
      </c>
      <c r="AA31" s="88">
        <v>1</v>
      </c>
      <c r="AB31" s="88">
        <v>206</v>
      </c>
      <c r="AC31" s="88">
        <v>1009</v>
      </c>
      <c r="AD31" s="88">
        <v>8310</v>
      </c>
      <c r="AE31" s="88">
        <v>3141</v>
      </c>
      <c r="AF31" s="88">
        <v>4411</v>
      </c>
      <c r="AG31" s="88">
        <v>8</v>
      </c>
      <c r="AH31" s="88">
        <v>10</v>
      </c>
      <c r="AI31" s="88">
        <v>340</v>
      </c>
      <c r="AJ31" s="88">
        <v>30</v>
      </c>
      <c r="AK31" s="88">
        <v>1503</v>
      </c>
      <c r="AL31" s="88">
        <v>5</v>
      </c>
      <c r="AM31" s="88">
        <v>281</v>
      </c>
      <c r="AN31" s="88">
        <v>178</v>
      </c>
      <c r="AO31" s="88">
        <v>5</v>
      </c>
      <c r="AP31" s="88">
        <v>253</v>
      </c>
      <c r="AQ31" s="88">
        <v>30</v>
      </c>
      <c r="AR31" s="88">
        <v>172</v>
      </c>
      <c r="AS31" s="88">
        <v>69</v>
      </c>
      <c r="AT31" s="88">
        <v>181</v>
      </c>
      <c r="AU31" s="88">
        <v>0</v>
      </c>
      <c r="AV31" s="88">
        <v>0</v>
      </c>
      <c r="AW31" s="88">
        <v>0</v>
      </c>
      <c r="AX31" s="88">
        <v>71</v>
      </c>
      <c r="AY31" s="88">
        <v>18</v>
      </c>
      <c r="AZ31" s="88">
        <v>24</v>
      </c>
      <c r="BA31" s="88">
        <v>8549</v>
      </c>
      <c r="BB31" s="88">
        <v>924</v>
      </c>
      <c r="BC31" s="88">
        <v>946</v>
      </c>
      <c r="BD31" s="88">
        <v>584</v>
      </c>
      <c r="BE31" s="88">
        <v>27403</v>
      </c>
      <c r="BF31" s="88">
        <v>20</v>
      </c>
      <c r="BG31" s="88">
        <v>11</v>
      </c>
      <c r="BH31" s="88">
        <v>510</v>
      </c>
      <c r="BI31" s="88">
        <v>10</v>
      </c>
      <c r="BJ31" s="88">
        <v>0</v>
      </c>
      <c r="BK31" s="88">
        <v>62658</v>
      </c>
      <c r="BL31" s="88">
        <v>30314</v>
      </c>
      <c r="BM31" s="88">
        <v>4374</v>
      </c>
      <c r="BN31" s="88">
        <v>0</v>
      </c>
      <c r="BO31" s="88">
        <v>2</v>
      </c>
      <c r="BP31" s="142">
        <v>34690</v>
      </c>
      <c r="BQ31" s="88">
        <v>170041</v>
      </c>
      <c r="BR31" s="88">
        <v>5072</v>
      </c>
      <c r="BS31" s="88">
        <v>0</v>
      </c>
      <c r="BT31" s="142">
        <v>175113</v>
      </c>
      <c r="BU31" s="88">
        <v>0</v>
      </c>
      <c r="BV31" s="142">
        <v>209804</v>
      </c>
      <c r="BW31" s="142">
        <v>272462</v>
      </c>
    </row>
    <row r="32" spans="1:75" ht="23" x14ac:dyDescent="0.3">
      <c r="A32" s="93" t="s">
        <v>95</v>
      </c>
      <c r="B32" s="93" t="s">
        <v>101</v>
      </c>
      <c r="C32" s="95" t="s">
        <v>200</v>
      </c>
      <c r="D32" s="88">
        <v>3017</v>
      </c>
      <c r="E32" s="88">
        <v>1682</v>
      </c>
      <c r="F32" s="88">
        <v>40</v>
      </c>
      <c r="G32" s="88">
        <v>511</v>
      </c>
      <c r="H32" s="88">
        <v>1238</v>
      </c>
      <c r="I32" s="88">
        <v>0</v>
      </c>
      <c r="J32" s="88">
        <v>832</v>
      </c>
      <c r="K32" s="88">
        <v>797</v>
      </c>
      <c r="L32" s="88">
        <v>618</v>
      </c>
      <c r="M32" s="88">
        <v>0</v>
      </c>
      <c r="N32" s="88">
        <v>44</v>
      </c>
      <c r="O32" s="88">
        <v>56</v>
      </c>
      <c r="P32" s="88">
        <v>3</v>
      </c>
      <c r="Q32" s="88">
        <v>322</v>
      </c>
      <c r="R32" s="88">
        <v>347</v>
      </c>
      <c r="S32" s="88">
        <v>141</v>
      </c>
      <c r="T32" s="88">
        <v>117</v>
      </c>
      <c r="U32" s="88">
        <v>103</v>
      </c>
      <c r="V32" s="88">
        <v>971</v>
      </c>
      <c r="W32" s="88">
        <v>654</v>
      </c>
      <c r="X32" s="88">
        <v>2159</v>
      </c>
      <c r="Y32" s="88">
        <v>342</v>
      </c>
      <c r="Z32" s="88">
        <v>1997</v>
      </c>
      <c r="AA32" s="88">
        <v>0</v>
      </c>
      <c r="AB32" s="88">
        <v>637</v>
      </c>
      <c r="AC32" s="88">
        <v>29</v>
      </c>
      <c r="AD32" s="88">
        <v>235</v>
      </c>
      <c r="AE32" s="88">
        <v>323796</v>
      </c>
      <c r="AF32" s="88">
        <v>851</v>
      </c>
      <c r="AG32" s="88">
        <v>73</v>
      </c>
      <c r="AH32" s="88">
        <v>181</v>
      </c>
      <c r="AI32" s="88">
        <v>702</v>
      </c>
      <c r="AJ32" s="88">
        <v>246</v>
      </c>
      <c r="AK32" s="88">
        <v>4914</v>
      </c>
      <c r="AL32" s="88">
        <v>27813</v>
      </c>
      <c r="AM32" s="88">
        <v>5717</v>
      </c>
      <c r="AN32" s="88">
        <v>2430</v>
      </c>
      <c r="AO32" s="88">
        <v>101</v>
      </c>
      <c r="AP32" s="88">
        <v>17142</v>
      </c>
      <c r="AQ32" s="88">
        <v>56</v>
      </c>
      <c r="AR32" s="88">
        <v>11</v>
      </c>
      <c r="AS32" s="88">
        <v>4108</v>
      </c>
      <c r="AT32" s="88">
        <v>528</v>
      </c>
      <c r="AU32" s="88">
        <v>11</v>
      </c>
      <c r="AV32" s="88">
        <v>378</v>
      </c>
      <c r="AW32" s="88">
        <v>1</v>
      </c>
      <c r="AX32" s="88">
        <v>494</v>
      </c>
      <c r="AY32" s="88">
        <v>674</v>
      </c>
      <c r="AZ32" s="88">
        <v>38</v>
      </c>
      <c r="BA32" s="88">
        <v>752</v>
      </c>
      <c r="BB32" s="88">
        <v>1275</v>
      </c>
      <c r="BC32" s="88">
        <v>2002</v>
      </c>
      <c r="BD32" s="88">
        <v>287</v>
      </c>
      <c r="BE32" s="88">
        <v>923</v>
      </c>
      <c r="BF32" s="88">
        <v>1035</v>
      </c>
      <c r="BG32" s="88">
        <v>47</v>
      </c>
      <c r="BH32" s="88">
        <v>180</v>
      </c>
      <c r="BI32" s="88">
        <v>247</v>
      </c>
      <c r="BJ32" s="88">
        <v>0</v>
      </c>
      <c r="BK32" s="88">
        <v>413910</v>
      </c>
      <c r="BL32" s="88">
        <v>431093</v>
      </c>
      <c r="BM32" s="88">
        <v>0</v>
      </c>
      <c r="BN32" s="88">
        <v>0</v>
      </c>
      <c r="BO32" s="88">
        <v>0</v>
      </c>
      <c r="BP32" s="142">
        <v>431093</v>
      </c>
      <c r="BQ32" s="88">
        <v>415061</v>
      </c>
      <c r="BR32" s="88">
        <v>33690</v>
      </c>
      <c r="BS32" s="88">
        <v>0</v>
      </c>
      <c r="BT32" s="142">
        <v>448751</v>
      </c>
      <c r="BU32" s="88">
        <v>0</v>
      </c>
      <c r="BV32" s="142">
        <v>879845</v>
      </c>
      <c r="BW32" s="142">
        <v>1293753</v>
      </c>
    </row>
    <row r="33" spans="1:75" ht="34.5" x14ac:dyDescent="0.3">
      <c r="A33" s="93" t="s">
        <v>155</v>
      </c>
      <c r="B33" s="93" t="s">
        <v>102</v>
      </c>
      <c r="C33" s="95" t="s">
        <v>201</v>
      </c>
      <c r="D33" s="88">
        <v>45</v>
      </c>
      <c r="E33" s="88">
        <v>3</v>
      </c>
      <c r="F33" s="88">
        <v>17</v>
      </c>
      <c r="G33" s="88">
        <v>166</v>
      </c>
      <c r="H33" s="88">
        <v>15</v>
      </c>
      <c r="I33" s="88">
        <v>10</v>
      </c>
      <c r="J33" s="88">
        <v>369</v>
      </c>
      <c r="K33" s="88">
        <v>270</v>
      </c>
      <c r="L33" s="88">
        <v>17</v>
      </c>
      <c r="M33" s="88">
        <v>0</v>
      </c>
      <c r="N33" s="88">
        <v>0</v>
      </c>
      <c r="O33" s="88">
        <v>0</v>
      </c>
      <c r="P33" s="88">
        <v>0</v>
      </c>
      <c r="Q33" s="88">
        <v>0</v>
      </c>
      <c r="R33" s="88">
        <v>1</v>
      </c>
      <c r="S33" s="88">
        <v>102</v>
      </c>
      <c r="T33" s="88">
        <v>5</v>
      </c>
      <c r="U33" s="88">
        <v>9</v>
      </c>
      <c r="V33" s="88">
        <v>85</v>
      </c>
      <c r="W33" s="88">
        <v>102</v>
      </c>
      <c r="X33" s="88">
        <v>337</v>
      </c>
      <c r="Y33" s="88">
        <v>13</v>
      </c>
      <c r="Z33" s="88">
        <v>130</v>
      </c>
      <c r="AA33" s="88">
        <v>0</v>
      </c>
      <c r="AB33" s="88">
        <v>30</v>
      </c>
      <c r="AC33" s="88">
        <v>30</v>
      </c>
      <c r="AD33" s="88">
        <v>194</v>
      </c>
      <c r="AE33" s="88">
        <v>17</v>
      </c>
      <c r="AF33" s="88">
        <v>60632</v>
      </c>
      <c r="AG33" s="88">
        <v>2</v>
      </c>
      <c r="AH33" s="88">
        <v>0</v>
      </c>
      <c r="AI33" s="88">
        <v>1676</v>
      </c>
      <c r="AJ33" s="88">
        <v>5</v>
      </c>
      <c r="AK33" s="88">
        <v>792</v>
      </c>
      <c r="AL33" s="88">
        <v>78</v>
      </c>
      <c r="AM33" s="88">
        <v>251</v>
      </c>
      <c r="AN33" s="88">
        <v>105</v>
      </c>
      <c r="AO33" s="88">
        <v>1</v>
      </c>
      <c r="AP33" s="88">
        <v>5189</v>
      </c>
      <c r="AQ33" s="88">
        <v>232</v>
      </c>
      <c r="AR33" s="88">
        <v>8293</v>
      </c>
      <c r="AS33" s="88">
        <v>977</v>
      </c>
      <c r="AT33" s="88">
        <v>0</v>
      </c>
      <c r="AU33" s="88">
        <v>0</v>
      </c>
      <c r="AV33" s="88">
        <v>0</v>
      </c>
      <c r="AW33" s="88">
        <v>0</v>
      </c>
      <c r="AX33" s="88">
        <v>49</v>
      </c>
      <c r="AY33" s="88">
        <v>15</v>
      </c>
      <c r="AZ33" s="88">
        <v>0</v>
      </c>
      <c r="BA33" s="88">
        <v>5845</v>
      </c>
      <c r="BB33" s="88">
        <v>230</v>
      </c>
      <c r="BC33" s="88">
        <v>7593</v>
      </c>
      <c r="BD33" s="88">
        <v>4</v>
      </c>
      <c r="BE33" s="88">
        <v>57</v>
      </c>
      <c r="BF33" s="88">
        <v>12</v>
      </c>
      <c r="BG33" s="88">
        <v>3</v>
      </c>
      <c r="BH33" s="88">
        <v>25</v>
      </c>
      <c r="BI33" s="88">
        <v>13</v>
      </c>
      <c r="BJ33" s="88">
        <v>0</v>
      </c>
      <c r="BK33" s="88">
        <v>94049</v>
      </c>
      <c r="BL33" s="88">
        <v>10328</v>
      </c>
      <c r="BM33" s="88">
        <v>732</v>
      </c>
      <c r="BN33" s="88">
        <v>0</v>
      </c>
      <c r="BO33" s="88">
        <v>7</v>
      </c>
      <c r="BP33" s="142">
        <v>11066</v>
      </c>
      <c r="BQ33" s="88">
        <v>304713</v>
      </c>
      <c r="BR33" s="88">
        <v>578</v>
      </c>
      <c r="BS33" s="88">
        <v>0</v>
      </c>
      <c r="BT33" s="142">
        <v>305291</v>
      </c>
      <c r="BU33" s="88">
        <v>0</v>
      </c>
      <c r="BV33" s="142">
        <v>316357</v>
      </c>
      <c r="BW33" s="142">
        <v>410406</v>
      </c>
    </row>
    <row r="34" spans="1:75" ht="23" x14ac:dyDescent="0.3">
      <c r="A34" s="93" t="s">
        <v>97</v>
      </c>
      <c r="B34" s="99" t="s">
        <v>103</v>
      </c>
      <c r="C34" s="98" t="s">
        <v>202</v>
      </c>
      <c r="D34" s="88">
        <v>107</v>
      </c>
      <c r="E34" s="88">
        <v>27</v>
      </c>
      <c r="F34" s="88">
        <v>19</v>
      </c>
      <c r="G34" s="88">
        <v>16</v>
      </c>
      <c r="H34" s="88">
        <v>112</v>
      </c>
      <c r="I34" s="88">
        <v>0</v>
      </c>
      <c r="J34" s="88">
        <v>9</v>
      </c>
      <c r="K34" s="88">
        <v>2</v>
      </c>
      <c r="L34" s="88">
        <v>305</v>
      </c>
      <c r="M34" s="88">
        <v>12</v>
      </c>
      <c r="N34" s="88">
        <v>92</v>
      </c>
      <c r="O34" s="88">
        <v>291</v>
      </c>
      <c r="P34" s="88">
        <v>82</v>
      </c>
      <c r="Q34" s="88">
        <v>14</v>
      </c>
      <c r="R34" s="88">
        <v>32</v>
      </c>
      <c r="S34" s="88">
        <v>133</v>
      </c>
      <c r="T34" s="88">
        <v>21</v>
      </c>
      <c r="U34" s="88">
        <v>492</v>
      </c>
      <c r="V34" s="88">
        <v>17</v>
      </c>
      <c r="W34" s="88">
        <v>59</v>
      </c>
      <c r="X34" s="88">
        <v>277</v>
      </c>
      <c r="Y34" s="88">
        <v>210</v>
      </c>
      <c r="Z34" s="88">
        <v>174</v>
      </c>
      <c r="AA34" s="88">
        <v>5</v>
      </c>
      <c r="AB34" s="88">
        <v>27</v>
      </c>
      <c r="AC34" s="88">
        <v>32</v>
      </c>
      <c r="AD34" s="88">
        <v>86</v>
      </c>
      <c r="AE34" s="88">
        <v>6479</v>
      </c>
      <c r="AF34" s="88">
        <v>324</v>
      </c>
      <c r="AG34" s="88">
        <v>2826</v>
      </c>
      <c r="AH34" s="88">
        <v>5</v>
      </c>
      <c r="AI34" s="88">
        <v>149</v>
      </c>
      <c r="AJ34" s="88">
        <v>12</v>
      </c>
      <c r="AK34" s="88">
        <v>1693</v>
      </c>
      <c r="AL34" s="88">
        <v>77</v>
      </c>
      <c r="AM34" s="88">
        <v>1061</v>
      </c>
      <c r="AN34" s="88">
        <v>484</v>
      </c>
      <c r="AO34" s="88">
        <v>433</v>
      </c>
      <c r="AP34" s="88">
        <v>130</v>
      </c>
      <c r="AQ34" s="88">
        <v>1</v>
      </c>
      <c r="AR34" s="88">
        <v>0</v>
      </c>
      <c r="AS34" s="88">
        <v>234</v>
      </c>
      <c r="AT34" s="88">
        <v>80</v>
      </c>
      <c r="AU34" s="88">
        <v>1879</v>
      </c>
      <c r="AV34" s="88">
        <v>137</v>
      </c>
      <c r="AW34" s="88">
        <v>21</v>
      </c>
      <c r="AX34" s="88">
        <v>395</v>
      </c>
      <c r="AY34" s="88">
        <v>66</v>
      </c>
      <c r="AZ34" s="88">
        <v>819</v>
      </c>
      <c r="BA34" s="88">
        <v>156</v>
      </c>
      <c r="BB34" s="88">
        <v>891</v>
      </c>
      <c r="BC34" s="88">
        <v>1164</v>
      </c>
      <c r="BD34" s="88">
        <v>708</v>
      </c>
      <c r="BE34" s="88">
        <v>1001</v>
      </c>
      <c r="BF34" s="88">
        <v>122</v>
      </c>
      <c r="BG34" s="88">
        <v>701</v>
      </c>
      <c r="BH34" s="88">
        <v>2751</v>
      </c>
      <c r="BI34" s="88">
        <v>636</v>
      </c>
      <c r="BJ34" s="88">
        <v>0</v>
      </c>
      <c r="BK34" s="88">
        <v>28117</v>
      </c>
      <c r="BL34" s="88">
        <v>152561</v>
      </c>
      <c r="BM34" s="88">
        <v>0</v>
      </c>
      <c r="BN34" s="88">
        <v>0</v>
      </c>
      <c r="BO34" s="88">
        <v>134</v>
      </c>
      <c r="BP34" s="142">
        <v>152694</v>
      </c>
      <c r="BQ34" s="88">
        <v>13426</v>
      </c>
      <c r="BR34" s="88">
        <v>3781</v>
      </c>
      <c r="BS34" s="88">
        <v>11848</v>
      </c>
      <c r="BT34" s="142">
        <v>29055</v>
      </c>
      <c r="BU34" s="88">
        <v>0</v>
      </c>
      <c r="BV34" s="142">
        <v>181750</v>
      </c>
      <c r="BW34" s="142">
        <v>209867</v>
      </c>
    </row>
    <row r="35" spans="1:75" ht="13" x14ac:dyDescent="0.3">
      <c r="A35" s="93" t="s">
        <v>98</v>
      </c>
      <c r="B35" s="99" t="s">
        <v>104</v>
      </c>
      <c r="C35" s="98" t="s">
        <v>203</v>
      </c>
      <c r="D35" s="88">
        <v>0</v>
      </c>
      <c r="E35" s="88">
        <v>0</v>
      </c>
      <c r="F35" s="88">
        <v>0</v>
      </c>
      <c r="G35" s="88">
        <v>0</v>
      </c>
      <c r="H35" s="88">
        <v>0</v>
      </c>
      <c r="I35" s="88">
        <v>0</v>
      </c>
      <c r="J35" s="88">
        <v>0</v>
      </c>
      <c r="K35" s="88">
        <v>0</v>
      </c>
      <c r="L35" s="88">
        <v>0</v>
      </c>
      <c r="M35" s="88">
        <v>0</v>
      </c>
      <c r="N35" s="88">
        <v>0</v>
      </c>
      <c r="O35" s="88">
        <v>0</v>
      </c>
      <c r="P35" s="88">
        <v>0</v>
      </c>
      <c r="Q35" s="88">
        <v>0</v>
      </c>
      <c r="R35" s="88">
        <v>0</v>
      </c>
      <c r="S35" s="88">
        <v>0</v>
      </c>
      <c r="T35" s="88">
        <v>0</v>
      </c>
      <c r="U35" s="88">
        <v>0</v>
      </c>
      <c r="V35" s="88">
        <v>0</v>
      </c>
      <c r="W35" s="88">
        <v>0</v>
      </c>
      <c r="X35" s="88">
        <v>0</v>
      </c>
      <c r="Y35" s="88">
        <v>0</v>
      </c>
      <c r="Z35" s="88">
        <v>0</v>
      </c>
      <c r="AA35" s="88">
        <v>0</v>
      </c>
      <c r="AB35" s="88">
        <v>0</v>
      </c>
      <c r="AC35" s="88">
        <v>0</v>
      </c>
      <c r="AD35" s="88">
        <v>0</v>
      </c>
      <c r="AE35" s="88">
        <v>0</v>
      </c>
      <c r="AF35" s="88">
        <v>0</v>
      </c>
      <c r="AG35" s="88">
        <v>0</v>
      </c>
      <c r="AH35" s="88">
        <v>0</v>
      </c>
      <c r="AI35" s="88">
        <v>0</v>
      </c>
      <c r="AJ35" s="88">
        <v>0</v>
      </c>
      <c r="AK35" s="88">
        <v>0</v>
      </c>
      <c r="AL35" s="88">
        <v>0</v>
      </c>
      <c r="AM35" s="88">
        <v>0</v>
      </c>
      <c r="AN35" s="88">
        <v>0</v>
      </c>
      <c r="AO35" s="88">
        <v>0</v>
      </c>
      <c r="AP35" s="88">
        <v>0</v>
      </c>
      <c r="AQ35" s="88">
        <v>0</v>
      </c>
      <c r="AR35" s="88">
        <v>0</v>
      </c>
      <c r="AS35" s="88">
        <v>0</v>
      </c>
      <c r="AT35" s="88">
        <v>0</v>
      </c>
      <c r="AU35" s="88">
        <v>0</v>
      </c>
      <c r="AV35" s="88">
        <v>0</v>
      </c>
      <c r="AW35" s="88">
        <v>0</v>
      </c>
      <c r="AX35" s="88">
        <v>0</v>
      </c>
      <c r="AY35" s="88">
        <v>0</v>
      </c>
      <c r="AZ35" s="88">
        <v>0</v>
      </c>
      <c r="BA35" s="88">
        <v>0</v>
      </c>
      <c r="BB35" s="88">
        <v>0</v>
      </c>
      <c r="BC35" s="88">
        <v>0</v>
      </c>
      <c r="BD35" s="88">
        <v>0</v>
      </c>
      <c r="BE35" s="88">
        <v>0</v>
      </c>
      <c r="BF35" s="88">
        <v>0</v>
      </c>
      <c r="BG35" s="88">
        <v>0</v>
      </c>
      <c r="BH35" s="88">
        <v>0</v>
      </c>
      <c r="BI35" s="88">
        <v>0</v>
      </c>
      <c r="BJ35" s="88">
        <v>0</v>
      </c>
      <c r="BK35" s="88">
        <v>0</v>
      </c>
      <c r="BL35" s="88">
        <v>0</v>
      </c>
      <c r="BM35" s="88">
        <v>0</v>
      </c>
      <c r="BN35" s="88">
        <v>0</v>
      </c>
      <c r="BO35" s="88">
        <v>0</v>
      </c>
      <c r="BP35" s="142">
        <v>0</v>
      </c>
      <c r="BQ35" s="88">
        <v>0</v>
      </c>
      <c r="BR35" s="88">
        <v>0</v>
      </c>
      <c r="BS35" s="88">
        <v>0</v>
      </c>
      <c r="BT35" s="142">
        <v>0</v>
      </c>
      <c r="BU35" s="88">
        <v>0</v>
      </c>
      <c r="BV35" s="142">
        <v>0</v>
      </c>
      <c r="BW35" s="142">
        <v>0</v>
      </c>
    </row>
    <row r="36" spans="1:75" ht="13" x14ac:dyDescent="0.3">
      <c r="A36" s="93" t="s">
        <v>99</v>
      </c>
      <c r="B36" s="93" t="s">
        <v>105</v>
      </c>
      <c r="C36" s="97" t="s">
        <v>204</v>
      </c>
      <c r="D36" s="88">
        <v>27</v>
      </c>
      <c r="E36" s="88">
        <v>1</v>
      </c>
      <c r="F36" s="88">
        <v>1</v>
      </c>
      <c r="G36" s="88">
        <v>11</v>
      </c>
      <c r="H36" s="88">
        <v>117</v>
      </c>
      <c r="I36" s="88">
        <v>1</v>
      </c>
      <c r="J36" s="88">
        <v>16</v>
      </c>
      <c r="K36" s="88">
        <v>9</v>
      </c>
      <c r="L36" s="88">
        <v>27</v>
      </c>
      <c r="M36" s="88">
        <v>0</v>
      </c>
      <c r="N36" s="88">
        <v>3</v>
      </c>
      <c r="O36" s="88">
        <v>1</v>
      </c>
      <c r="P36" s="88">
        <v>0</v>
      </c>
      <c r="Q36" s="88">
        <v>7</v>
      </c>
      <c r="R36" s="88">
        <v>12</v>
      </c>
      <c r="S36" s="88">
        <v>1</v>
      </c>
      <c r="T36" s="88">
        <v>26</v>
      </c>
      <c r="U36" s="88">
        <v>39</v>
      </c>
      <c r="V36" s="88">
        <v>9</v>
      </c>
      <c r="W36" s="88">
        <v>28</v>
      </c>
      <c r="X36" s="88">
        <v>123</v>
      </c>
      <c r="Y36" s="88">
        <v>7</v>
      </c>
      <c r="Z36" s="88">
        <v>13</v>
      </c>
      <c r="AA36" s="88">
        <v>0</v>
      </c>
      <c r="AB36" s="88">
        <v>4</v>
      </c>
      <c r="AC36" s="88">
        <v>2</v>
      </c>
      <c r="AD36" s="88">
        <v>2</v>
      </c>
      <c r="AE36" s="88">
        <v>11</v>
      </c>
      <c r="AF36" s="88">
        <v>19</v>
      </c>
      <c r="AG36" s="88">
        <v>2</v>
      </c>
      <c r="AH36" s="88">
        <v>1</v>
      </c>
      <c r="AI36" s="88">
        <v>722</v>
      </c>
      <c r="AJ36" s="88">
        <v>25</v>
      </c>
      <c r="AK36" s="88">
        <v>18</v>
      </c>
      <c r="AL36" s="88">
        <v>3</v>
      </c>
      <c r="AM36" s="88">
        <v>16</v>
      </c>
      <c r="AN36" s="88">
        <v>60</v>
      </c>
      <c r="AO36" s="88">
        <v>10</v>
      </c>
      <c r="AP36" s="88">
        <v>127</v>
      </c>
      <c r="AQ36" s="88">
        <v>0</v>
      </c>
      <c r="AR36" s="88">
        <v>1</v>
      </c>
      <c r="AS36" s="88">
        <v>11</v>
      </c>
      <c r="AT36" s="88">
        <v>11</v>
      </c>
      <c r="AU36" s="88">
        <v>5</v>
      </c>
      <c r="AV36" s="88">
        <v>1</v>
      </c>
      <c r="AW36" s="88">
        <v>0</v>
      </c>
      <c r="AX36" s="88">
        <v>55</v>
      </c>
      <c r="AY36" s="88">
        <v>1</v>
      </c>
      <c r="AZ36" s="88">
        <v>1</v>
      </c>
      <c r="BA36" s="88">
        <v>10</v>
      </c>
      <c r="BB36" s="88">
        <v>5</v>
      </c>
      <c r="BC36" s="88">
        <v>5002</v>
      </c>
      <c r="BD36" s="88">
        <v>26</v>
      </c>
      <c r="BE36" s="88">
        <v>30</v>
      </c>
      <c r="BF36" s="88">
        <v>5</v>
      </c>
      <c r="BG36" s="88">
        <v>1</v>
      </c>
      <c r="BH36" s="88">
        <v>8</v>
      </c>
      <c r="BI36" s="88">
        <v>2</v>
      </c>
      <c r="BJ36" s="88">
        <v>0</v>
      </c>
      <c r="BK36" s="88">
        <v>6678</v>
      </c>
      <c r="BL36" s="88">
        <v>0</v>
      </c>
      <c r="BM36" s="88">
        <v>41</v>
      </c>
      <c r="BN36" s="88">
        <v>0</v>
      </c>
      <c r="BO36" s="88">
        <v>0</v>
      </c>
      <c r="BP36" s="142">
        <v>41</v>
      </c>
      <c r="BQ36" s="88">
        <v>0</v>
      </c>
      <c r="BR36" s="88">
        <v>0</v>
      </c>
      <c r="BS36" s="88">
        <v>0</v>
      </c>
      <c r="BT36" s="142">
        <v>0</v>
      </c>
      <c r="BU36" s="88">
        <v>0</v>
      </c>
      <c r="BV36" s="142">
        <v>41</v>
      </c>
      <c r="BW36" s="142">
        <v>6719</v>
      </c>
    </row>
    <row r="37" spans="1:75" ht="23" x14ac:dyDescent="0.3">
      <c r="A37" s="93" t="s">
        <v>100</v>
      </c>
      <c r="B37" s="93" t="s">
        <v>106</v>
      </c>
      <c r="C37" s="95" t="s">
        <v>205</v>
      </c>
      <c r="D37" s="88">
        <v>0</v>
      </c>
      <c r="E37" s="88">
        <v>0</v>
      </c>
      <c r="F37" s="88">
        <v>0</v>
      </c>
      <c r="G37" s="88">
        <v>0</v>
      </c>
      <c r="H37" s="88">
        <v>0</v>
      </c>
      <c r="I37" s="88">
        <v>0</v>
      </c>
      <c r="J37" s="88">
        <v>0</v>
      </c>
      <c r="K37" s="88">
        <v>0</v>
      </c>
      <c r="L37" s="88">
        <v>0</v>
      </c>
      <c r="M37" s="88">
        <v>0</v>
      </c>
      <c r="N37" s="88">
        <v>0</v>
      </c>
      <c r="O37" s="88">
        <v>0</v>
      </c>
      <c r="P37" s="88">
        <v>0</v>
      </c>
      <c r="Q37" s="88">
        <v>0</v>
      </c>
      <c r="R37" s="88">
        <v>0</v>
      </c>
      <c r="S37" s="88">
        <v>0</v>
      </c>
      <c r="T37" s="88">
        <v>0</v>
      </c>
      <c r="U37" s="88">
        <v>0</v>
      </c>
      <c r="V37" s="88">
        <v>0</v>
      </c>
      <c r="W37" s="88">
        <v>0</v>
      </c>
      <c r="X37" s="88">
        <v>0</v>
      </c>
      <c r="Y37" s="88">
        <v>0</v>
      </c>
      <c r="Z37" s="88">
        <v>0</v>
      </c>
      <c r="AA37" s="88">
        <v>0</v>
      </c>
      <c r="AB37" s="88">
        <v>0</v>
      </c>
      <c r="AC37" s="88">
        <v>0</v>
      </c>
      <c r="AD37" s="88">
        <v>0</v>
      </c>
      <c r="AE37" s="88">
        <v>0</v>
      </c>
      <c r="AF37" s="88">
        <v>0</v>
      </c>
      <c r="AG37" s="88">
        <v>0</v>
      </c>
      <c r="AH37" s="88">
        <v>0</v>
      </c>
      <c r="AI37" s="88">
        <v>0</v>
      </c>
      <c r="AJ37" s="88">
        <v>0</v>
      </c>
      <c r="AK37" s="88">
        <v>0</v>
      </c>
      <c r="AL37" s="88">
        <v>0</v>
      </c>
      <c r="AM37" s="88">
        <v>0</v>
      </c>
      <c r="AN37" s="88">
        <v>0</v>
      </c>
      <c r="AO37" s="88">
        <v>0</v>
      </c>
      <c r="AP37" s="88">
        <v>0</v>
      </c>
      <c r="AQ37" s="88">
        <v>0</v>
      </c>
      <c r="AR37" s="88">
        <v>0</v>
      </c>
      <c r="AS37" s="88">
        <v>0</v>
      </c>
      <c r="AT37" s="88">
        <v>0</v>
      </c>
      <c r="AU37" s="88">
        <v>0</v>
      </c>
      <c r="AV37" s="88">
        <v>0</v>
      </c>
      <c r="AW37" s="88">
        <v>0</v>
      </c>
      <c r="AX37" s="88">
        <v>0</v>
      </c>
      <c r="AY37" s="88">
        <v>0</v>
      </c>
      <c r="AZ37" s="88">
        <v>0</v>
      </c>
      <c r="BA37" s="88">
        <v>0</v>
      </c>
      <c r="BB37" s="88">
        <v>0</v>
      </c>
      <c r="BC37" s="88">
        <v>185</v>
      </c>
      <c r="BD37" s="88">
        <v>0</v>
      </c>
      <c r="BE37" s="88">
        <v>0</v>
      </c>
      <c r="BF37" s="88">
        <v>0</v>
      </c>
      <c r="BG37" s="88">
        <v>0</v>
      </c>
      <c r="BH37" s="88">
        <v>0</v>
      </c>
      <c r="BI37" s="88">
        <v>0</v>
      </c>
      <c r="BJ37" s="88">
        <v>0</v>
      </c>
      <c r="BK37" s="88">
        <v>185</v>
      </c>
      <c r="BL37" s="88">
        <v>0</v>
      </c>
      <c r="BM37" s="88">
        <v>0</v>
      </c>
      <c r="BN37" s="88">
        <v>0</v>
      </c>
      <c r="BO37" s="88">
        <v>0</v>
      </c>
      <c r="BP37" s="142">
        <v>0</v>
      </c>
      <c r="BQ37" s="88">
        <v>0</v>
      </c>
      <c r="BR37" s="88">
        <v>0</v>
      </c>
      <c r="BS37" s="88">
        <v>0</v>
      </c>
      <c r="BT37" s="142">
        <v>0</v>
      </c>
      <c r="BU37" s="88">
        <v>0</v>
      </c>
      <c r="BV37" s="142">
        <v>0</v>
      </c>
      <c r="BW37" s="142">
        <v>185</v>
      </c>
    </row>
    <row r="38" spans="1:75" ht="13" x14ac:dyDescent="0.3">
      <c r="A38" s="93" t="s">
        <v>101</v>
      </c>
      <c r="B38" s="93" t="s">
        <v>107</v>
      </c>
      <c r="C38" s="95" t="s">
        <v>206</v>
      </c>
      <c r="D38" s="88">
        <v>0</v>
      </c>
      <c r="E38" s="88">
        <v>0</v>
      </c>
      <c r="F38" s="88">
        <v>0</v>
      </c>
      <c r="G38" s="88">
        <v>0</v>
      </c>
      <c r="H38" s="88">
        <v>1297</v>
      </c>
      <c r="I38" s="88">
        <v>0</v>
      </c>
      <c r="J38" s="88">
        <v>116</v>
      </c>
      <c r="K38" s="88">
        <v>0</v>
      </c>
      <c r="L38" s="88">
        <v>112</v>
      </c>
      <c r="M38" s="88">
        <v>0</v>
      </c>
      <c r="N38" s="88">
        <v>0</v>
      </c>
      <c r="O38" s="88">
        <v>0</v>
      </c>
      <c r="P38" s="88">
        <v>0</v>
      </c>
      <c r="Q38" s="88">
        <v>123</v>
      </c>
      <c r="R38" s="88">
        <v>78</v>
      </c>
      <c r="S38" s="88">
        <v>0</v>
      </c>
      <c r="T38" s="88">
        <v>2980</v>
      </c>
      <c r="U38" s="88">
        <v>6</v>
      </c>
      <c r="V38" s="88">
        <v>0</v>
      </c>
      <c r="W38" s="88">
        <v>0</v>
      </c>
      <c r="X38" s="88">
        <v>235</v>
      </c>
      <c r="Y38" s="88">
        <v>0</v>
      </c>
      <c r="Z38" s="88">
        <v>0</v>
      </c>
      <c r="AA38" s="88">
        <v>0</v>
      </c>
      <c r="AB38" s="88">
        <v>0</v>
      </c>
      <c r="AC38" s="88">
        <v>0</v>
      </c>
      <c r="AD38" s="88">
        <v>0</v>
      </c>
      <c r="AE38" s="88">
        <v>0</v>
      </c>
      <c r="AF38" s="88">
        <v>0</v>
      </c>
      <c r="AG38" s="88">
        <v>0</v>
      </c>
      <c r="AH38" s="88">
        <v>0</v>
      </c>
      <c r="AI38" s="88">
        <v>198</v>
      </c>
      <c r="AJ38" s="88">
        <v>0</v>
      </c>
      <c r="AK38" s="88">
        <v>17115</v>
      </c>
      <c r="AL38" s="88">
        <v>0</v>
      </c>
      <c r="AM38" s="88">
        <v>0</v>
      </c>
      <c r="AN38" s="88">
        <v>0</v>
      </c>
      <c r="AO38" s="88">
        <v>116</v>
      </c>
      <c r="AP38" s="88">
        <v>0</v>
      </c>
      <c r="AQ38" s="88">
        <v>0</v>
      </c>
      <c r="AR38" s="88">
        <v>0</v>
      </c>
      <c r="AS38" s="88">
        <v>0</v>
      </c>
      <c r="AT38" s="88">
        <v>0</v>
      </c>
      <c r="AU38" s="88">
        <v>0</v>
      </c>
      <c r="AV38" s="88">
        <v>0</v>
      </c>
      <c r="AW38" s="88">
        <v>0</v>
      </c>
      <c r="AX38" s="88">
        <v>0</v>
      </c>
      <c r="AY38" s="88">
        <v>0</v>
      </c>
      <c r="AZ38" s="88">
        <v>0</v>
      </c>
      <c r="BA38" s="88">
        <v>0</v>
      </c>
      <c r="BB38" s="88">
        <v>0</v>
      </c>
      <c r="BC38" s="88">
        <v>22995</v>
      </c>
      <c r="BD38" s="88">
        <v>0</v>
      </c>
      <c r="BE38" s="88">
        <v>0</v>
      </c>
      <c r="BF38" s="88">
        <v>0</v>
      </c>
      <c r="BG38" s="88">
        <v>0</v>
      </c>
      <c r="BH38" s="88">
        <v>0</v>
      </c>
      <c r="BI38" s="88">
        <v>0</v>
      </c>
      <c r="BJ38" s="88">
        <v>0</v>
      </c>
      <c r="BK38" s="88">
        <v>45372</v>
      </c>
      <c r="BL38" s="88">
        <v>0</v>
      </c>
      <c r="BM38" s="88">
        <v>0</v>
      </c>
      <c r="BN38" s="88">
        <v>0</v>
      </c>
      <c r="BO38" s="88">
        <v>0</v>
      </c>
      <c r="BP38" s="142">
        <v>0</v>
      </c>
      <c r="BQ38" s="88">
        <v>142012</v>
      </c>
      <c r="BR38" s="88">
        <v>0</v>
      </c>
      <c r="BS38" s="88">
        <v>0</v>
      </c>
      <c r="BT38" s="142">
        <v>142012</v>
      </c>
      <c r="BU38" s="88">
        <v>0</v>
      </c>
      <c r="BV38" s="142">
        <v>142012</v>
      </c>
      <c r="BW38" s="142">
        <v>187385</v>
      </c>
    </row>
    <row r="39" spans="1:75" ht="34.5" x14ac:dyDescent="0.3">
      <c r="A39" s="93" t="s">
        <v>156</v>
      </c>
      <c r="B39" s="93" t="s">
        <v>108</v>
      </c>
      <c r="C39" s="95" t="s">
        <v>207</v>
      </c>
      <c r="D39" s="88">
        <v>0</v>
      </c>
      <c r="E39" s="88">
        <v>0</v>
      </c>
      <c r="F39" s="88">
        <v>0</v>
      </c>
      <c r="G39" s="88">
        <v>0</v>
      </c>
      <c r="H39" s="88">
        <v>0</v>
      </c>
      <c r="I39" s="88">
        <v>0</v>
      </c>
      <c r="J39" s="88">
        <v>0</v>
      </c>
      <c r="K39" s="88">
        <v>0</v>
      </c>
      <c r="L39" s="88">
        <v>0</v>
      </c>
      <c r="M39" s="88">
        <v>0</v>
      </c>
      <c r="N39" s="88">
        <v>0</v>
      </c>
      <c r="O39" s="88">
        <v>0</v>
      </c>
      <c r="P39" s="88">
        <v>0</v>
      </c>
      <c r="Q39" s="88">
        <v>0</v>
      </c>
      <c r="R39" s="88">
        <v>0</v>
      </c>
      <c r="S39" s="88">
        <v>0</v>
      </c>
      <c r="T39" s="88">
        <v>0</v>
      </c>
      <c r="U39" s="88">
        <v>0</v>
      </c>
      <c r="V39" s="88">
        <v>0</v>
      </c>
      <c r="W39" s="88">
        <v>0</v>
      </c>
      <c r="X39" s="88">
        <v>0</v>
      </c>
      <c r="Y39" s="88">
        <v>0</v>
      </c>
      <c r="Z39" s="88">
        <v>0</v>
      </c>
      <c r="AA39" s="88">
        <v>0</v>
      </c>
      <c r="AB39" s="88">
        <v>0</v>
      </c>
      <c r="AC39" s="88">
        <v>0</v>
      </c>
      <c r="AD39" s="88">
        <v>0</v>
      </c>
      <c r="AE39" s="88">
        <v>0</v>
      </c>
      <c r="AF39" s="88">
        <v>0</v>
      </c>
      <c r="AG39" s="88">
        <v>0</v>
      </c>
      <c r="AH39" s="88">
        <v>0</v>
      </c>
      <c r="AI39" s="88">
        <v>0</v>
      </c>
      <c r="AJ39" s="88">
        <v>0</v>
      </c>
      <c r="AK39" s="88">
        <v>0</v>
      </c>
      <c r="AL39" s="88">
        <v>0</v>
      </c>
      <c r="AM39" s="88">
        <v>0</v>
      </c>
      <c r="AN39" s="88">
        <v>0</v>
      </c>
      <c r="AO39" s="88">
        <v>0</v>
      </c>
      <c r="AP39" s="88">
        <v>0</v>
      </c>
      <c r="AQ39" s="88">
        <v>0</v>
      </c>
      <c r="AR39" s="88">
        <v>0</v>
      </c>
      <c r="AS39" s="88">
        <v>0</v>
      </c>
      <c r="AT39" s="88">
        <v>0</v>
      </c>
      <c r="AU39" s="88">
        <v>0</v>
      </c>
      <c r="AV39" s="88">
        <v>0</v>
      </c>
      <c r="AW39" s="88">
        <v>0</v>
      </c>
      <c r="AX39" s="88">
        <v>0</v>
      </c>
      <c r="AY39" s="88">
        <v>0</v>
      </c>
      <c r="AZ39" s="88">
        <v>0</v>
      </c>
      <c r="BA39" s="88">
        <v>0</v>
      </c>
      <c r="BB39" s="88">
        <v>0</v>
      </c>
      <c r="BC39" s="88">
        <v>2026</v>
      </c>
      <c r="BD39" s="88">
        <v>0</v>
      </c>
      <c r="BE39" s="88">
        <v>0</v>
      </c>
      <c r="BF39" s="88">
        <v>0</v>
      </c>
      <c r="BG39" s="88">
        <v>0</v>
      </c>
      <c r="BH39" s="88">
        <v>0</v>
      </c>
      <c r="BI39" s="88">
        <v>0</v>
      </c>
      <c r="BJ39" s="88">
        <v>0</v>
      </c>
      <c r="BK39" s="88">
        <v>2026</v>
      </c>
      <c r="BL39" s="88">
        <v>0</v>
      </c>
      <c r="BM39" s="88">
        <v>0</v>
      </c>
      <c r="BN39" s="88">
        <v>0</v>
      </c>
      <c r="BO39" s="88">
        <v>0</v>
      </c>
      <c r="BP39" s="142">
        <v>0</v>
      </c>
      <c r="BQ39" s="88">
        <v>0</v>
      </c>
      <c r="BR39" s="88">
        <v>0</v>
      </c>
      <c r="BS39" s="88">
        <v>0</v>
      </c>
      <c r="BT39" s="142">
        <v>0</v>
      </c>
      <c r="BU39" s="88">
        <v>0</v>
      </c>
      <c r="BV39" s="142">
        <v>0</v>
      </c>
      <c r="BW39" s="142">
        <v>2026</v>
      </c>
    </row>
    <row r="40" spans="1:75" ht="46" x14ac:dyDescent="0.3">
      <c r="A40" s="93" t="s">
        <v>103</v>
      </c>
      <c r="B40" s="93" t="s">
        <v>109</v>
      </c>
      <c r="C40" s="95" t="s">
        <v>208</v>
      </c>
      <c r="D40" s="88">
        <v>0</v>
      </c>
      <c r="E40" s="88">
        <v>0</v>
      </c>
      <c r="F40" s="88">
        <v>0</v>
      </c>
      <c r="G40" s="88">
        <v>0</v>
      </c>
      <c r="H40" s="88">
        <v>0</v>
      </c>
      <c r="I40" s="88">
        <v>0</v>
      </c>
      <c r="J40" s="88">
        <v>0</v>
      </c>
      <c r="K40" s="88">
        <v>0</v>
      </c>
      <c r="L40" s="88">
        <v>0</v>
      </c>
      <c r="M40" s="88">
        <v>0</v>
      </c>
      <c r="N40" s="88">
        <v>0</v>
      </c>
      <c r="O40" s="88">
        <v>0</v>
      </c>
      <c r="P40" s="88">
        <v>0</v>
      </c>
      <c r="Q40" s="88">
        <v>0</v>
      </c>
      <c r="R40" s="88">
        <v>0</v>
      </c>
      <c r="S40" s="88">
        <v>0</v>
      </c>
      <c r="T40" s="88">
        <v>0</v>
      </c>
      <c r="U40" s="88">
        <v>0</v>
      </c>
      <c r="V40" s="88">
        <v>0</v>
      </c>
      <c r="W40" s="88">
        <v>0</v>
      </c>
      <c r="X40" s="88">
        <v>0</v>
      </c>
      <c r="Y40" s="88">
        <v>0</v>
      </c>
      <c r="Z40" s="88">
        <v>0</v>
      </c>
      <c r="AA40" s="88">
        <v>0</v>
      </c>
      <c r="AB40" s="88">
        <v>0</v>
      </c>
      <c r="AC40" s="88">
        <v>0</v>
      </c>
      <c r="AD40" s="88">
        <v>0</v>
      </c>
      <c r="AE40" s="88">
        <v>0</v>
      </c>
      <c r="AF40" s="88">
        <v>0</v>
      </c>
      <c r="AG40" s="88">
        <v>0</v>
      </c>
      <c r="AH40" s="88">
        <v>0</v>
      </c>
      <c r="AI40" s="88">
        <v>0</v>
      </c>
      <c r="AJ40" s="88">
        <v>0</v>
      </c>
      <c r="AK40" s="88">
        <v>0</v>
      </c>
      <c r="AL40" s="88">
        <v>0</v>
      </c>
      <c r="AM40" s="88">
        <v>0</v>
      </c>
      <c r="AN40" s="88">
        <v>0</v>
      </c>
      <c r="AO40" s="88">
        <v>0</v>
      </c>
      <c r="AP40" s="88">
        <v>0</v>
      </c>
      <c r="AQ40" s="88">
        <v>0</v>
      </c>
      <c r="AR40" s="88">
        <v>0</v>
      </c>
      <c r="AS40" s="88">
        <v>0</v>
      </c>
      <c r="AT40" s="88">
        <v>0</v>
      </c>
      <c r="AU40" s="88">
        <v>0</v>
      </c>
      <c r="AV40" s="88">
        <v>0</v>
      </c>
      <c r="AW40" s="88">
        <v>0</v>
      </c>
      <c r="AX40" s="88">
        <v>0</v>
      </c>
      <c r="AY40" s="88">
        <v>0</v>
      </c>
      <c r="AZ40" s="88">
        <v>0</v>
      </c>
      <c r="BA40" s="88">
        <v>0</v>
      </c>
      <c r="BB40" s="88">
        <v>0</v>
      </c>
      <c r="BC40" s="88">
        <v>0</v>
      </c>
      <c r="BD40" s="88">
        <v>0</v>
      </c>
      <c r="BE40" s="88">
        <v>0</v>
      </c>
      <c r="BF40" s="88">
        <v>0</v>
      </c>
      <c r="BG40" s="88">
        <v>0</v>
      </c>
      <c r="BH40" s="88">
        <v>0</v>
      </c>
      <c r="BI40" s="88">
        <v>0</v>
      </c>
      <c r="BJ40" s="88">
        <v>0</v>
      </c>
      <c r="BK40" s="88">
        <v>0</v>
      </c>
      <c r="BL40" s="88">
        <v>0</v>
      </c>
      <c r="BM40" s="88">
        <v>0</v>
      </c>
      <c r="BN40" s="88">
        <v>0</v>
      </c>
      <c r="BO40" s="88">
        <v>0</v>
      </c>
      <c r="BP40" s="142">
        <v>0</v>
      </c>
      <c r="BQ40" s="88">
        <v>0</v>
      </c>
      <c r="BR40" s="88">
        <v>0</v>
      </c>
      <c r="BS40" s="88">
        <v>0</v>
      </c>
      <c r="BT40" s="142">
        <v>0</v>
      </c>
      <c r="BU40" s="88">
        <v>0</v>
      </c>
      <c r="BV40" s="142">
        <v>0</v>
      </c>
      <c r="BW40" s="142">
        <v>0</v>
      </c>
    </row>
    <row r="41" spans="1:75" ht="69" x14ac:dyDescent="0.3">
      <c r="A41" s="93" t="s">
        <v>104</v>
      </c>
      <c r="B41" s="93" t="s">
        <v>110</v>
      </c>
      <c r="C41" s="95" t="s">
        <v>209</v>
      </c>
      <c r="D41" s="88">
        <v>0</v>
      </c>
      <c r="E41" s="88">
        <v>0</v>
      </c>
      <c r="F41" s="88">
        <v>0</v>
      </c>
      <c r="G41" s="88">
        <v>0</v>
      </c>
      <c r="H41" s="88">
        <v>0</v>
      </c>
      <c r="I41" s="88">
        <v>0</v>
      </c>
      <c r="J41" s="88">
        <v>0</v>
      </c>
      <c r="K41" s="88">
        <v>0</v>
      </c>
      <c r="L41" s="88">
        <v>0</v>
      </c>
      <c r="M41" s="88">
        <v>0</v>
      </c>
      <c r="N41" s="88">
        <v>0</v>
      </c>
      <c r="O41" s="88">
        <v>0</v>
      </c>
      <c r="P41" s="88">
        <v>0</v>
      </c>
      <c r="Q41" s="88">
        <v>0</v>
      </c>
      <c r="R41" s="88">
        <v>0</v>
      </c>
      <c r="S41" s="88">
        <v>0</v>
      </c>
      <c r="T41" s="88">
        <v>0</v>
      </c>
      <c r="U41" s="88">
        <v>0</v>
      </c>
      <c r="V41" s="88">
        <v>0</v>
      </c>
      <c r="W41" s="88">
        <v>0</v>
      </c>
      <c r="X41" s="88">
        <v>0</v>
      </c>
      <c r="Y41" s="88">
        <v>0</v>
      </c>
      <c r="Z41" s="88">
        <v>0</v>
      </c>
      <c r="AA41" s="88">
        <v>0</v>
      </c>
      <c r="AB41" s="88">
        <v>0</v>
      </c>
      <c r="AC41" s="88">
        <v>0</v>
      </c>
      <c r="AD41" s="88">
        <v>0</v>
      </c>
      <c r="AE41" s="88">
        <v>0</v>
      </c>
      <c r="AF41" s="88">
        <v>0</v>
      </c>
      <c r="AG41" s="88">
        <v>0</v>
      </c>
      <c r="AH41" s="88">
        <v>0</v>
      </c>
      <c r="AI41" s="88">
        <v>0</v>
      </c>
      <c r="AJ41" s="88">
        <v>0</v>
      </c>
      <c r="AK41" s="88">
        <v>0</v>
      </c>
      <c r="AL41" s="88">
        <v>0</v>
      </c>
      <c r="AM41" s="88">
        <v>0</v>
      </c>
      <c r="AN41" s="88">
        <v>0</v>
      </c>
      <c r="AO41" s="88">
        <v>0</v>
      </c>
      <c r="AP41" s="88">
        <v>0</v>
      </c>
      <c r="AQ41" s="88">
        <v>0</v>
      </c>
      <c r="AR41" s="88">
        <v>0</v>
      </c>
      <c r="AS41" s="88">
        <v>0</v>
      </c>
      <c r="AT41" s="88">
        <v>0</v>
      </c>
      <c r="AU41" s="88">
        <v>0</v>
      </c>
      <c r="AV41" s="88">
        <v>0</v>
      </c>
      <c r="AW41" s="88">
        <v>0</v>
      </c>
      <c r="AX41" s="88">
        <v>0</v>
      </c>
      <c r="AY41" s="88">
        <v>0</v>
      </c>
      <c r="AZ41" s="88">
        <v>0</v>
      </c>
      <c r="BA41" s="88">
        <v>0</v>
      </c>
      <c r="BB41" s="88">
        <v>0</v>
      </c>
      <c r="BC41" s="88">
        <v>10</v>
      </c>
      <c r="BD41" s="88">
        <v>0</v>
      </c>
      <c r="BE41" s="88">
        <v>0</v>
      </c>
      <c r="BF41" s="88">
        <v>0</v>
      </c>
      <c r="BG41" s="88">
        <v>0</v>
      </c>
      <c r="BH41" s="88">
        <v>0</v>
      </c>
      <c r="BI41" s="88">
        <v>0</v>
      </c>
      <c r="BJ41" s="88">
        <v>0</v>
      </c>
      <c r="BK41" s="88">
        <v>10</v>
      </c>
      <c r="BL41" s="88">
        <v>476</v>
      </c>
      <c r="BM41" s="88">
        <v>0</v>
      </c>
      <c r="BN41" s="88">
        <v>0</v>
      </c>
      <c r="BO41" s="88">
        <v>0</v>
      </c>
      <c r="BP41" s="142">
        <v>476</v>
      </c>
      <c r="BQ41" s="88">
        <v>0</v>
      </c>
      <c r="BR41" s="88">
        <v>0</v>
      </c>
      <c r="BS41" s="88">
        <v>0</v>
      </c>
      <c r="BT41" s="142">
        <v>0</v>
      </c>
      <c r="BU41" s="88">
        <v>0</v>
      </c>
      <c r="BV41" s="142">
        <v>476</v>
      </c>
      <c r="BW41" s="142">
        <v>486</v>
      </c>
    </row>
    <row r="42" spans="1:75" ht="13" x14ac:dyDescent="0.3">
      <c r="A42" s="93" t="s">
        <v>157</v>
      </c>
      <c r="B42" s="93" t="s">
        <v>111</v>
      </c>
      <c r="C42" s="95" t="s">
        <v>210</v>
      </c>
      <c r="D42" s="88">
        <v>0</v>
      </c>
      <c r="E42" s="88">
        <v>0</v>
      </c>
      <c r="F42" s="88">
        <v>0</v>
      </c>
      <c r="G42" s="88">
        <v>0</v>
      </c>
      <c r="H42" s="88">
        <v>0</v>
      </c>
      <c r="I42" s="88">
        <v>0</v>
      </c>
      <c r="J42" s="88">
        <v>0</v>
      </c>
      <c r="K42" s="88">
        <v>0</v>
      </c>
      <c r="L42" s="88">
        <v>0</v>
      </c>
      <c r="M42" s="88">
        <v>0</v>
      </c>
      <c r="N42" s="88">
        <v>0</v>
      </c>
      <c r="O42" s="88">
        <v>0</v>
      </c>
      <c r="P42" s="88">
        <v>0</v>
      </c>
      <c r="Q42" s="88">
        <v>0</v>
      </c>
      <c r="R42" s="88">
        <v>0</v>
      </c>
      <c r="S42" s="88">
        <v>0</v>
      </c>
      <c r="T42" s="88">
        <v>0</v>
      </c>
      <c r="U42" s="88">
        <v>0</v>
      </c>
      <c r="V42" s="88">
        <v>0</v>
      </c>
      <c r="W42" s="88">
        <v>0</v>
      </c>
      <c r="X42" s="88">
        <v>0</v>
      </c>
      <c r="Y42" s="88">
        <v>0</v>
      </c>
      <c r="Z42" s="88">
        <v>0</v>
      </c>
      <c r="AA42" s="88">
        <v>0</v>
      </c>
      <c r="AB42" s="88">
        <v>0</v>
      </c>
      <c r="AC42" s="88">
        <v>0</v>
      </c>
      <c r="AD42" s="88">
        <v>0</v>
      </c>
      <c r="AE42" s="88">
        <v>0</v>
      </c>
      <c r="AF42" s="88">
        <v>0</v>
      </c>
      <c r="AG42" s="88">
        <v>0</v>
      </c>
      <c r="AH42" s="88">
        <v>0</v>
      </c>
      <c r="AI42" s="88">
        <v>0</v>
      </c>
      <c r="AJ42" s="88">
        <v>0</v>
      </c>
      <c r="AK42" s="88">
        <v>0</v>
      </c>
      <c r="AL42" s="88">
        <v>0</v>
      </c>
      <c r="AM42" s="88">
        <v>0</v>
      </c>
      <c r="AN42" s="88">
        <v>0</v>
      </c>
      <c r="AO42" s="88">
        <v>0</v>
      </c>
      <c r="AP42" s="88">
        <v>0</v>
      </c>
      <c r="AQ42" s="88">
        <v>0</v>
      </c>
      <c r="AR42" s="88">
        <v>0</v>
      </c>
      <c r="AS42" s="88">
        <v>0</v>
      </c>
      <c r="AT42" s="88">
        <v>0</v>
      </c>
      <c r="AU42" s="88">
        <v>0</v>
      </c>
      <c r="AV42" s="88">
        <v>0</v>
      </c>
      <c r="AW42" s="88">
        <v>0</v>
      </c>
      <c r="AX42" s="88">
        <v>0</v>
      </c>
      <c r="AY42" s="88">
        <v>0</v>
      </c>
      <c r="AZ42" s="88">
        <v>0</v>
      </c>
      <c r="BA42" s="88">
        <v>0</v>
      </c>
      <c r="BB42" s="88">
        <v>0</v>
      </c>
      <c r="BC42" s="88">
        <v>2997</v>
      </c>
      <c r="BD42" s="88">
        <v>0</v>
      </c>
      <c r="BE42" s="88">
        <v>0</v>
      </c>
      <c r="BF42" s="88">
        <v>0</v>
      </c>
      <c r="BG42" s="88">
        <v>0</v>
      </c>
      <c r="BH42" s="88">
        <v>0</v>
      </c>
      <c r="BI42" s="88">
        <v>0</v>
      </c>
      <c r="BJ42" s="88">
        <v>0</v>
      </c>
      <c r="BK42" s="88">
        <v>2997</v>
      </c>
      <c r="BL42" s="88">
        <v>0</v>
      </c>
      <c r="BM42" s="88">
        <v>0</v>
      </c>
      <c r="BN42" s="88">
        <v>0</v>
      </c>
      <c r="BO42" s="88">
        <v>0</v>
      </c>
      <c r="BP42" s="142">
        <v>0</v>
      </c>
      <c r="BQ42" s="88">
        <v>0</v>
      </c>
      <c r="BR42" s="88">
        <v>0</v>
      </c>
      <c r="BS42" s="88">
        <v>0</v>
      </c>
      <c r="BT42" s="142">
        <v>0</v>
      </c>
      <c r="BU42" s="88">
        <v>0</v>
      </c>
      <c r="BV42" s="142">
        <v>0</v>
      </c>
      <c r="BW42" s="142">
        <v>2997</v>
      </c>
    </row>
    <row r="43" spans="1:75" ht="23" x14ac:dyDescent="0.3">
      <c r="A43" s="93" t="s">
        <v>158</v>
      </c>
      <c r="B43" s="93" t="s">
        <v>112</v>
      </c>
      <c r="C43" s="95" t="s">
        <v>211</v>
      </c>
      <c r="D43" s="88">
        <v>0</v>
      </c>
      <c r="E43" s="88">
        <v>0</v>
      </c>
      <c r="F43" s="88">
        <v>23</v>
      </c>
      <c r="G43" s="88">
        <v>0</v>
      </c>
      <c r="H43" s="88">
        <v>0</v>
      </c>
      <c r="I43" s="88">
        <v>0</v>
      </c>
      <c r="J43" s="88">
        <v>0</v>
      </c>
      <c r="K43" s="88">
        <v>0</v>
      </c>
      <c r="L43" s="88">
        <v>607</v>
      </c>
      <c r="M43" s="88">
        <v>0</v>
      </c>
      <c r="N43" s="88">
        <v>112</v>
      </c>
      <c r="O43" s="88">
        <v>0</v>
      </c>
      <c r="P43" s="88">
        <v>0</v>
      </c>
      <c r="Q43" s="88">
        <v>171</v>
      </c>
      <c r="R43" s="88">
        <v>261</v>
      </c>
      <c r="S43" s="88">
        <v>0</v>
      </c>
      <c r="T43" s="88">
        <v>1772</v>
      </c>
      <c r="U43" s="88">
        <v>833</v>
      </c>
      <c r="V43" s="88">
        <v>7</v>
      </c>
      <c r="W43" s="88">
        <v>20</v>
      </c>
      <c r="X43" s="88">
        <v>1218</v>
      </c>
      <c r="Y43" s="88">
        <v>481</v>
      </c>
      <c r="Z43" s="88">
        <v>79</v>
      </c>
      <c r="AA43" s="88">
        <v>0</v>
      </c>
      <c r="AB43" s="88">
        <v>8</v>
      </c>
      <c r="AC43" s="88">
        <v>0</v>
      </c>
      <c r="AD43" s="88">
        <v>0</v>
      </c>
      <c r="AE43" s="88">
        <v>51</v>
      </c>
      <c r="AF43" s="88">
        <v>0</v>
      </c>
      <c r="AG43" s="88">
        <v>78</v>
      </c>
      <c r="AH43" s="88">
        <v>0</v>
      </c>
      <c r="AI43" s="88">
        <v>0</v>
      </c>
      <c r="AJ43" s="88">
        <v>0</v>
      </c>
      <c r="AK43" s="88">
        <v>8</v>
      </c>
      <c r="AL43" s="88">
        <v>1</v>
      </c>
      <c r="AM43" s="88">
        <v>484</v>
      </c>
      <c r="AN43" s="88">
        <v>0</v>
      </c>
      <c r="AO43" s="88">
        <v>1</v>
      </c>
      <c r="AP43" s="88">
        <v>1246</v>
      </c>
      <c r="AQ43" s="88">
        <v>0</v>
      </c>
      <c r="AR43" s="88">
        <v>72</v>
      </c>
      <c r="AS43" s="88">
        <v>2580</v>
      </c>
      <c r="AT43" s="88">
        <v>0</v>
      </c>
      <c r="AU43" s="88">
        <v>0</v>
      </c>
      <c r="AV43" s="88">
        <v>0</v>
      </c>
      <c r="AW43" s="88">
        <v>0</v>
      </c>
      <c r="AX43" s="88">
        <v>0</v>
      </c>
      <c r="AY43" s="88">
        <v>0</v>
      </c>
      <c r="AZ43" s="88">
        <v>0</v>
      </c>
      <c r="BA43" s="88">
        <v>0</v>
      </c>
      <c r="BB43" s="88">
        <v>9</v>
      </c>
      <c r="BC43" s="88">
        <v>1140</v>
      </c>
      <c r="BD43" s="88">
        <v>0</v>
      </c>
      <c r="BE43" s="88">
        <v>0</v>
      </c>
      <c r="BF43" s="88">
        <v>0</v>
      </c>
      <c r="BG43" s="88">
        <v>0</v>
      </c>
      <c r="BH43" s="88">
        <v>0</v>
      </c>
      <c r="BI43" s="88">
        <v>0</v>
      </c>
      <c r="BJ43" s="88">
        <v>0</v>
      </c>
      <c r="BK43" s="88">
        <v>11261</v>
      </c>
      <c r="BL43" s="88">
        <v>17611</v>
      </c>
      <c r="BM43" s="88">
        <v>0</v>
      </c>
      <c r="BN43" s="88">
        <v>0</v>
      </c>
      <c r="BO43" s="88">
        <v>0</v>
      </c>
      <c r="BP43" s="142">
        <v>17611</v>
      </c>
      <c r="BQ43" s="88">
        <v>0</v>
      </c>
      <c r="BR43" s="88">
        <v>0</v>
      </c>
      <c r="BS43" s="88">
        <v>0</v>
      </c>
      <c r="BT43" s="142">
        <v>0</v>
      </c>
      <c r="BU43" s="88">
        <v>0</v>
      </c>
      <c r="BV43" s="142">
        <v>17611</v>
      </c>
      <c r="BW43" s="142">
        <v>28871</v>
      </c>
    </row>
    <row r="44" spans="1:75" ht="13" x14ac:dyDescent="0.3">
      <c r="A44" s="93" t="s">
        <v>105</v>
      </c>
      <c r="B44" s="93" t="s">
        <v>113</v>
      </c>
      <c r="C44" s="95" t="s">
        <v>212</v>
      </c>
      <c r="D44" s="88">
        <v>25</v>
      </c>
      <c r="E44" s="88">
        <v>721</v>
      </c>
      <c r="F44" s="88">
        <v>3154</v>
      </c>
      <c r="G44" s="88">
        <v>327</v>
      </c>
      <c r="H44" s="88">
        <v>3070</v>
      </c>
      <c r="I44" s="88">
        <v>0</v>
      </c>
      <c r="J44" s="88">
        <v>1094</v>
      </c>
      <c r="K44" s="88">
        <v>421</v>
      </c>
      <c r="L44" s="88">
        <v>1542</v>
      </c>
      <c r="M44" s="88">
        <v>91</v>
      </c>
      <c r="N44" s="88">
        <v>21</v>
      </c>
      <c r="O44" s="88">
        <v>116</v>
      </c>
      <c r="P44" s="88">
        <v>1</v>
      </c>
      <c r="Q44" s="88">
        <v>321</v>
      </c>
      <c r="R44" s="88">
        <v>324</v>
      </c>
      <c r="S44" s="88">
        <v>52</v>
      </c>
      <c r="T44" s="88">
        <v>394</v>
      </c>
      <c r="U44" s="88">
        <v>1201</v>
      </c>
      <c r="V44" s="88">
        <v>74</v>
      </c>
      <c r="W44" s="88">
        <v>88</v>
      </c>
      <c r="X44" s="88">
        <v>600</v>
      </c>
      <c r="Y44" s="88">
        <v>41</v>
      </c>
      <c r="Z44" s="88">
        <v>396</v>
      </c>
      <c r="AA44" s="88">
        <v>0</v>
      </c>
      <c r="AB44" s="88">
        <v>105</v>
      </c>
      <c r="AC44" s="88">
        <v>66</v>
      </c>
      <c r="AD44" s="88">
        <v>85</v>
      </c>
      <c r="AE44" s="88">
        <v>607</v>
      </c>
      <c r="AF44" s="88">
        <v>493</v>
      </c>
      <c r="AG44" s="88">
        <v>1</v>
      </c>
      <c r="AH44" s="88">
        <v>18</v>
      </c>
      <c r="AI44" s="88">
        <v>17</v>
      </c>
      <c r="AJ44" s="88">
        <v>1</v>
      </c>
      <c r="AK44" s="88">
        <v>983</v>
      </c>
      <c r="AL44" s="88">
        <v>191</v>
      </c>
      <c r="AM44" s="88">
        <v>6362</v>
      </c>
      <c r="AN44" s="88">
        <v>83</v>
      </c>
      <c r="AO44" s="88">
        <v>5</v>
      </c>
      <c r="AP44" s="88">
        <v>300</v>
      </c>
      <c r="AQ44" s="88">
        <v>11</v>
      </c>
      <c r="AR44" s="88">
        <v>5</v>
      </c>
      <c r="AS44" s="88">
        <v>2624</v>
      </c>
      <c r="AT44" s="88">
        <v>23</v>
      </c>
      <c r="AU44" s="88">
        <v>0</v>
      </c>
      <c r="AV44" s="88">
        <v>0</v>
      </c>
      <c r="AW44" s="88">
        <v>0</v>
      </c>
      <c r="AX44" s="88">
        <v>9</v>
      </c>
      <c r="AY44" s="88">
        <v>35</v>
      </c>
      <c r="AZ44" s="88">
        <v>1</v>
      </c>
      <c r="BA44" s="88">
        <v>506</v>
      </c>
      <c r="BB44" s="88">
        <v>36</v>
      </c>
      <c r="BC44" s="88">
        <v>53</v>
      </c>
      <c r="BD44" s="88">
        <v>3</v>
      </c>
      <c r="BE44" s="88">
        <v>2</v>
      </c>
      <c r="BF44" s="88">
        <v>0</v>
      </c>
      <c r="BG44" s="88">
        <v>3</v>
      </c>
      <c r="BH44" s="88">
        <v>0</v>
      </c>
      <c r="BI44" s="88">
        <v>0</v>
      </c>
      <c r="BJ44" s="88">
        <v>0</v>
      </c>
      <c r="BK44" s="88">
        <v>26704</v>
      </c>
      <c r="BL44" s="88">
        <v>147</v>
      </c>
      <c r="BM44" s="88">
        <v>0</v>
      </c>
      <c r="BN44" s="88">
        <v>0</v>
      </c>
      <c r="BO44" s="88">
        <v>0</v>
      </c>
      <c r="BP44" s="142">
        <v>147</v>
      </c>
      <c r="BQ44" s="88">
        <v>0</v>
      </c>
      <c r="BR44" s="88">
        <v>0</v>
      </c>
      <c r="BS44" s="88">
        <v>0</v>
      </c>
      <c r="BT44" s="142">
        <v>0</v>
      </c>
      <c r="BU44" s="88">
        <v>0</v>
      </c>
      <c r="BV44" s="142">
        <v>147</v>
      </c>
      <c r="BW44" s="142">
        <v>26851</v>
      </c>
    </row>
    <row r="45" spans="1:75" ht="23" x14ac:dyDescent="0.3">
      <c r="A45" s="93" t="s">
        <v>106</v>
      </c>
      <c r="B45" s="96" t="s">
        <v>114</v>
      </c>
      <c r="C45" s="95" t="s">
        <v>213</v>
      </c>
      <c r="D45" s="88">
        <v>266</v>
      </c>
      <c r="E45" s="88">
        <v>16</v>
      </c>
      <c r="F45" s="88">
        <v>103</v>
      </c>
      <c r="G45" s="88">
        <v>35</v>
      </c>
      <c r="H45" s="88">
        <v>7523</v>
      </c>
      <c r="I45" s="88">
        <v>0</v>
      </c>
      <c r="J45" s="88">
        <v>136</v>
      </c>
      <c r="K45" s="88">
        <v>144</v>
      </c>
      <c r="L45" s="88">
        <v>593</v>
      </c>
      <c r="M45" s="88">
        <v>10</v>
      </c>
      <c r="N45" s="88">
        <v>23</v>
      </c>
      <c r="O45" s="88">
        <v>62</v>
      </c>
      <c r="P45" s="88">
        <v>10</v>
      </c>
      <c r="Q45" s="88">
        <v>22</v>
      </c>
      <c r="R45" s="88">
        <v>39</v>
      </c>
      <c r="S45" s="88">
        <v>59</v>
      </c>
      <c r="T45" s="88">
        <v>337</v>
      </c>
      <c r="U45" s="88">
        <v>285</v>
      </c>
      <c r="V45" s="88">
        <v>101</v>
      </c>
      <c r="W45" s="88">
        <v>96</v>
      </c>
      <c r="X45" s="88">
        <v>1013</v>
      </c>
      <c r="Y45" s="88">
        <v>164</v>
      </c>
      <c r="Z45" s="88">
        <v>496</v>
      </c>
      <c r="AA45" s="88">
        <v>30</v>
      </c>
      <c r="AB45" s="88">
        <v>176</v>
      </c>
      <c r="AC45" s="88">
        <v>190</v>
      </c>
      <c r="AD45" s="88">
        <v>165</v>
      </c>
      <c r="AE45" s="88">
        <v>523</v>
      </c>
      <c r="AF45" s="88">
        <v>1506</v>
      </c>
      <c r="AG45" s="88">
        <v>99</v>
      </c>
      <c r="AH45" s="88">
        <v>14</v>
      </c>
      <c r="AI45" s="88">
        <v>851</v>
      </c>
      <c r="AJ45" s="88">
        <v>17</v>
      </c>
      <c r="AK45" s="88">
        <v>3157</v>
      </c>
      <c r="AL45" s="88">
        <v>171</v>
      </c>
      <c r="AM45" s="88">
        <v>3994</v>
      </c>
      <c r="AN45" s="88">
        <v>5055</v>
      </c>
      <c r="AO45" s="88">
        <v>394</v>
      </c>
      <c r="AP45" s="88">
        <v>3187</v>
      </c>
      <c r="AQ45" s="88">
        <v>46</v>
      </c>
      <c r="AR45" s="88">
        <v>2598</v>
      </c>
      <c r="AS45" s="88">
        <v>15448</v>
      </c>
      <c r="AT45" s="88">
        <v>2694</v>
      </c>
      <c r="AU45" s="88">
        <v>1174</v>
      </c>
      <c r="AV45" s="88">
        <v>241</v>
      </c>
      <c r="AW45" s="88">
        <v>17</v>
      </c>
      <c r="AX45" s="88">
        <v>166</v>
      </c>
      <c r="AY45" s="88">
        <v>15</v>
      </c>
      <c r="AZ45" s="88">
        <v>421</v>
      </c>
      <c r="BA45" s="88">
        <v>1611</v>
      </c>
      <c r="BB45" s="88">
        <v>1918</v>
      </c>
      <c r="BC45" s="88">
        <v>17510</v>
      </c>
      <c r="BD45" s="88">
        <v>875</v>
      </c>
      <c r="BE45" s="88">
        <v>2229</v>
      </c>
      <c r="BF45" s="88">
        <v>15</v>
      </c>
      <c r="BG45" s="88">
        <v>349</v>
      </c>
      <c r="BH45" s="88">
        <v>1283</v>
      </c>
      <c r="BI45" s="88">
        <v>12</v>
      </c>
      <c r="BJ45" s="88">
        <v>0</v>
      </c>
      <c r="BK45" s="88">
        <v>79685</v>
      </c>
      <c r="BL45" s="88">
        <v>67172</v>
      </c>
      <c r="BM45" s="88">
        <v>0</v>
      </c>
      <c r="BN45" s="88">
        <v>0</v>
      </c>
      <c r="BO45" s="88">
        <v>0</v>
      </c>
      <c r="BP45" s="142">
        <v>67172</v>
      </c>
      <c r="BQ45" s="88">
        <v>0</v>
      </c>
      <c r="BR45" s="88">
        <v>0</v>
      </c>
      <c r="BS45" s="88">
        <v>0</v>
      </c>
      <c r="BT45" s="142">
        <v>0</v>
      </c>
      <c r="BU45" s="88">
        <v>0</v>
      </c>
      <c r="BV45" s="142">
        <v>67172</v>
      </c>
      <c r="BW45" s="142">
        <v>146857</v>
      </c>
    </row>
    <row r="46" spans="1:75" ht="34.5" x14ac:dyDescent="0.3">
      <c r="A46" s="93" t="s">
        <v>159</v>
      </c>
      <c r="B46" s="93" t="s">
        <v>115</v>
      </c>
      <c r="C46" s="95" t="s">
        <v>214</v>
      </c>
      <c r="D46" s="88">
        <v>277</v>
      </c>
      <c r="E46" s="88">
        <v>2</v>
      </c>
      <c r="F46" s="88">
        <v>4</v>
      </c>
      <c r="G46" s="88">
        <v>3</v>
      </c>
      <c r="H46" s="88">
        <v>0</v>
      </c>
      <c r="I46" s="88">
        <v>0</v>
      </c>
      <c r="J46" s="88">
        <v>0</v>
      </c>
      <c r="K46" s="88">
        <v>4</v>
      </c>
      <c r="L46" s="88">
        <v>0</v>
      </c>
      <c r="M46" s="88">
        <v>0</v>
      </c>
      <c r="N46" s="88">
        <v>0</v>
      </c>
      <c r="O46" s="88">
        <v>0</v>
      </c>
      <c r="P46" s="88">
        <v>0</v>
      </c>
      <c r="Q46" s="88">
        <v>0</v>
      </c>
      <c r="R46" s="88">
        <v>3</v>
      </c>
      <c r="S46" s="88">
        <v>0</v>
      </c>
      <c r="T46" s="88">
        <v>0</v>
      </c>
      <c r="U46" s="88">
        <v>0</v>
      </c>
      <c r="V46" s="88">
        <v>0</v>
      </c>
      <c r="W46" s="88">
        <v>23</v>
      </c>
      <c r="X46" s="88">
        <v>121</v>
      </c>
      <c r="Y46" s="88">
        <v>5</v>
      </c>
      <c r="Z46" s="88">
        <v>0</v>
      </c>
      <c r="AA46" s="88">
        <v>0</v>
      </c>
      <c r="AB46" s="88">
        <v>18</v>
      </c>
      <c r="AC46" s="88">
        <v>25</v>
      </c>
      <c r="AD46" s="88">
        <v>0</v>
      </c>
      <c r="AE46" s="88">
        <v>75</v>
      </c>
      <c r="AF46" s="88">
        <v>282</v>
      </c>
      <c r="AG46" s="88">
        <v>1</v>
      </c>
      <c r="AH46" s="88">
        <v>0</v>
      </c>
      <c r="AI46" s="88">
        <v>0</v>
      </c>
      <c r="AJ46" s="88">
        <v>0</v>
      </c>
      <c r="AK46" s="88">
        <v>0</v>
      </c>
      <c r="AL46" s="88">
        <v>129</v>
      </c>
      <c r="AM46" s="88">
        <v>3882</v>
      </c>
      <c r="AN46" s="88">
        <v>0</v>
      </c>
      <c r="AO46" s="88">
        <v>0</v>
      </c>
      <c r="AP46" s="88">
        <v>8687</v>
      </c>
      <c r="AQ46" s="88">
        <v>12304</v>
      </c>
      <c r="AR46" s="88">
        <v>31268</v>
      </c>
      <c r="AS46" s="88">
        <v>1257</v>
      </c>
      <c r="AT46" s="88">
        <v>0</v>
      </c>
      <c r="AU46" s="88">
        <v>0</v>
      </c>
      <c r="AV46" s="88">
        <v>0</v>
      </c>
      <c r="AW46" s="88">
        <v>0</v>
      </c>
      <c r="AX46" s="88">
        <v>0</v>
      </c>
      <c r="AY46" s="88">
        <v>0</v>
      </c>
      <c r="AZ46" s="88">
        <v>0</v>
      </c>
      <c r="BA46" s="88">
        <v>0</v>
      </c>
      <c r="BB46" s="88">
        <v>0</v>
      </c>
      <c r="BC46" s="88">
        <v>51</v>
      </c>
      <c r="BD46" s="88">
        <v>0</v>
      </c>
      <c r="BE46" s="88">
        <v>0</v>
      </c>
      <c r="BF46" s="88">
        <v>0</v>
      </c>
      <c r="BG46" s="88">
        <v>0</v>
      </c>
      <c r="BH46" s="88">
        <v>0</v>
      </c>
      <c r="BI46" s="88">
        <v>0</v>
      </c>
      <c r="BJ46" s="88">
        <v>0</v>
      </c>
      <c r="BK46" s="88">
        <v>58420</v>
      </c>
      <c r="BL46" s="88">
        <v>0</v>
      </c>
      <c r="BM46" s="88">
        <v>0</v>
      </c>
      <c r="BN46" s="88">
        <v>0</v>
      </c>
      <c r="BO46" s="88">
        <v>0</v>
      </c>
      <c r="BP46" s="142">
        <v>0</v>
      </c>
      <c r="BQ46" s="88">
        <v>0</v>
      </c>
      <c r="BR46" s="88">
        <v>0</v>
      </c>
      <c r="BS46" s="88">
        <v>0</v>
      </c>
      <c r="BT46" s="142">
        <v>0</v>
      </c>
      <c r="BU46" s="88">
        <v>0</v>
      </c>
      <c r="BV46" s="142">
        <v>0</v>
      </c>
      <c r="BW46" s="142">
        <v>58420</v>
      </c>
    </row>
    <row r="47" spans="1:75" ht="13" x14ac:dyDescent="0.3">
      <c r="A47" s="93" t="s">
        <v>160</v>
      </c>
      <c r="B47" s="93" t="s">
        <v>116</v>
      </c>
      <c r="C47" s="95" t="s">
        <v>215</v>
      </c>
      <c r="D47" s="88">
        <v>0</v>
      </c>
      <c r="E47" s="88">
        <v>0</v>
      </c>
      <c r="F47" s="88">
        <v>0</v>
      </c>
      <c r="G47" s="88">
        <v>0</v>
      </c>
      <c r="H47" s="88">
        <v>0</v>
      </c>
      <c r="I47" s="88">
        <v>0</v>
      </c>
      <c r="J47" s="88">
        <v>0</v>
      </c>
      <c r="K47" s="88">
        <v>0</v>
      </c>
      <c r="L47" s="88">
        <v>0</v>
      </c>
      <c r="M47" s="88">
        <v>0</v>
      </c>
      <c r="N47" s="88">
        <v>0</v>
      </c>
      <c r="O47" s="88">
        <v>0</v>
      </c>
      <c r="P47" s="88">
        <v>0</v>
      </c>
      <c r="Q47" s="88">
        <v>0</v>
      </c>
      <c r="R47" s="88">
        <v>0</v>
      </c>
      <c r="S47" s="88">
        <v>0</v>
      </c>
      <c r="T47" s="88">
        <v>0</v>
      </c>
      <c r="U47" s="88">
        <v>0</v>
      </c>
      <c r="V47" s="88">
        <v>0</v>
      </c>
      <c r="W47" s="88">
        <v>0</v>
      </c>
      <c r="X47" s="88">
        <v>0</v>
      </c>
      <c r="Y47" s="88">
        <v>0</v>
      </c>
      <c r="Z47" s="88">
        <v>0</v>
      </c>
      <c r="AA47" s="88">
        <v>0</v>
      </c>
      <c r="AB47" s="88">
        <v>0</v>
      </c>
      <c r="AC47" s="88">
        <v>0</v>
      </c>
      <c r="AD47" s="88">
        <v>0</v>
      </c>
      <c r="AE47" s="88">
        <v>0</v>
      </c>
      <c r="AF47" s="88">
        <v>0</v>
      </c>
      <c r="AG47" s="88">
        <v>0</v>
      </c>
      <c r="AH47" s="88">
        <v>0</v>
      </c>
      <c r="AI47" s="88">
        <v>0</v>
      </c>
      <c r="AJ47" s="88">
        <v>0</v>
      </c>
      <c r="AK47" s="88">
        <v>0</v>
      </c>
      <c r="AL47" s="88">
        <v>0</v>
      </c>
      <c r="AM47" s="88">
        <v>0</v>
      </c>
      <c r="AN47" s="88">
        <v>0</v>
      </c>
      <c r="AO47" s="88">
        <v>0</v>
      </c>
      <c r="AP47" s="88">
        <v>0</v>
      </c>
      <c r="AQ47" s="88">
        <v>0</v>
      </c>
      <c r="AR47" s="88">
        <v>0</v>
      </c>
      <c r="AS47" s="88">
        <v>0</v>
      </c>
      <c r="AT47" s="88">
        <v>74256</v>
      </c>
      <c r="AU47" s="88">
        <v>0</v>
      </c>
      <c r="AV47" s="88">
        <v>0</v>
      </c>
      <c r="AW47" s="88">
        <v>0</v>
      </c>
      <c r="AX47" s="88">
        <v>0</v>
      </c>
      <c r="AY47" s="88">
        <v>0</v>
      </c>
      <c r="AZ47" s="88">
        <v>0</v>
      </c>
      <c r="BA47" s="88">
        <v>0</v>
      </c>
      <c r="BB47" s="88">
        <v>0</v>
      </c>
      <c r="BC47" s="88">
        <v>4276</v>
      </c>
      <c r="BD47" s="88">
        <v>0</v>
      </c>
      <c r="BE47" s="88">
        <v>0</v>
      </c>
      <c r="BF47" s="88">
        <v>0</v>
      </c>
      <c r="BG47" s="88">
        <v>0</v>
      </c>
      <c r="BH47" s="88">
        <v>0</v>
      </c>
      <c r="BI47" s="88">
        <v>0</v>
      </c>
      <c r="BJ47" s="88">
        <v>0</v>
      </c>
      <c r="BK47" s="88">
        <v>78532</v>
      </c>
      <c r="BL47" s="88">
        <v>0</v>
      </c>
      <c r="BM47" s="88">
        <v>0</v>
      </c>
      <c r="BN47" s="88">
        <v>0</v>
      </c>
      <c r="BO47" s="88">
        <v>0</v>
      </c>
      <c r="BP47" s="142">
        <v>0</v>
      </c>
      <c r="BQ47" s="88">
        <v>0</v>
      </c>
      <c r="BR47" s="88">
        <v>0</v>
      </c>
      <c r="BS47" s="88">
        <v>0</v>
      </c>
      <c r="BT47" s="142">
        <v>0</v>
      </c>
      <c r="BU47" s="88">
        <v>0</v>
      </c>
      <c r="BV47" s="142">
        <v>0</v>
      </c>
      <c r="BW47" s="142">
        <v>78532</v>
      </c>
    </row>
    <row r="48" spans="1:75" ht="13" x14ac:dyDescent="0.3">
      <c r="A48" s="93" t="s">
        <v>161</v>
      </c>
      <c r="B48" s="93" t="s">
        <v>117</v>
      </c>
      <c r="C48" s="95" t="s">
        <v>216</v>
      </c>
      <c r="D48" s="88">
        <v>3204</v>
      </c>
      <c r="E48" s="88">
        <v>86</v>
      </c>
      <c r="F48" s="88">
        <v>257</v>
      </c>
      <c r="G48" s="88">
        <v>425</v>
      </c>
      <c r="H48" s="88">
        <v>2895</v>
      </c>
      <c r="I48" s="88">
        <v>8</v>
      </c>
      <c r="J48" s="88">
        <v>377</v>
      </c>
      <c r="K48" s="88">
        <v>186</v>
      </c>
      <c r="L48" s="88">
        <v>2798</v>
      </c>
      <c r="M48" s="88">
        <v>89</v>
      </c>
      <c r="N48" s="88">
        <v>136</v>
      </c>
      <c r="O48" s="88">
        <v>121</v>
      </c>
      <c r="P48" s="88">
        <v>48</v>
      </c>
      <c r="Q48" s="88">
        <v>329</v>
      </c>
      <c r="R48" s="88">
        <v>352</v>
      </c>
      <c r="S48" s="88">
        <v>176</v>
      </c>
      <c r="T48" s="88">
        <v>3842</v>
      </c>
      <c r="U48" s="88">
        <v>1189</v>
      </c>
      <c r="V48" s="88">
        <v>463</v>
      </c>
      <c r="W48" s="88">
        <v>883</v>
      </c>
      <c r="X48" s="88">
        <v>2413</v>
      </c>
      <c r="Y48" s="88">
        <v>632</v>
      </c>
      <c r="Z48" s="88">
        <v>1091</v>
      </c>
      <c r="AA48" s="88">
        <v>60</v>
      </c>
      <c r="AB48" s="88">
        <v>530</v>
      </c>
      <c r="AC48" s="88">
        <v>167</v>
      </c>
      <c r="AD48" s="88">
        <v>261</v>
      </c>
      <c r="AE48" s="88">
        <v>1120</v>
      </c>
      <c r="AF48" s="88">
        <v>1115</v>
      </c>
      <c r="AG48" s="88">
        <v>267</v>
      </c>
      <c r="AH48" s="88">
        <v>254</v>
      </c>
      <c r="AI48" s="88">
        <v>2983</v>
      </c>
      <c r="AJ48" s="88">
        <v>197</v>
      </c>
      <c r="AK48" s="88">
        <v>5378</v>
      </c>
      <c r="AL48" s="88">
        <v>696</v>
      </c>
      <c r="AM48" s="88">
        <v>5484</v>
      </c>
      <c r="AN48" s="88">
        <v>4921</v>
      </c>
      <c r="AO48" s="88">
        <v>1098</v>
      </c>
      <c r="AP48" s="88">
        <v>5037</v>
      </c>
      <c r="AQ48" s="88">
        <v>64</v>
      </c>
      <c r="AR48" s="88">
        <v>965</v>
      </c>
      <c r="AS48" s="88">
        <v>3413</v>
      </c>
      <c r="AT48" s="88">
        <v>716</v>
      </c>
      <c r="AU48" s="88">
        <v>4935</v>
      </c>
      <c r="AV48" s="88">
        <v>550</v>
      </c>
      <c r="AW48" s="88">
        <v>194</v>
      </c>
      <c r="AX48" s="88">
        <v>1342</v>
      </c>
      <c r="AY48" s="88">
        <v>227</v>
      </c>
      <c r="AZ48" s="88">
        <v>538</v>
      </c>
      <c r="BA48" s="88">
        <v>996</v>
      </c>
      <c r="BB48" s="88">
        <v>2295</v>
      </c>
      <c r="BC48" s="88">
        <v>567</v>
      </c>
      <c r="BD48" s="88">
        <v>172</v>
      </c>
      <c r="BE48" s="88">
        <v>537</v>
      </c>
      <c r="BF48" s="88">
        <v>122</v>
      </c>
      <c r="BG48" s="88">
        <v>227</v>
      </c>
      <c r="BH48" s="88">
        <v>614</v>
      </c>
      <c r="BI48" s="88">
        <v>96</v>
      </c>
      <c r="BJ48" s="88">
        <v>0</v>
      </c>
      <c r="BK48" s="88">
        <v>70134</v>
      </c>
      <c r="BL48" s="88">
        <v>1431</v>
      </c>
      <c r="BM48" s="88">
        <v>0</v>
      </c>
      <c r="BN48" s="88">
        <v>0</v>
      </c>
      <c r="BO48" s="88">
        <v>0</v>
      </c>
      <c r="BP48" s="142">
        <v>1431</v>
      </c>
      <c r="BQ48" s="88">
        <v>0</v>
      </c>
      <c r="BR48" s="88">
        <v>0</v>
      </c>
      <c r="BS48" s="88">
        <v>0</v>
      </c>
      <c r="BT48" s="142">
        <v>0</v>
      </c>
      <c r="BU48" s="88">
        <v>0</v>
      </c>
      <c r="BV48" s="142">
        <v>1431</v>
      </c>
      <c r="BW48" s="142">
        <v>71565</v>
      </c>
    </row>
    <row r="49" spans="1:75" ht="34.5" x14ac:dyDescent="0.3">
      <c r="A49" s="93" t="s">
        <v>107</v>
      </c>
      <c r="B49" s="93" t="s">
        <v>118</v>
      </c>
      <c r="C49" s="95" t="s">
        <v>217</v>
      </c>
      <c r="D49" s="88">
        <v>715</v>
      </c>
      <c r="E49" s="88">
        <v>41</v>
      </c>
      <c r="F49" s="88">
        <v>55</v>
      </c>
      <c r="G49" s="88">
        <v>201</v>
      </c>
      <c r="H49" s="88">
        <v>1100</v>
      </c>
      <c r="I49" s="88">
        <v>4</v>
      </c>
      <c r="J49" s="88">
        <v>192</v>
      </c>
      <c r="K49" s="88">
        <v>96</v>
      </c>
      <c r="L49" s="88">
        <v>1659</v>
      </c>
      <c r="M49" s="88">
        <v>60</v>
      </c>
      <c r="N49" s="88">
        <v>70</v>
      </c>
      <c r="O49" s="88">
        <v>40</v>
      </c>
      <c r="P49" s="88">
        <v>26</v>
      </c>
      <c r="Q49" s="88">
        <v>156</v>
      </c>
      <c r="R49" s="88">
        <v>192</v>
      </c>
      <c r="S49" s="88">
        <v>117</v>
      </c>
      <c r="T49" s="88">
        <v>2191</v>
      </c>
      <c r="U49" s="88">
        <v>805</v>
      </c>
      <c r="V49" s="88">
        <v>297</v>
      </c>
      <c r="W49" s="88">
        <v>467</v>
      </c>
      <c r="X49" s="88">
        <v>1852</v>
      </c>
      <c r="Y49" s="88">
        <v>316</v>
      </c>
      <c r="Z49" s="88">
        <v>557</v>
      </c>
      <c r="AA49" s="88">
        <v>23</v>
      </c>
      <c r="AB49" s="88">
        <v>247</v>
      </c>
      <c r="AC49" s="88">
        <v>114</v>
      </c>
      <c r="AD49" s="88">
        <v>128</v>
      </c>
      <c r="AE49" s="88">
        <v>746</v>
      </c>
      <c r="AF49" s="88">
        <v>613</v>
      </c>
      <c r="AG49" s="88">
        <v>163</v>
      </c>
      <c r="AH49" s="88">
        <v>138</v>
      </c>
      <c r="AI49" s="88">
        <v>1972</v>
      </c>
      <c r="AJ49" s="88">
        <v>70</v>
      </c>
      <c r="AK49" s="88">
        <v>2191</v>
      </c>
      <c r="AL49" s="88">
        <v>199</v>
      </c>
      <c r="AM49" s="88">
        <v>2163</v>
      </c>
      <c r="AN49" s="88">
        <v>783</v>
      </c>
      <c r="AO49" s="88">
        <v>235</v>
      </c>
      <c r="AP49" s="88">
        <v>1332</v>
      </c>
      <c r="AQ49" s="88">
        <v>39</v>
      </c>
      <c r="AR49" s="88">
        <v>264</v>
      </c>
      <c r="AS49" s="88">
        <v>601</v>
      </c>
      <c r="AT49" s="88">
        <v>371</v>
      </c>
      <c r="AU49" s="88">
        <v>1507</v>
      </c>
      <c r="AV49" s="88">
        <v>9621</v>
      </c>
      <c r="AW49" s="88">
        <v>0</v>
      </c>
      <c r="AX49" s="88">
        <v>271</v>
      </c>
      <c r="AY49" s="88">
        <v>76</v>
      </c>
      <c r="AZ49" s="88">
        <v>134</v>
      </c>
      <c r="BA49" s="88">
        <v>399</v>
      </c>
      <c r="BB49" s="88">
        <v>731</v>
      </c>
      <c r="BC49" s="88">
        <v>90</v>
      </c>
      <c r="BD49" s="88">
        <v>36</v>
      </c>
      <c r="BE49" s="88">
        <v>104</v>
      </c>
      <c r="BF49" s="88">
        <v>59</v>
      </c>
      <c r="BG49" s="88">
        <v>0</v>
      </c>
      <c r="BH49" s="88">
        <v>136</v>
      </c>
      <c r="BI49" s="88">
        <v>27</v>
      </c>
      <c r="BJ49" s="88">
        <v>0</v>
      </c>
      <c r="BK49" s="88">
        <v>36789</v>
      </c>
      <c r="BL49" s="88">
        <v>0</v>
      </c>
      <c r="BM49" s="88">
        <v>0</v>
      </c>
      <c r="BN49" s="88">
        <v>0</v>
      </c>
      <c r="BO49" s="88">
        <v>0</v>
      </c>
      <c r="BP49" s="142">
        <v>0</v>
      </c>
      <c r="BQ49" s="88">
        <v>0</v>
      </c>
      <c r="BR49" s="88">
        <v>0</v>
      </c>
      <c r="BS49" s="88">
        <v>0</v>
      </c>
      <c r="BT49" s="142">
        <v>0</v>
      </c>
      <c r="BU49" s="88">
        <v>0</v>
      </c>
      <c r="BV49" s="142">
        <v>0</v>
      </c>
      <c r="BW49" s="142">
        <v>36789</v>
      </c>
    </row>
    <row r="50" spans="1:75" ht="23" x14ac:dyDescent="0.3">
      <c r="A50" s="93" t="s">
        <v>162</v>
      </c>
      <c r="B50" s="93" t="s">
        <v>119</v>
      </c>
      <c r="C50" s="95" t="s">
        <v>218</v>
      </c>
      <c r="D50" s="88">
        <v>0</v>
      </c>
      <c r="E50" s="88">
        <v>0</v>
      </c>
      <c r="F50" s="88">
        <v>0</v>
      </c>
      <c r="G50" s="88">
        <v>0</v>
      </c>
      <c r="H50" s="88">
        <v>0</v>
      </c>
      <c r="I50" s="88">
        <v>0</v>
      </c>
      <c r="J50" s="88">
        <v>0</v>
      </c>
      <c r="K50" s="88">
        <v>0</v>
      </c>
      <c r="L50" s="88">
        <v>0</v>
      </c>
      <c r="M50" s="88">
        <v>0</v>
      </c>
      <c r="N50" s="88">
        <v>0</v>
      </c>
      <c r="O50" s="88">
        <v>0</v>
      </c>
      <c r="P50" s="88">
        <v>0</v>
      </c>
      <c r="Q50" s="88">
        <v>0</v>
      </c>
      <c r="R50" s="88">
        <v>0</v>
      </c>
      <c r="S50" s="88">
        <v>0</v>
      </c>
      <c r="T50" s="88">
        <v>0</v>
      </c>
      <c r="U50" s="88">
        <v>0</v>
      </c>
      <c r="V50" s="88">
        <v>0</v>
      </c>
      <c r="W50" s="88">
        <v>0</v>
      </c>
      <c r="X50" s="88">
        <v>0</v>
      </c>
      <c r="Y50" s="88">
        <v>0</v>
      </c>
      <c r="Z50" s="88">
        <v>0</v>
      </c>
      <c r="AA50" s="88">
        <v>0</v>
      </c>
      <c r="AB50" s="88">
        <v>0</v>
      </c>
      <c r="AC50" s="88">
        <v>0</v>
      </c>
      <c r="AD50" s="88">
        <v>0</v>
      </c>
      <c r="AE50" s="88">
        <v>0</v>
      </c>
      <c r="AF50" s="88">
        <v>0</v>
      </c>
      <c r="AG50" s="88">
        <v>0</v>
      </c>
      <c r="AH50" s="88">
        <v>0</v>
      </c>
      <c r="AI50" s="88">
        <v>0</v>
      </c>
      <c r="AJ50" s="88">
        <v>0</v>
      </c>
      <c r="AK50" s="88">
        <v>0</v>
      </c>
      <c r="AL50" s="88">
        <v>0</v>
      </c>
      <c r="AM50" s="88">
        <v>0</v>
      </c>
      <c r="AN50" s="88">
        <v>0</v>
      </c>
      <c r="AO50" s="88">
        <v>0</v>
      </c>
      <c r="AP50" s="88">
        <v>0</v>
      </c>
      <c r="AQ50" s="88">
        <v>0</v>
      </c>
      <c r="AR50" s="88">
        <v>0</v>
      </c>
      <c r="AS50" s="88">
        <v>0</v>
      </c>
      <c r="AT50" s="88">
        <v>0</v>
      </c>
      <c r="AU50" s="88">
        <v>0</v>
      </c>
      <c r="AV50" s="88">
        <v>0</v>
      </c>
      <c r="AW50" s="88">
        <v>0</v>
      </c>
      <c r="AX50" s="88">
        <v>0</v>
      </c>
      <c r="AY50" s="88">
        <v>0</v>
      </c>
      <c r="AZ50" s="88">
        <v>0</v>
      </c>
      <c r="BA50" s="88">
        <v>0</v>
      </c>
      <c r="BB50" s="88">
        <v>0</v>
      </c>
      <c r="BC50" s="88">
        <v>0</v>
      </c>
      <c r="BD50" s="88">
        <v>0</v>
      </c>
      <c r="BE50" s="88">
        <v>0</v>
      </c>
      <c r="BF50" s="88">
        <v>0</v>
      </c>
      <c r="BG50" s="88">
        <v>0</v>
      </c>
      <c r="BH50" s="88">
        <v>0</v>
      </c>
      <c r="BI50" s="88">
        <v>0</v>
      </c>
      <c r="BJ50" s="88">
        <v>0</v>
      </c>
      <c r="BK50" s="88">
        <v>0</v>
      </c>
      <c r="BL50" s="88">
        <v>0</v>
      </c>
      <c r="BM50" s="88">
        <v>0</v>
      </c>
      <c r="BN50" s="88">
        <v>0</v>
      </c>
      <c r="BO50" s="88">
        <v>0</v>
      </c>
      <c r="BP50" s="142">
        <v>0</v>
      </c>
      <c r="BQ50" s="88">
        <v>0</v>
      </c>
      <c r="BR50" s="88">
        <v>0</v>
      </c>
      <c r="BS50" s="88">
        <v>0</v>
      </c>
      <c r="BT50" s="142">
        <v>0</v>
      </c>
      <c r="BU50" s="88">
        <v>0</v>
      </c>
      <c r="BV50" s="142">
        <v>0</v>
      </c>
      <c r="BW50" s="142">
        <v>0</v>
      </c>
    </row>
    <row r="51" spans="1:75" ht="23" x14ac:dyDescent="0.3">
      <c r="A51" s="93" t="s">
        <v>163</v>
      </c>
      <c r="B51" s="93" t="s">
        <v>120</v>
      </c>
      <c r="C51" s="95" t="s">
        <v>219</v>
      </c>
      <c r="D51" s="88">
        <v>58</v>
      </c>
      <c r="E51" s="88">
        <v>6</v>
      </c>
      <c r="F51" s="88">
        <v>13</v>
      </c>
      <c r="G51" s="88">
        <v>10</v>
      </c>
      <c r="H51" s="88">
        <v>1359</v>
      </c>
      <c r="I51" s="88">
        <v>0</v>
      </c>
      <c r="J51" s="88">
        <v>2</v>
      </c>
      <c r="K51" s="88">
        <v>10</v>
      </c>
      <c r="L51" s="88">
        <v>261</v>
      </c>
      <c r="M51" s="88">
        <v>11</v>
      </c>
      <c r="N51" s="88">
        <v>29</v>
      </c>
      <c r="O51" s="88">
        <v>37</v>
      </c>
      <c r="P51" s="88">
        <v>10</v>
      </c>
      <c r="Q51" s="88">
        <v>40</v>
      </c>
      <c r="R51" s="88">
        <v>21</v>
      </c>
      <c r="S51" s="88">
        <v>127</v>
      </c>
      <c r="T51" s="88">
        <v>125</v>
      </c>
      <c r="U51" s="88">
        <v>99</v>
      </c>
      <c r="V51" s="88">
        <v>80</v>
      </c>
      <c r="W51" s="88">
        <v>99</v>
      </c>
      <c r="X51" s="88">
        <v>81</v>
      </c>
      <c r="Y51" s="88">
        <v>108</v>
      </c>
      <c r="Z51" s="88">
        <v>175</v>
      </c>
      <c r="AA51" s="88">
        <v>9</v>
      </c>
      <c r="AB51" s="88">
        <v>54</v>
      </c>
      <c r="AC51" s="88">
        <v>25</v>
      </c>
      <c r="AD51" s="88">
        <v>39</v>
      </c>
      <c r="AE51" s="88">
        <v>58</v>
      </c>
      <c r="AF51" s="88">
        <v>65</v>
      </c>
      <c r="AG51" s="88">
        <v>136</v>
      </c>
      <c r="AH51" s="88">
        <v>15</v>
      </c>
      <c r="AI51" s="88">
        <v>377</v>
      </c>
      <c r="AJ51" s="88">
        <v>21</v>
      </c>
      <c r="AK51" s="88">
        <v>403</v>
      </c>
      <c r="AL51" s="88">
        <v>462</v>
      </c>
      <c r="AM51" s="88">
        <v>2171</v>
      </c>
      <c r="AN51" s="88">
        <v>5946</v>
      </c>
      <c r="AO51" s="88">
        <v>648</v>
      </c>
      <c r="AP51" s="88">
        <v>2798</v>
      </c>
      <c r="AQ51" s="88">
        <v>24</v>
      </c>
      <c r="AR51" s="88">
        <v>91</v>
      </c>
      <c r="AS51" s="88">
        <v>839</v>
      </c>
      <c r="AT51" s="88">
        <v>496</v>
      </c>
      <c r="AU51" s="88">
        <v>1143</v>
      </c>
      <c r="AV51" s="88">
        <v>264</v>
      </c>
      <c r="AW51" s="88">
        <v>23</v>
      </c>
      <c r="AX51" s="88">
        <v>783</v>
      </c>
      <c r="AY51" s="88">
        <v>63</v>
      </c>
      <c r="AZ51" s="88">
        <v>303</v>
      </c>
      <c r="BA51" s="88">
        <v>71</v>
      </c>
      <c r="BB51" s="88">
        <v>734</v>
      </c>
      <c r="BC51" s="88">
        <v>7612</v>
      </c>
      <c r="BD51" s="88">
        <v>130</v>
      </c>
      <c r="BE51" s="88">
        <v>271</v>
      </c>
      <c r="BF51" s="88">
        <v>23</v>
      </c>
      <c r="BG51" s="88">
        <v>65</v>
      </c>
      <c r="BH51" s="88">
        <v>297</v>
      </c>
      <c r="BI51" s="88">
        <v>172</v>
      </c>
      <c r="BJ51" s="88">
        <v>0</v>
      </c>
      <c r="BK51" s="88">
        <v>29389</v>
      </c>
      <c r="BL51" s="88">
        <v>1476</v>
      </c>
      <c r="BM51" s="88">
        <v>0</v>
      </c>
      <c r="BN51" s="88">
        <v>0</v>
      </c>
      <c r="BO51" s="88">
        <v>0</v>
      </c>
      <c r="BP51" s="142">
        <v>1476</v>
      </c>
      <c r="BQ51" s="88">
        <v>0</v>
      </c>
      <c r="BR51" s="88">
        <v>0</v>
      </c>
      <c r="BS51" s="88">
        <v>0</v>
      </c>
      <c r="BT51" s="142">
        <v>0</v>
      </c>
      <c r="BU51" s="88">
        <v>0</v>
      </c>
      <c r="BV51" s="142">
        <v>1476</v>
      </c>
      <c r="BW51" s="142">
        <v>30865</v>
      </c>
    </row>
    <row r="52" spans="1:75" ht="34.5" x14ac:dyDescent="0.3">
      <c r="A52" s="93" t="s">
        <v>164</v>
      </c>
      <c r="B52" s="93" t="s">
        <v>121</v>
      </c>
      <c r="C52" s="95" t="s">
        <v>220</v>
      </c>
      <c r="D52" s="88">
        <v>0</v>
      </c>
      <c r="E52" s="88">
        <v>34</v>
      </c>
      <c r="F52" s="88">
        <v>2753</v>
      </c>
      <c r="G52" s="88">
        <v>815</v>
      </c>
      <c r="H52" s="88">
        <v>5079</v>
      </c>
      <c r="I52" s="88">
        <v>0</v>
      </c>
      <c r="J52" s="88">
        <v>21</v>
      </c>
      <c r="K52" s="88">
        <v>307</v>
      </c>
      <c r="L52" s="88">
        <v>131</v>
      </c>
      <c r="M52" s="88">
        <v>8</v>
      </c>
      <c r="N52" s="88">
        <v>15</v>
      </c>
      <c r="O52" s="88">
        <v>4</v>
      </c>
      <c r="P52" s="88">
        <v>2</v>
      </c>
      <c r="Q52" s="88">
        <v>67</v>
      </c>
      <c r="R52" s="88">
        <v>23</v>
      </c>
      <c r="S52" s="88">
        <v>19</v>
      </c>
      <c r="T52" s="88">
        <v>1014</v>
      </c>
      <c r="U52" s="88">
        <v>126</v>
      </c>
      <c r="V52" s="88">
        <v>59</v>
      </c>
      <c r="W52" s="88">
        <v>104</v>
      </c>
      <c r="X52" s="88">
        <v>44</v>
      </c>
      <c r="Y52" s="88">
        <v>34</v>
      </c>
      <c r="Z52" s="88">
        <v>66</v>
      </c>
      <c r="AA52" s="88">
        <v>1</v>
      </c>
      <c r="AB52" s="88">
        <v>30</v>
      </c>
      <c r="AC52" s="88">
        <v>6</v>
      </c>
      <c r="AD52" s="88">
        <v>14</v>
      </c>
      <c r="AE52" s="88">
        <v>108</v>
      </c>
      <c r="AF52" s="88">
        <v>46</v>
      </c>
      <c r="AG52" s="88">
        <v>9</v>
      </c>
      <c r="AH52" s="88">
        <v>23</v>
      </c>
      <c r="AI52" s="88">
        <v>135</v>
      </c>
      <c r="AJ52" s="88">
        <v>13</v>
      </c>
      <c r="AK52" s="88">
        <v>1894</v>
      </c>
      <c r="AL52" s="88">
        <v>13</v>
      </c>
      <c r="AM52" s="88">
        <v>77</v>
      </c>
      <c r="AN52" s="88">
        <v>57</v>
      </c>
      <c r="AO52" s="88">
        <v>1</v>
      </c>
      <c r="AP52" s="88">
        <v>8325</v>
      </c>
      <c r="AQ52" s="88">
        <v>2981</v>
      </c>
      <c r="AR52" s="88">
        <v>54224</v>
      </c>
      <c r="AS52" s="88">
        <v>1614</v>
      </c>
      <c r="AT52" s="88">
        <v>405</v>
      </c>
      <c r="AU52" s="88">
        <v>1</v>
      </c>
      <c r="AV52" s="88">
        <v>8</v>
      </c>
      <c r="AW52" s="88">
        <v>0</v>
      </c>
      <c r="AX52" s="88">
        <v>91</v>
      </c>
      <c r="AY52" s="88">
        <v>39</v>
      </c>
      <c r="AZ52" s="88">
        <v>24</v>
      </c>
      <c r="BA52" s="88">
        <v>46</v>
      </c>
      <c r="BB52" s="88">
        <v>106</v>
      </c>
      <c r="BC52" s="88">
        <v>1</v>
      </c>
      <c r="BD52" s="88">
        <v>8</v>
      </c>
      <c r="BE52" s="88">
        <v>2</v>
      </c>
      <c r="BF52" s="88">
        <v>54</v>
      </c>
      <c r="BG52" s="88">
        <v>1</v>
      </c>
      <c r="BH52" s="88">
        <v>2281</v>
      </c>
      <c r="BI52" s="88">
        <v>9</v>
      </c>
      <c r="BJ52" s="88">
        <v>0</v>
      </c>
      <c r="BK52" s="88">
        <v>83373</v>
      </c>
      <c r="BL52" s="88">
        <v>50</v>
      </c>
      <c r="BM52" s="88">
        <v>0</v>
      </c>
      <c r="BN52" s="88">
        <v>0</v>
      </c>
      <c r="BO52" s="88">
        <v>0</v>
      </c>
      <c r="BP52" s="142">
        <v>50</v>
      </c>
      <c r="BQ52" s="88">
        <v>0</v>
      </c>
      <c r="BR52" s="88">
        <v>0</v>
      </c>
      <c r="BS52" s="88">
        <v>0</v>
      </c>
      <c r="BT52" s="142">
        <v>0</v>
      </c>
      <c r="BU52" s="88">
        <v>0</v>
      </c>
      <c r="BV52" s="142">
        <v>50</v>
      </c>
      <c r="BW52" s="142">
        <v>83422</v>
      </c>
    </row>
    <row r="53" spans="1:75" ht="34.5" x14ac:dyDescent="0.3">
      <c r="A53" s="93" t="s">
        <v>165</v>
      </c>
      <c r="B53" s="93" t="s">
        <v>122</v>
      </c>
      <c r="C53" s="95" t="s">
        <v>221</v>
      </c>
      <c r="D53" s="88">
        <v>34</v>
      </c>
      <c r="E53" s="88">
        <v>4</v>
      </c>
      <c r="F53" s="88">
        <v>2</v>
      </c>
      <c r="G53" s="88">
        <v>8</v>
      </c>
      <c r="H53" s="88">
        <v>2801</v>
      </c>
      <c r="I53" s="88">
        <v>0</v>
      </c>
      <c r="J53" s="88">
        <v>4</v>
      </c>
      <c r="K53" s="88">
        <v>8</v>
      </c>
      <c r="L53" s="88">
        <v>138</v>
      </c>
      <c r="M53" s="88">
        <v>9</v>
      </c>
      <c r="N53" s="88">
        <v>1</v>
      </c>
      <c r="O53" s="88">
        <v>2</v>
      </c>
      <c r="P53" s="88">
        <v>1</v>
      </c>
      <c r="Q53" s="88">
        <v>4</v>
      </c>
      <c r="R53" s="88">
        <v>12</v>
      </c>
      <c r="S53" s="88">
        <v>55</v>
      </c>
      <c r="T53" s="88">
        <v>843</v>
      </c>
      <c r="U53" s="88">
        <v>33</v>
      </c>
      <c r="V53" s="88">
        <v>17</v>
      </c>
      <c r="W53" s="88">
        <v>16</v>
      </c>
      <c r="X53" s="88">
        <v>67</v>
      </c>
      <c r="Y53" s="88">
        <v>21</v>
      </c>
      <c r="Z53" s="88">
        <v>98</v>
      </c>
      <c r="AA53" s="88">
        <v>158</v>
      </c>
      <c r="AB53" s="88">
        <v>23</v>
      </c>
      <c r="AC53" s="88">
        <v>141</v>
      </c>
      <c r="AD53" s="88">
        <v>208</v>
      </c>
      <c r="AE53" s="88">
        <v>165</v>
      </c>
      <c r="AF53" s="88">
        <v>380</v>
      </c>
      <c r="AG53" s="88">
        <v>4</v>
      </c>
      <c r="AH53" s="88">
        <v>2</v>
      </c>
      <c r="AI53" s="88">
        <v>514</v>
      </c>
      <c r="AJ53" s="88">
        <v>93</v>
      </c>
      <c r="AK53" s="88">
        <v>345</v>
      </c>
      <c r="AL53" s="88">
        <v>68</v>
      </c>
      <c r="AM53" s="88">
        <v>1100</v>
      </c>
      <c r="AN53" s="88">
        <v>818</v>
      </c>
      <c r="AO53" s="88">
        <v>140</v>
      </c>
      <c r="AP53" s="88">
        <v>172</v>
      </c>
      <c r="AQ53" s="88">
        <v>6</v>
      </c>
      <c r="AR53" s="88">
        <v>262</v>
      </c>
      <c r="AS53" s="88">
        <v>106</v>
      </c>
      <c r="AT53" s="88">
        <v>2546</v>
      </c>
      <c r="AU53" s="88">
        <v>16415</v>
      </c>
      <c r="AV53" s="88">
        <v>293</v>
      </c>
      <c r="AW53" s="88">
        <v>155</v>
      </c>
      <c r="AX53" s="88">
        <v>406</v>
      </c>
      <c r="AY53" s="88">
        <v>7</v>
      </c>
      <c r="AZ53" s="88">
        <v>20857</v>
      </c>
      <c r="BA53" s="88">
        <v>2363</v>
      </c>
      <c r="BB53" s="88">
        <v>1433</v>
      </c>
      <c r="BC53" s="88">
        <v>22547</v>
      </c>
      <c r="BD53" s="88">
        <v>4519</v>
      </c>
      <c r="BE53" s="88">
        <v>430</v>
      </c>
      <c r="BF53" s="88">
        <v>13</v>
      </c>
      <c r="BG53" s="88">
        <v>196</v>
      </c>
      <c r="BH53" s="88">
        <v>158</v>
      </c>
      <c r="BI53" s="88">
        <v>11</v>
      </c>
      <c r="BJ53" s="88">
        <v>0</v>
      </c>
      <c r="BK53" s="88">
        <v>81239</v>
      </c>
      <c r="BL53" s="88">
        <v>0</v>
      </c>
      <c r="BM53" s="88">
        <v>0</v>
      </c>
      <c r="BN53" s="88">
        <v>0</v>
      </c>
      <c r="BO53" s="88">
        <v>0</v>
      </c>
      <c r="BP53" s="142">
        <v>0</v>
      </c>
      <c r="BQ53" s="88">
        <v>3496</v>
      </c>
      <c r="BR53" s="88">
        <v>0</v>
      </c>
      <c r="BS53" s="88">
        <v>0</v>
      </c>
      <c r="BT53" s="142">
        <v>3496</v>
      </c>
      <c r="BU53" s="88">
        <v>0</v>
      </c>
      <c r="BV53" s="142">
        <v>3496</v>
      </c>
      <c r="BW53" s="142">
        <v>84735</v>
      </c>
    </row>
    <row r="54" spans="1:75" ht="34.5" x14ac:dyDescent="0.3">
      <c r="A54" s="93" t="s">
        <v>166</v>
      </c>
      <c r="B54" s="93" t="s">
        <v>123</v>
      </c>
      <c r="C54" s="95" t="s">
        <v>222</v>
      </c>
      <c r="D54" s="88">
        <v>0</v>
      </c>
      <c r="E54" s="88">
        <v>0</v>
      </c>
      <c r="F54" s="88">
        <v>0</v>
      </c>
      <c r="G54" s="88">
        <v>0</v>
      </c>
      <c r="H54" s="88">
        <v>0</v>
      </c>
      <c r="I54" s="88">
        <v>0</v>
      </c>
      <c r="J54" s="88">
        <v>0</v>
      </c>
      <c r="K54" s="88">
        <v>0</v>
      </c>
      <c r="L54" s="88">
        <v>0</v>
      </c>
      <c r="M54" s="88">
        <v>0</v>
      </c>
      <c r="N54" s="88">
        <v>0</v>
      </c>
      <c r="O54" s="88">
        <v>0</v>
      </c>
      <c r="P54" s="88">
        <v>0</v>
      </c>
      <c r="Q54" s="88">
        <v>0</v>
      </c>
      <c r="R54" s="88">
        <v>0</v>
      </c>
      <c r="S54" s="88">
        <v>0</v>
      </c>
      <c r="T54" s="88">
        <v>0</v>
      </c>
      <c r="U54" s="88">
        <v>0</v>
      </c>
      <c r="V54" s="88">
        <v>0</v>
      </c>
      <c r="W54" s="88">
        <v>0</v>
      </c>
      <c r="X54" s="88">
        <v>0</v>
      </c>
      <c r="Y54" s="88">
        <v>0</v>
      </c>
      <c r="Z54" s="88">
        <v>0</v>
      </c>
      <c r="AA54" s="88">
        <v>0</v>
      </c>
      <c r="AB54" s="88">
        <v>0</v>
      </c>
      <c r="AC54" s="88">
        <v>0</v>
      </c>
      <c r="AD54" s="88">
        <v>0</v>
      </c>
      <c r="AE54" s="88">
        <v>0</v>
      </c>
      <c r="AF54" s="88">
        <v>0</v>
      </c>
      <c r="AG54" s="88">
        <v>0</v>
      </c>
      <c r="AH54" s="88">
        <v>0</v>
      </c>
      <c r="AI54" s="88">
        <v>0</v>
      </c>
      <c r="AJ54" s="88">
        <v>0</v>
      </c>
      <c r="AK54" s="88">
        <v>0</v>
      </c>
      <c r="AL54" s="88">
        <v>0</v>
      </c>
      <c r="AM54" s="88">
        <v>0</v>
      </c>
      <c r="AN54" s="88">
        <v>0</v>
      </c>
      <c r="AO54" s="88">
        <v>0</v>
      </c>
      <c r="AP54" s="88">
        <v>0</v>
      </c>
      <c r="AQ54" s="88">
        <v>0</v>
      </c>
      <c r="AR54" s="88">
        <v>0</v>
      </c>
      <c r="AS54" s="88">
        <v>0</v>
      </c>
      <c r="AT54" s="88">
        <v>0</v>
      </c>
      <c r="AU54" s="88">
        <v>0</v>
      </c>
      <c r="AV54" s="88">
        <v>0</v>
      </c>
      <c r="AW54" s="88">
        <v>0</v>
      </c>
      <c r="AX54" s="88">
        <v>0</v>
      </c>
      <c r="AY54" s="88">
        <v>0</v>
      </c>
      <c r="AZ54" s="88">
        <v>0</v>
      </c>
      <c r="BA54" s="88">
        <v>0</v>
      </c>
      <c r="BB54" s="88">
        <v>0</v>
      </c>
      <c r="BC54" s="88">
        <v>0</v>
      </c>
      <c r="BD54" s="88">
        <v>0</v>
      </c>
      <c r="BE54" s="88">
        <v>0</v>
      </c>
      <c r="BF54" s="88">
        <v>0</v>
      </c>
      <c r="BG54" s="88">
        <v>0</v>
      </c>
      <c r="BH54" s="88">
        <v>0</v>
      </c>
      <c r="BI54" s="88">
        <v>0</v>
      </c>
      <c r="BJ54" s="88">
        <v>0</v>
      </c>
      <c r="BK54" s="88">
        <v>0</v>
      </c>
      <c r="BL54" s="88">
        <v>0</v>
      </c>
      <c r="BM54" s="88">
        <v>0</v>
      </c>
      <c r="BN54" s="88">
        <v>0</v>
      </c>
      <c r="BO54" s="88">
        <v>0</v>
      </c>
      <c r="BP54" s="142">
        <v>0</v>
      </c>
      <c r="BQ54" s="88">
        <v>3375</v>
      </c>
      <c r="BR54" s="88">
        <v>0</v>
      </c>
      <c r="BS54" s="88">
        <v>0</v>
      </c>
      <c r="BT54" s="142">
        <v>3375</v>
      </c>
      <c r="BU54" s="88">
        <v>0</v>
      </c>
      <c r="BV54" s="142">
        <v>3375</v>
      </c>
      <c r="BW54" s="142">
        <v>3375</v>
      </c>
    </row>
    <row r="55" spans="1:75" ht="23" x14ac:dyDescent="0.3">
      <c r="A55" s="93" t="s">
        <v>109</v>
      </c>
      <c r="B55" s="93" t="s">
        <v>124</v>
      </c>
      <c r="C55" s="95" t="s">
        <v>223</v>
      </c>
      <c r="D55" s="88">
        <v>633</v>
      </c>
      <c r="E55" s="88">
        <v>57</v>
      </c>
      <c r="F55" s="88">
        <v>41</v>
      </c>
      <c r="G55" s="88">
        <v>2346</v>
      </c>
      <c r="H55" s="88">
        <v>16555</v>
      </c>
      <c r="I55" s="88">
        <v>61</v>
      </c>
      <c r="J55" s="88">
        <v>103</v>
      </c>
      <c r="K55" s="88">
        <v>2033</v>
      </c>
      <c r="L55" s="88">
        <v>20491</v>
      </c>
      <c r="M55" s="88">
        <v>930</v>
      </c>
      <c r="N55" s="88">
        <v>396</v>
      </c>
      <c r="O55" s="88">
        <v>2308</v>
      </c>
      <c r="P55" s="88">
        <v>132</v>
      </c>
      <c r="Q55" s="88">
        <v>423</v>
      </c>
      <c r="R55" s="88">
        <v>1640</v>
      </c>
      <c r="S55" s="88">
        <v>2512</v>
      </c>
      <c r="T55" s="88">
        <v>17879</v>
      </c>
      <c r="U55" s="88">
        <v>8470</v>
      </c>
      <c r="V55" s="88">
        <v>3530</v>
      </c>
      <c r="W55" s="88">
        <v>3952</v>
      </c>
      <c r="X55" s="88">
        <v>13860</v>
      </c>
      <c r="Y55" s="88">
        <v>3147</v>
      </c>
      <c r="Z55" s="88">
        <v>6177</v>
      </c>
      <c r="AA55" s="88">
        <v>296</v>
      </c>
      <c r="AB55" s="88">
        <v>2070</v>
      </c>
      <c r="AC55" s="88">
        <v>663</v>
      </c>
      <c r="AD55" s="88">
        <v>2482</v>
      </c>
      <c r="AE55" s="88">
        <v>4974</v>
      </c>
      <c r="AF55" s="88">
        <v>9622</v>
      </c>
      <c r="AG55" s="88">
        <v>1976</v>
      </c>
      <c r="AH55" s="88">
        <v>707</v>
      </c>
      <c r="AI55" s="88">
        <v>11140</v>
      </c>
      <c r="AJ55" s="88">
        <v>351</v>
      </c>
      <c r="AK55" s="88">
        <v>24564</v>
      </c>
      <c r="AL55" s="88">
        <v>9878</v>
      </c>
      <c r="AM55" s="88">
        <v>65782</v>
      </c>
      <c r="AN55" s="88">
        <v>38608</v>
      </c>
      <c r="AO55" s="88">
        <v>12427</v>
      </c>
      <c r="AP55" s="88">
        <v>5903</v>
      </c>
      <c r="AQ55" s="88">
        <v>54</v>
      </c>
      <c r="AR55" s="88">
        <v>1967</v>
      </c>
      <c r="AS55" s="88">
        <v>2895</v>
      </c>
      <c r="AT55" s="88">
        <v>4172</v>
      </c>
      <c r="AU55" s="88">
        <v>8056</v>
      </c>
      <c r="AV55" s="88">
        <v>6338</v>
      </c>
      <c r="AW55" s="88">
        <v>70</v>
      </c>
      <c r="AX55" s="88">
        <v>13521</v>
      </c>
      <c r="AY55" s="88">
        <v>404</v>
      </c>
      <c r="AZ55" s="88">
        <v>6767</v>
      </c>
      <c r="BA55" s="88">
        <v>52824</v>
      </c>
      <c r="BB55" s="88">
        <v>47435</v>
      </c>
      <c r="BC55" s="88">
        <v>46343</v>
      </c>
      <c r="BD55" s="88">
        <v>8895</v>
      </c>
      <c r="BE55" s="88">
        <v>8049</v>
      </c>
      <c r="BF55" s="88">
        <v>135</v>
      </c>
      <c r="BG55" s="88">
        <v>499</v>
      </c>
      <c r="BH55" s="88">
        <v>16004</v>
      </c>
      <c r="BI55" s="88">
        <v>474</v>
      </c>
      <c r="BJ55" s="88">
        <v>0</v>
      </c>
      <c r="BK55" s="88">
        <v>524018</v>
      </c>
      <c r="BL55" s="88">
        <v>0</v>
      </c>
      <c r="BM55" s="88">
        <v>0</v>
      </c>
      <c r="BN55" s="88">
        <v>0</v>
      </c>
      <c r="BO55" s="88">
        <v>0</v>
      </c>
      <c r="BP55" s="142">
        <v>0</v>
      </c>
      <c r="BQ55" s="88">
        <v>121</v>
      </c>
      <c r="BR55" s="88">
        <v>0</v>
      </c>
      <c r="BS55" s="88">
        <v>0</v>
      </c>
      <c r="BT55" s="142">
        <v>121</v>
      </c>
      <c r="BU55" s="88">
        <v>0</v>
      </c>
      <c r="BV55" s="142">
        <v>121</v>
      </c>
      <c r="BW55" s="142">
        <v>524139</v>
      </c>
    </row>
    <row r="56" spans="1:75" ht="34.5" x14ac:dyDescent="0.3">
      <c r="A56" s="93" t="s">
        <v>167</v>
      </c>
      <c r="B56" s="93" t="s">
        <v>125</v>
      </c>
      <c r="C56" s="95" t="s">
        <v>224</v>
      </c>
      <c r="D56" s="88">
        <v>0</v>
      </c>
      <c r="E56" s="88">
        <v>0</v>
      </c>
      <c r="F56" s="88">
        <v>0</v>
      </c>
      <c r="G56" s="88">
        <v>0</v>
      </c>
      <c r="H56" s="88">
        <v>0</v>
      </c>
      <c r="I56" s="88">
        <v>0</v>
      </c>
      <c r="J56" s="88">
        <v>0</v>
      </c>
      <c r="K56" s="88">
        <v>0</v>
      </c>
      <c r="L56" s="88">
        <v>0</v>
      </c>
      <c r="M56" s="88">
        <v>0</v>
      </c>
      <c r="N56" s="88">
        <v>0</v>
      </c>
      <c r="O56" s="88">
        <v>0</v>
      </c>
      <c r="P56" s="88">
        <v>0</v>
      </c>
      <c r="Q56" s="88">
        <v>0</v>
      </c>
      <c r="R56" s="88">
        <v>0</v>
      </c>
      <c r="S56" s="88">
        <v>0</v>
      </c>
      <c r="T56" s="88">
        <v>0</v>
      </c>
      <c r="U56" s="88">
        <v>0</v>
      </c>
      <c r="V56" s="88">
        <v>0</v>
      </c>
      <c r="W56" s="88">
        <v>0</v>
      </c>
      <c r="X56" s="88">
        <v>0</v>
      </c>
      <c r="Y56" s="88">
        <v>0</v>
      </c>
      <c r="Z56" s="88">
        <v>0</v>
      </c>
      <c r="AA56" s="88">
        <v>0</v>
      </c>
      <c r="AB56" s="88">
        <v>0</v>
      </c>
      <c r="AC56" s="88">
        <v>0</v>
      </c>
      <c r="AD56" s="88">
        <v>0</v>
      </c>
      <c r="AE56" s="88">
        <v>0</v>
      </c>
      <c r="AF56" s="88">
        <v>0</v>
      </c>
      <c r="AG56" s="88">
        <v>0</v>
      </c>
      <c r="AH56" s="88">
        <v>0</v>
      </c>
      <c r="AI56" s="88">
        <v>0</v>
      </c>
      <c r="AJ56" s="88">
        <v>0</v>
      </c>
      <c r="AK56" s="88">
        <v>0</v>
      </c>
      <c r="AL56" s="88">
        <v>0</v>
      </c>
      <c r="AM56" s="88">
        <v>0</v>
      </c>
      <c r="AN56" s="88">
        <v>0</v>
      </c>
      <c r="AO56" s="88">
        <v>0</v>
      </c>
      <c r="AP56" s="88">
        <v>0</v>
      </c>
      <c r="AQ56" s="88">
        <v>0</v>
      </c>
      <c r="AR56" s="88">
        <v>0</v>
      </c>
      <c r="AS56" s="88">
        <v>0</v>
      </c>
      <c r="AT56" s="88">
        <v>0</v>
      </c>
      <c r="AU56" s="88">
        <v>0</v>
      </c>
      <c r="AV56" s="88">
        <v>0</v>
      </c>
      <c r="AW56" s="88">
        <v>0</v>
      </c>
      <c r="AX56" s="88">
        <v>0</v>
      </c>
      <c r="AY56" s="88">
        <v>0</v>
      </c>
      <c r="AZ56" s="88">
        <v>0</v>
      </c>
      <c r="BA56" s="88">
        <v>0</v>
      </c>
      <c r="BB56" s="88">
        <v>0</v>
      </c>
      <c r="BC56" s="88">
        <v>0</v>
      </c>
      <c r="BD56" s="88">
        <v>0</v>
      </c>
      <c r="BE56" s="88">
        <v>0</v>
      </c>
      <c r="BF56" s="88">
        <v>0</v>
      </c>
      <c r="BG56" s="88">
        <v>0</v>
      </c>
      <c r="BH56" s="88">
        <v>0</v>
      </c>
      <c r="BI56" s="88">
        <v>0</v>
      </c>
      <c r="BJ56" s="88">
        <v>0</v>
      </c>
      <c r="BK56" s="88">
        <v>0</v>
      </c>
      <c r="BL56" s="88">
        <v>0</v>
      </c>
      <c r="BM56" s="88">
        <v>0</v>
      </c>
      <c r="BN56" s="88">
        <v>0</v>
      </c>
      <c r="BO56" s="88">
        <v>0</v>
      </c>
      <c r="BP56" s="142">
        <v>0</v>
      </c>
      <c r="BQ56" s="88">
        <v>0</v>
      </c>
      <c r="BR56" s="88">
        <v>0</v>
      </c>
      <c r="BS56" s="88">
        <v>0</v>
      </c>
      <c r="BT56" s="142">
        <v>0</v>
      </c>
      <c r="BU56" s="88">
        <v>0</v>
      </c>
      <c r="BV56" s="142">
        <v>0</v>
      </c>
      <c r="BW56" s="142">
        <v>0</v>
      </c>
    </row>
    <row r="57" spans="1:75" ht="13" x14ac:dyDescent="0.3">
      <c r="A57" s="93" t="s">
        <v>168</v>
      </c>
      <c r="B57" s="93" t="s">
        <v>126</v>
      </c>
      <c r="C57" s="95" t="s">
        <v>225</v>
      </c>
      <c r="D57" s="88">
        <v>0</v>
      </c>
      <c r="E57" s="88">
        <v>0</v>
      </c>
      <c r="F57" s="88">
        <v>0</v>
      </c>
      <c r="G57" s="88">
        <v>0</v>
      </c>
      <c r="H57" s="88">
        <v>0</v>
      </c>
      <c r="I57" s="88">
        <v>0</v>
      </c>
      <c r="J57" s="88">
        <v>0</v>
      </c>
      <c r="K57" s="88">
        <v>0</v>
      </c>
      <c r="L57" s="88">
        <v>0</v>
      </c>
      <c r="M57" s="88">
        <v>0</v>
      </c>
      <c r="N57" s="88">
        <v>0</v>
      </c>
      <c r="O57" s="88">
        <v>0</v>
      </c>
      <c r="P57" s="88">
        <v>0</v>
      </c>
      <c r="Q57" s="88">
        <v>0</v>
      </c>
      <c r="R57" s="88">
        <v>0</v>
      </c>
      <c r="S57" s="88">
        <v>0</v>
      </c>
      <c r="T57" s="88">
        <v>0</v>
      </c>
      <c r="U57" s="88">
        <v>0</v>
      </c>
      <c r="V57" s="88">
        <v>0</v>
      </c>
      <c r="W57" s="88">
        <v>0</v>
      </c>
      <c r="X57" s="88">
        <v>0</v>
      </c>
      <c r="Y57" s="88">
        <v>0</v>
      </c>
      <c r="Z57" s="88">
        <v>0</v>
      </c>
      <c r="AA57" s="88">
        <v>0</v>
      </c>
      <c r="AB57" s="88">
        <v>0</v>
      </c>
      <c r="AC57" s="88">
        <v>0</v>
      </c>
      <c r="AD57" s="88">
        <v>0</v>
      </c>
      <c r="AE57" s="88">
        <v>0</v>
      </c>
      <c r="AF57" s="88">
        <v>0</v>
      </c>
      <c r="AG57" s="88">
        <v>0</v>
      </c>
      <c r="AH57" s="88">
        <v>0</v>
      </c>
      <c r="AI57" s="88">
        <v>0</v>
      </c>
      <c r="AJ57" s="88">
        <v>0</v>
      </c>
      <c r="AK57" s="88">
        <v>0</v>
      </c>
      <c r="AL57" s="88">
        <v>0</v>
      </c>
      <c r="AM57" s="88">
        <v>0</v>
      </c>
      <c r="AN57" s="88">
        <v>0</v>
      </c>
      <c r="AO57" s="88">
        <v>0</v>
      </c>
      <c r="AP57" s="88">
        <v>0</v>
      </c>
      <c r="AQ57" s="88">
        <v>0</v>
      </c>
      <c r="AR57" s="88">
        <v>0</v>
      </c>
      <c r="AS57" s="88">
        <v>0</v>
      </c>
      <c r="AT57" s="88">
        <v>0</v>
      </c>
      <c r="AU57" s="88">
        <v>0</v>
      </c>
      <c r="AV57" s="88">
        <v>0</v>
      </c>
      <c r="AW57" s="88">
        <v>0</v>
      </c>
      <c r="AX57" s="88">
        <v>0</v>
      </c>
      <c r="AY57" s="88">
        <v>0</v>
      </c>
      <c r="AZ57" s="88">
        <v>0</v>
      </c>
      <c r="BA57" s="88">
        <v>0</v>
      </c>
      <c r="BB57" s="88">
        <v>0</v>
      </c>
      <c r="BC57" s="88">
        <v>0</v>
      </c>
      <c r="BD57" s="88">
        <v>0</v>
      </c>
      <c r="BE57" s="88">
        <v>0</v>
      </c>
      <c r="BF57" s="88">
        <v>0</v>
      </c>
      <c r="BG57" s="88">
        <v>0</v>
      </c>
      <c r="BH57" s="88">
        <v>0</v>
      </c>
      <c r="BI57" s="88">
        <v>0</v>
      </c>
      <c r="BJ57" s="88">
        <v>0</v>
      </c>
      <c r="BK57" s="88">
        <v>0</v>
      </c>
      <c r="BL57" s="88">
        <v>3453</v>
      </c>
      <c r="BM57" s="88">
        <v>0</v>
      </c>
      <c r="BN57" s="88">
        <v>0</v>
      </c>
      <c r="BO57" s="88">
        <v>0</v>
      </c>
      <c r="BP57" s="142">
        <v>3453</v>
      </c>
      <c r="BQ57" s="88">
        <v>0</v>
      </c>
      <c r="BR57" s="88">
        <v>0</v>
      </c>
      <c r="BS57" s="88">
        <v>0</v>
      </c>
      <c r="BT57" s="142">
        <v>0</v>
      </c>
      <c r="BU57" s="88">
        <v>0</v>
      </c>
      <c r="BV57" s="142">
        <v>3453</v>
      </c>
      <c r="BW57" s="142">
        <v>3453</v>
      </c>
    </row>
    <row r="58" spans="1:75" ht="23" x14ac:dyDescent="0.3">
      <c r="A58" s="93" t="s">
        <v>169</v>
      </c>
      <c r="B58" s="93" t="s">
        <v>127</v>
      </c>
      <c r="C58" s="95" t="s">
        <v>226</v>
      </c>
      <c r="D58" s="88">
        <v>0</v>
      </c>
      <c r="E58" s="88">
        <v>0</v>
      </c>
      <c r="F58" s="88">
        <v>0</v>
      </c>
      <c r="G58" s="88">
        <v>0</v>
      </c>
      <c r="H58" s="88">
        <v>0</v>
      </c>
      <c r="I58" s="88">
        <v>0</v>
      </c>
      <c r="J58" s="88">
        <v>0</v>
      </c>
      <c r="K58" s="88">
        <v>0</v>
      </c>
      <c r="L58" s="88">
        <v>0</v>
      </c>
      <c r="M58" s="88">
        <v>0</v>
      </c>
      <c r="N58" s="88">
        <v>0</v>
      </c>
      <c r="O58" s="88">
        <v>0</v>
      </c>
      <c r="P58" s="88">
        <v>0</v>
      </c>
      <c r="Q58" s="88">
        <v>0</v>
      </c>
      <c r="R58" s="88">
        <v>0</v>
      </c>
      <c r="S58" s="88">
        <v>0</v>
      </c>
      <c r="T58" s="88">
        <v>0</v>
      </c>
      <c r="U58" s="88">
        <v>0</v>
      </c>
      <c r="V58" s="88">
        <v>0</v>
      </c>
      <c r="W58" s="88">
        <v>0</v>
      </c>
      <c r="X58" s="88">
        <v>0</v>
      </c>
      <c r="Y58" s="88">
        <v>0</v>
      </c>
      <c r="Z58" s="88">
        <v>0</v>
      </c>
      <c r="AA58" s="88">
        <v>0</v>
      </c>
      <c r="AB58" s="88">
        <v>0</v>
      </c>
      <c r="AC58" s="88">
        <v>0</v>
      </c>
      <c r="AD58" s="88">
        <v>0</v>
      </c>
      <c r="AE58" s="88">
        <v>0</v>
      </c>
      <c r="AF58" s="88">
        <v>0</v>
      </c>
      <c r="AG58" s="88">
        <v>0</v>
      </c>
      <c r="AH58" s="88">
        <v>0</v>
      </c>
      <c r="AI58" s="88">
        <v>0</v>
      </c>
      <c r="AJ58" s="88">
        <v>0</v>
      </c>
      <c r="AK58" s="88">
        <v>0</v>
      </c>
      <c r="AL58" s="88">
        <v>0</v>
      </c>
      <c r="AM58" s="88">
        <v>0</v>
      </c>
      <c r="AN58" s="88">
        <v>0</v>
      </c>
      <c r="AO58" s="88">
        <v>0</v>
      </c>
      <c r="AP58" s="88">
        <v>0</v>
      </c>
      <c r="AQ58" s="88">
        <v>0</v>
      </c>
      <c r="AR58" s="88">
        <v>0</v>
      </c>
      <c r="AS58" s="88">
        <v>0</v>
      </c>
      <c r="AT58" s="88">
        <v>0</v>
      </c>
      <c r="AU58" s="88">
        <v>0</v>
      </c>
      <c r="AV58" s="88">
        <v>0</v>
      </c>
      <c r="AW58" s="88">
        <v>0</v>
      </c>
      <c r="AX58" s="88">
        <v>0</v>
      </c>
      <c r="AY58" s="88">
        <v>0</v>
      </c>
      <c r="AZ58" s="88">
        <v>0</v>
      </c>
      <c r="BA58" s="88">
        <v>0</v>
      </c>
      <c r="BB58" s="88">
        <v>0</v>
      </c>
      <c r="BC58" s="88">
        <v>0</v>
      </c>
      <c r="BD58" s="88">
        <v>0</v>
      </c>
      <c r="BE58" s="88">
        <v>0</v>
      </c>
      <c r="BF58" s="88">
        <v>0</v>
      </c>
      <c r="BG58" s="88">
        <v>0</v>
      </c>
      <c r="BH58" s="88">
        <v>0</v>
      </c>
      <c r="BI58" s="88">
        <v>0</v>
      </c>
      <c r="BJ58" s="88">
        <v>0</v>
      </c>
      <c r="BK58" s="88">
        <v>0</v>
      </c>
      <c r="BL58" s="88">
        <v>1589</v>
      </c>
      <c r="BM58" s="88">
        <v>0</v>
      </c>
      <c r="BN58" s="88">
        <v>0</v>
      </c>
      <c r="BO58" s="88">
        <v>0</v>
      </c>
      <c r="BP58" s="142">
        <v>1589</v>
      </c>
      <c r="BQ58" s="88">
        <v>0</v>
      </c>
      <c r="BR58" s="88">
        <v>0</v>
      </c>
      <c r="BS58" s="88">
        <v>0</v>
      </c>
      <c r="BT58" s="142">
        <v>0</v>
      </c>
      <c r="BU58" s="88">
        <v>0</v>
      </c>
      <c r="BV58" s="142">
        <v>1589</v>
      </c>
      <c r="BW58" s="142">
        <v>1589</v>
      </c>
    </row>
    <row r="59" spans="1:75" ht="34.5" x14ac:dyDescent="0.3">
      <c r="A59" s="93" t="s">
        <v>111</v>
      </c>
      <c r="B59" s="93" t="s">
        <v>128</v>
      </c>
      <c r="C59" s="95" t="s">
        <v>227</v>
      </c>
      <c r="D59" s="88">
        <v>0</v>
      </c>
      <c r="E59" s="88">
        <v>0</v>
      </c>
      <c r="F59" s="88">
        <v>0</v>
      </c>
      <c r="G59" s="88">
        <v>0</v>
      </c>
      <c r="H59" s="88">
        <v>128</v>
      </c>
      <c r="I59" s="88">
        <v>0</v>
      </c>
      <c r="J59" s="88">
        <v>0</v>
      </c>
      <c r="K59" s="88">
        <v>0</v>
      </c>
      <c r="L59" s="88">
        <v>0</v>
      </c>
      <c r="M59" s="88">
        <v>0</v>
      </c>
      <c r="N59" s="88">
        <v>0</v>
      </c>
      <c r="O59" s="88">
        <v>0</v>
      </c>
      <c r="P59" s="88">
        <v>0</v>
      </c>
      <c r="Q59" s="88">
        <v>0</v>
      </c>
      <c r="R59" s="88">
        <v>0</v>
      </c>
      <c r="S59" s="88">
        <v>0</v>
      </c>
      <c r="T59" s="88">
        <v>0</v>
      </c>
      <c r="U59" s="88">
        <v>0</v>
      </c>
      <c r="V59" s="88">
        <v>0</v>
      </c>
      <c r="W59" s="88">
        <v>0</v>
      </c>
      <c r="X59" s="88">
        <v>0</v>
      </c>
      <c r="Y59" s="88">
        <v>0</v>
      </c>
      <c r="Z59" s="88">
        <v>0</v>
      </c>
      <c r="AA59" s="88">
        <v>0</v>
      </c>
      <c r="AB59" s="88">
        <v>0</v>
      </c>
      <c r="AC59" s="88">
        <v>0</v>
      </c>
      <c r="AD59" s="88">
        <v>0</v>
      </c>
      <c r="AE59" s="88">
        <v>0</v>
      </c>
      <c r="AF59" s="88">
        <v>0</v>
      </c>
      <c r="AG59" s="88">
        <v>0</v>
      </c>
      <c r="AH59" s="88">
        <v>0</v>
      </c>
      <c r="AI59" s="88">
        <v>0</v>
      </c>
      <c r="AJ59" s="88">
        <v>0</v>
      </c>
      <c r="AK59" s="88">
        <v>0</v>
      </c>
      <c r="AL59" s="88">
        <v>0</v>
      </c>
      <c r="AM59" s="88">
        <v>0</v>
      </c>
      <c r="AN59" s="88">
        <v>0</v>
      </c>
      <c r="AO59" s="88">
        <v>0</v>
      </c>
      <c r="AP59" s="88">
        <v>0</v>
      </c>
      <c r="AQ59" s="88">
        <v>0</v>
      </c>
      <c r="AR59" s="88">
        <v>0</v>
      </c>
      <c r="AS59" s="88">
        <v>0</v>
      </c>
      <c r="AT59" s="88">
        <v>0</v>
      </c>
      <c r="AU59" s="88">
        <v>0</v>
      </c>
      <c r="AV59" s="88">
        <v>0</v>
      </c>
      <c r="AW59" s="88">
        <v>0</v>
      </c>
      <c r="AX59" s="88">
        <v>0</v>
      </c>
      <c r="AY59" s="88">
        <v>0</v>
      </c>
      <c r="AZ59" s="88">
        <v>0</v>
      </c>
      <c r="BA59" s="88">
        <v>0</v>
      </c>
      <c r="BB59" s="88">
        <v>0</v>
      </c>
      <c r="BC59" s="88">
        <v>1803</v>
      </c>
      <c r="BD59" s="88">
        <v>0</v>
      </c>
      <c r="BE59" s="88">
        <v>0</v>
      </c>
      <c r="BF59" s="88">
        <v>0</v>
      </c>
      <c r="BG59" s="88">
        <v>0</v>
      </c>
      <c r="BH59" s="88">
        <v>0</v>
      </c>
      <c r="BI59" s="88">
        <v>0</v>
      </c>
      <c r="BJ59" s="88">
        <v>0</v>
      </c>
      <c r="BK59" s="88">
        <v>1932</v>
      </c>
      <c r="BL59" s="88">
        <v>0</v>
      </c>
      <c r="BM59" s="88">
        <v>0</v>
      </c>
      <c r="BN59" s="88">
        <v>0</v>
      </c>
      <c r="BO59" s="88">
        <v>0</v>
      </c>
      <c r="BP59" s="142">
        <v>0</v>
      </c>
      <c r="BQ59" s="88">
        <v>0</v>
      </c>
      <c r="BR59" s="88">
        <v>0</v>
      </c>
      <c r="BS59" s="88">
        <v>0</v>
      </c>
      <c r="BT59" s="142">
        <v>0</v>
      </c>
      <c r="BU59" s="88">
        <v>0</v>
      </c>
      <c r="BV59" s="142">
        <v>0</v>
      </c>
      <c r="BW59" s="142">
        <v>1932</v>
      </c>
    </row>
    <row r="60" spans="1:75" ht="23" x14ac:dyDescent="0.3">
      <c r="A60" s="93" t="s">
        <v>170</v>
      </c>
      <c r="B60" s="93" t="s">
        <v>129</v>
      </c>
      <c r="C60" s="95" t="s">
        <v>228</v>
      </c>
      <c r="D60" s="88">
        <v>0</v>
      </c>
      <c r="E60" s="88">
        <v>0</v>
      </c>
      <c r="F60" s="88">
        <v>0</v>
      </c>
      <c r="G60" s="88">
        <v>0</v>
      </c>
      <c r="H60" s="88">
        <v>0</v>
      </c>
      <c r="I60" s="88">
        <v>0</v>
      </c>
      <c r="J60" s="88">
        <v>0</v>
      </c>
      <c r="K60" s="88">
        <v>0</v>
      </c>
      <c r="L60" s="88">
        <v>0</v>
      </c>
      <c r="M60" s="88">
        <v>0</v>
      </c>
      <c r="N60" s="88">
        <v>0</v>
      </c>
      <c r="O60" s="88">
        <v>0</v>
      </c>
      <c r="P60" s="88">
        <v>0</v>
      </c>
      <c r="Q60" s="88">
        <v>0</v>
      </c>
      <c r="R60" s="88">
        <v>0</v>
      </c>
      <c r="S60" s="88">
        <v>0</v>
      </c>
      <c r="T60" s="88">
        <v>0</v>
      </c>
      <c r="U60" s="88">
        <v>0</v>
      </c>
      <c r="V60" s="88">
        <v>0</v>
      </c>
      <c r="W60" s="88">
        <v>0</v>
      </c>
      <c r="X60" s="88">
        <v>0</v>
      </c>
      <c r="Y60" s="88">
        <v>0</v>
      </c>
      <c r="Z60" s="88">
        <v>0</v>
      </c>
      <c r="AA60" s="88">
        <v>0</v>
      </c>
      <c r="AB60" s="88">
        <v>0</v>
      </c>
      <c r="AC60" s="88">
        <v>0</v>
      </c>
      <c r="AD60" s="88">
        <v>0</v>
      </c>
      <c r="AE60" s="88">
        <v>0</v>
      </c>
      <c r="AF60" s="88">
        <v>0</v>
      </c>
      <c r="AG60" s="88">
        <v>0</v>
      </c>
      <c r="AH60" s="88">
        <v>0</v>
      </c>
      <c r="AI60" s="88">
        <v>0</v>
      </c>
      <c r="AJ60" s="88">
        <v>0</v>
      </c>
      <c r="AK60" s="88">
        <v>0</v>
      </c>
      <c r="AL60" s="88">
        <v>0</v>
      </c>
      <c r="AM60" s="88">
        <v>0</v>
      </c>
      <c r="AN60" s="88">
        <v>0</v>
      </c>
      <c r="AO60" s="88">
        <v>0</v>
      </c>
      <c r="AP60" s="88">
        <v>0</v>
      </c>
      <c r="AQ60" s="88">
        <v>0</v>
      </c>
      <c r="AR60" s="88">
        <v>0</v>
      </c>
      <c r="AS60" s="88">
        <v>0</v>
      </c>
      <c r="AT60" s="88">
        <v>0</v>
      </c>
      <c r="AU60" s="88">
        <v>0</v>
      </c>
      <c r="AV60" s="88">
        <v>0</v>
      </c>
      <c r="AW60" s="88">
        <v>0</v>
      </c>
      <c r="AX60" s="88">
        <v>0</v>
      </c>
      <c r="AY60" s="88">
        <v>0</v>
      </c>
      <c r="AZ60" s="88">
        <v>0</v>
      </c>
      <c r="BA60" s="88">
        <v>0</v>
      </c>
      <c r="BB60" s="88">
        <v>0</v>
      </c>
      <c r="BC60" s="88">
        <v>0</v>
      </c>
      <c r="BD60" s="88">
        <v>0</v>
      </c>
      <c r="BE60" s="88">
        <v>0</v>
      </c>
      <c r="BF60" s="88">
        <v>0</v>
      </c>
      <c r="BG60" s="88">
        <v>0</v>
      </c>
      <c r="BH60" s="88">
        <v>0</v>
      </c>
      <c r="BI60" s="88">
        <v>0</v>
      </c>
      <c r="BJ60" s="88">
        <v>0</v>
      </c>
      <c r="BK60" s="88">
        <v>0</v>
      </c>
      <c r="BL60" s="88">
        <v>0</v>
      </c>
      <c r="BM60" s="88">
        <v>0</v>
      </c>
      <c r="BN60" s="88">
        <v>0</v>
      </c>
      <c r="BO60" s="88">
        <v>0</v>
      </c>
      <c r="BP60" s="142">
        <v>0</v>
      </c>
      <c r="BQ60" s="88">
        <v>0</v>
      </c>
      <c r="BR60" s="88">
        <v>0</v>
      </c>
      <c r="BS60" s="88">
        <v>0</v>
      </c>
      <c r="BT60" s="142">
        <v>0</v>
      </c>
      <c r="BU60" s="88">
        <v>0</v>
      </c>
      <c r="BV60" s="142">
        <v>0</v>
      </c>
      <c r="BW60" s="142">
        <v>0</v>
      </c>
    </row>
    <row r="61" spans="1:75" ht="23" x14ac:dyDescent="0.3">
      <c r="A61" s="93" t="s">
        <v>171</v>
      </c>
      <c r="B61" s="93" t="s">
        <v>130</v>
      </c>
      <c r="C61" s="95" t="s">
        <v>229</v>
      </c>
      <c r="D61" s="88">
        <v>6</v>
      </c>
      <c r="E61" s="88">
        <v>0</v>
      </c>
      <c r="F61" s="88">
        <v>4</v>
      </c>
      <c r="G61" s="88">
        <v>4</v>
      </c>
      <c r="H61" s="88">
        <v>48</v>
      </c>
      <c r="I61" s="88">
        <v>0</v>
      </c>
      <c r="J61" s="88">
        <v>23</v>
      </c>
      <c r="K61" s="88">
        <v>193</v>
      </c>
      <c r="L61" s="88">
        <v>11</v>
      </c>
      <c r="M61" s="88">
        <v>0</v>
      </c>
      <c r="N61" s="88">
        <v>0</v>
      </c>
      <c r="O61" s="88">
        <v>0</v>
      </c>
      <c r="P61" s="88">
        <v>0</v>
      </c>
      <c r="Q61" s="88">
        <v>3</v>
      </c>
      <c r="R61" s="88">
        <v>12</v>
      </c>
      <c r="S61" s="88">
        <v>404</v>
      </c>
      <c r="T61" s="88">
        <v>320</v>
      </c>
      <c r="U61" s="88">
        <v>16</v>
      </c>
      <c r="V61" s="88">
        <v>6</v>
      </c>
      <c r="W61" s="88">
        <v>18</v>
      </c>
      <c r="X61" s="88">
        <v>24</v>
      </c>
      <c r="Y61" s="88">
        <v>5</v>
      </c>
      <c r="Z61" s="88">
        <v>25</v>
      </c>
      <c r="AA61" s="88">
        <v>0</v>
      </c>
      <c r="AB61" s="88">
        <v>0</v>
      </c>
      <c r="AC61" s="88">
        <v>1</v>
      </c>
      <c r="AD61" s="88">
        <v>3</v>
      </c>
      <c r="AE61" s="88">
        <v>1</v>
      </c>
      <c r="AF61" s="88">
        <v>7</v>
      </c>
      <c r="AG61" s="88">
        <v>0</v>
      </c>
      <c r="AH61" s="88">
        <v>0</v>
      </c>
      <c r="AI61" s="88">
        <v>64</v>
      </c>
      <c r="AJ61" s="88">
        <v>10</v>
      </c>
      <c r="AK61" s="88">
        <v>16</v>
      </c>
      <c r="AL61" s="88">
        <v>3</v>
      </c>
      <c r="AM61" s="88">
        <v>331</v>
      </c>
      <c r="AN61" s="88">
        <v>45</v>
      </c>
      <c r="AO61" s="88">
        <v>6</v>
      </c>
      <c r="AP61" s="88">
        <v>17</v>
      </c>
      <c r="AQ61" s="88">
        <v>0</v>
      </c>
      <c r="AR61" s="88">
        <v>9</v>
      </c>
      <c r="AS61" s="88">
        <v>31</v>
      </c>
      <c r="AT61" s="88">
        <v>8</v>
      </c>
      <c r="AU61" s="88">
        <v>2201</v>
      </c>
      <c r="AV61" s="88">
        <v>301</v>
      </c>
      <c r="AW61" s="88">
        <v>30</v>
      </c>
      <c r="AX61" s="88">
        <v>54</v>
      </c>
      <c r="AY61" s="88">
        <v>0</v>
      </c>
      <c r="AZ61" s="88">
        <v>386</v>
      </c>
      <c r="BA61" s="88">
        <v>5</v>
      </c>
      <c r="BB61" s="88">
        <v>7838</v>
      </c>
      <c r="BC61" s="88">
        <v>2387</v>
      </c>
      <c r="BD61" s="88">
        <v>50</v>
      </c>
      <c r="BE61" s="88">
        <v>75</v>
      </c>
      <c r="BF61" s="88">
        <v>2</v>
      </c>
      <c r="BG61" s="88">
        <v>119</v>
      </c>
      <c r="BH61" s="88">
        <v>6379</v>
      </c>
      <c r="BI61" s="88">
        <v>0</v>
      </c>
      <c r="BJ61" s="88">
        <v>0</v>
      </c>
      <c r="BK61" s="88">
        <v>21510</v>
      </c>
      <c r="BL61" s="88">
        <v>3198</v>
      </c>
      <c r="BM61" s="88">
        <v>407</v>
      </c>
      <c r="BN61" s="88">
        <v>0</v>
      </c>
      <c r="BO61" s="88">
        <v>20</v>
      </c>
      <c r="BP61" s="142">
        <v>3625</v>
      </c>
      <c r="BQ61" s="88">
        <v>17316</v>
      </c>
      <c r="BR61" s="88">
        <v>0</v>
      </c>
      <c r="BS61" s="88">
        <v>2523</v>
      </c>
      <c r="BT61" s="142">
        <v>19839</v>
      </c>
      <c r="BU61" s="88">
        <v>0</v>
      </c>
      <c r="BV61" s="142">
        <v>23463</v>
      </c>
      <c r="BW61" s="142">
        <v>44973</v>
      </c>
    </row>
    <row r="62" spans="1:75" ht="13" x14ac:dyDescent="0.3">
      <c r="A62" s="93" t="s">
        <v>172</v>
      </c>
      <c r="B62" s="93" t="s">
        <v>131</v>
      </c>
      <c r="C62" s="95" t="s">
        <v>230</v>
      </c>
      <c r="D62" s="88">
        <v>0</v>
      </c>
      <c r="E62" s="88">
        <v>0</v>
      </c>
      <c r="F62" s="88">
        <v>0</v>
      </c>
      <c r="G62" s="88">
        <v>0</v>
      </c>
      <c r="H62" s="88">
        <v>0</v>
      </c>
      <c r="I62" s="88">
        <v>0</v>
      </c>
      <c r="J62" s="88">
        <v>0</v>
      </c>
      <c r="K62" s="88">
        <v>0</v>
      </c>
      <c r="L62" s="88">
        <v>0</v>
      </c>
      <c r="M62" s="88">
        <v>0</v>
      </c>
      <c r="N62" s="88">
        <v>0</v>
      </c>
      <c r="O62" s="88">
        <v>0</v>
      </c>
      <c r="P62" s="88">
        <v>0</v>
      </c>
      <c r="Q62" s="88">
        <v>0</v>
      </c>
      <c r="R62" s="88">
        <v>0</v>
      </c>
      <c r="S62" s="88">
        <v>0</v>
      </c>
      <c r="T62" s="88">
        <v>0</v>
      </c>
      <c r="U62" s="88">
        <v>0</v>
      </c>
      <c r="V62" s="88">
        <v>0</v>
      </c>
      <c r="W62" s="88">
        <v>0</v>
      </c>
      <c r="X62" s="88">
        <v>0</v>
      </c>
      <c r="Y62" s="88">
        <v>0</v>
      </c>
      <c r="Z62" s="88">
        <v>0</v>
      </c>
      <c r="AA62" s="88">
        <v>0</v>
      </c>
      <c r="AB62" s="88">
        <v>0</v>
      </c>
      <c r="AC62" s="88">
        <v>0</v>
      </c>
      <c r="AD62" s="88">
        <v>0</v>
      </c>
      <c r="AE62" s="88">
        <v>0</v>
      </c>
      <c r="AF62" s="88">
        <v>0</v>
      </c>
      <c r="AG62" s="88">
        <v>0</v>
      </c>
      <c r="AH62" s="88">
        <v>0</v>
      </c>
      <c r="AI62" s="88">
        <v>0</v>
      </c>
      <c r="AJ62" s="88">
        <v>0</v>
      </c>
      <c r="AK62" s="88">
        <v>0</v>
      </c>
      <c r="AL62" s="88">
        <v>0</v>
      </c>
      <c r="AM62" s="88">
        <v>0</v>
      </c>
      <c r="AN62" s="88">
        <v>0</v>
      </c>
      <c r="AO62" s="88">
        <v>0</v>
      </c>
      <c r="AP62" s="88">
        <v>0</v>
      </c>
      <c r="AQ62" s="88">
        <v>0</v>
      </c>
      <c r="AR62" s="88">
        <v>0</v>
      </c>
      <c r="AS62" s="88">
        <v>0</v>
      </c>
      <c r="AT62" s="88">
        <v>0</v>
      </c>
      <c r="AU62" s="88">
        <v>0</v>
      </c>
      <c r="AV62" s="88">
        <v>0</v>
      </c>
      <c r="AW62" s="88">
        <v>0</v>
      </c>
      <c r="AX62" s="88">
        <v>0</v>
      </c>
      <c r="AY62" s="88">
        <v>0</v>
      </c>
      <c r="AZ62" s="88">
        <v>0</v>
      </c>
      <c r="BA62" s="88">
        <v>0</v>
      </c>
      <c r="BB62" s="88">
        <v>0</v>
      </c>
      <c r="BC62" s="88">
        <v>0</v>
      </c>
      <c r="BD62" s="88">
        <v>0</v>
      </c>
      <c r="BE62" s="88">
        <v>0</v>
      </c>
      <c r="BF62" s="88">
        <v>0</v>
      </c>
      <c r="BG62" s="88">
        <v>0</v>
      </c>
      <c r="BH62" s="88">
        <v>0</v>
      </c>
      <c r="BI62" s="88">
        <v>0</v>
      </c>
      <c r="BJ62" s="88">
        <v>0</v>
      </c>
      <c r="BK62" s="88">
        <v>0</v>
      </c>
      <c r="BL62" s="88">
        <v>0</v>
      </c>
      <c r="BM62" s="88">
        <v>0</v>
      </c>
      <c r="BN62" s="88">
        <v>0</v>
      </c>
      <c r="BO62" s="88">
        <v>0</v>
      </c>
      <c r="BP62" s="142">
        <v>0</v>
      </c>
      <c r="BQ62" s="88">
        <v>0</v>
      </c>
      <c r="BR62" s="88">
        <v>0</v>
      </c>
      <c r="BS62" s="88">
        <v>0</v>
      </c>
      <c r="BT62" s="142">
        <v>0</v>
      </c>
      <c r="BU62" s="88">
        <v>0</v>
      </c>
      <c r="BV62" s="142">
        <v>0</v>
      </c>
      <c r="BW62" s="142">
        <v>0</v>
      </c>
    </row>
    <row r="63" spans="1:75" ht="23" x14ac:dyDescent="0.3">
      <c r="A63" s="93" t="s">
        <v>268</v>
      </c>
      <c r="B63" s="93" t="s">
        <v>132</v>
      </c>
      <c r="C63" s="95" t="s">
        <v>59</v>
      </c>
      <c r="D63" s="88">
        <v>0</v>
      </c>
      <c r="E63" s="88">
        <v>0</v>
      </c>
      <c r="F63" s="88">
        <v>0</v>
      </c>
      <c r="G63" s="88">
        <v>0</v>
      </c>
      <c r="H63" s="88">
        <v>0</v>
      </c>
      <c r="I63" s="88">
        <v>0</v>
      </c>
      <c r="J63" s="88">
        <v>0</v>
      </c>
      <c r="K63" s="88">
        <v>0</v>
      </c>
      <c r="L63" s="88">
        <v>0</v>
      </c>
      <c r="M63" s="88">
        <v>0</v>
      </c>
      <c r="N63" s="88">
        <v>0</v>
      </c>
      <c r="O63" s="88">
        <v>0</v>
      </c>
      <c r="P63" s="88">
        <v>0</v>
      </c>
      <c r="Q63" s="88">
        <v>0</v>
      </c>
      <c r="R63" s="88">
        <v>0</v>
      </c>
      <c r="S63" s="88">
        <v>0</v>
      </c>
      <c r="T63" s="88">
        <v>0</v>
      </c>
      <c r="U63" s="88">
        <v>0</v>
      </c>
      <c r="V63" s="88">
        <v>0</v>
      </c>
      <c r="W63" s="88">
        <v>0</v>
      </c>
      <c r="X63" s="88">
        <v>0</v>
      </c>
      <c r="Y63" s="88">
        <v>0</v>
      </c>
      <c r="Z63" s="88">
        <v>0</v>
      </c>
      <c r="AA63" s="88">
        <v>0</v>
      </c>
      <c r="AB63" s="88">
        <v>0</v>
      </c>
      <c r="AC63" s="88">
        <v>0</v>
      </c>
      <c r="AD63" s="88">
        <v>0</v>
      </c>
      <c r="AE63" s="88">
        <v>0</v>
      </c>
      <c r="AF63" s="88">
        <v>0</v>
      </c>
      <c r="AG63" s="88">
        <v>0</v>
      </c>
      <c r="AH63" s="88">
        <v>0</v>
      </c>
      <c r="AI63" s="88">
        <v>0</v>
      </c>
      <c r="AJ63" s="88">
        <v>0</v>
      </c>
      <c r="AK63" s="88">
        <v>0</v>
      </c>
      <c r="AL63" s="88">
        <v>0</v>
      </c>
      <c r="AM63" s="88">
        <v>0</v>
      </c>
      <c r="AN63" s="88">
        <v>0</v>
      </c>
      <c r="AO63" s="88">
        <v>0</v>
      </c>
      <c r="AP63" s="88">
        <v>0</v>
      </c>
      <c r="AQ63" s="88">
        <v>0</v>
      </c>
      <c r="AR63" s="88">
        <v>0</v>
      </c>
      <c r="AS63" s="88">
        <v>0</v>
      </c>
      <c r="AT63" s="88">
        <v>0</v>
      </c>
      <c r="AU63" s="88">
        <v>0</v>
      </c>
      <c r="AV63" s="88">
        <v>0</v>
      </c>
      <c r="AW63" s="88">
        <v>0</v>
      </c>
      <c r="AX63" s="88">
        <v>0</v>
      </c>
      <c r="AY63" s="88">
        <v>0</v>
      </c>
      <c r="AZ63" s="88">
        <v>0</v>
      </c>
      <c r="BA63" s="88">
        <v>0</v>
      </c>
      <c r="BB63" s="88">
        <v>0</v>
      </c>
      <c r="BC63" s="88">
        <v>0</v>
      </c>
      <c r="BD63" s="88">
        <v>0</v>
      </c>
      <c r="BE63" s="88">
        <v>0</v>
      </c>
      <c r="BF63" s="88">
        <v>0</v>
      </c>
      <c r="BG63" s="88">
        <v>0</v>
      </c>
      <c r="BH63" s="88">
        <v>0</v>
      </c>
      <c r="BI63" s="88">
        <v>0</v>
      </c>
      <c r="BJ63" s="88">
        <v>0</v>
      </c>
      <c r="BK63" s="88">
        <v>0</v>
      </c>
      <c r="BL63" s="88">
        <v>0</v>
      </c>
      <c r="BM63" s="88">
        <v>0</v>
      </c>
      <c r="BN63" s="88">
        <v>0</v>
      </c>
      <c r="BO63" s="88">
        <v>0</v>
      </c>
      <c r="BP63" s="142">
        <v>0</v>
      </c>
      <c r="BQ63" s="88">
        <v>0</v>
      </c>
      <c r="BR63" s="88">
        <v>0</v>
      </c>
      <c r="BS63" s="88">
        <v>0</v>
      </c>
      <c r="BT63" s="142">
        <v>0</v>
      </c>
      <c r="BU63" s="88">
        <v>0</v>
      </c>
      <c r="BV63" s="142">
        <v>0</v>
      </c>
      <c r="BW63" s="142">
        <v>0</v>
      </c>
    </row>
    <row r="64" spans="1:75" ht="25" x14ac:dyDescent="0.3">
      <c r="A64" s="93" t="s">
        <v>112</v>
      </c>
      <c r="B64" s="128" t="s">
        <v>267</v>
      </c>
      <c r="C64" s="129" t="s">
        <v>266</v>
      </c>
      <c r="D64" s="88">
        <v>0</v>
      </c>
      <c r="E64" s="88">
        <v>0</v>
      </c>
      <c r="F64" s="88">
        <v>0</v>
      </c>
      <c r="G64" s="88">
        <v>0</v>
      </c>
      <c r="H64" s="88">
        <v>0</v>
      </c>
      <c r="I64" s="88">
        <v>0</v>
      </c>
      <c r="J64" s="88">
        <v>0</v>
      </c>
      <c r="K64" s="88">
        <v>0</v>
      </c>
      <c r="L64" s="88">
        <v>0</v>
      </c>
      <c r="M64" s="88">
        <v>0</v>
      </c>
      <c r="N64" s="88">
        <v>0</v>
      </c>
      <c r="O64" s="88">
        <v>0</v>
      </c>
      <c r="P64" s="88">
        <v>0</v>
      </c>
      <c r="Q64" s="88">
        <v>0</v>
      </c>
      <c r="R64" s="88">
        <v>0</v>
      </c>
      <c r="S64" s="88">
        <v>0</v>
      </c>
      <c r="T64" s="88">
        <v>0</v>
      </c>
      <c r="U64" s="88">
        <v>0</v>
      </c>
      <c r="V64" s="88">
        <v>0</v>
      </c>
      <c r="W64" s="88">
        <v>0</v>
      </c>
      <c r="X64" s="88">
        <v>0</v>
      </c>
      <c r="Y64" s="88">
        <v>0</v>
      </c>
      <c r="Z64" s="88">
        <v>0</v>
      </c>
      <c r="AA64" s="88">
        <v>0</v>
      </c>
      <c r="AB64" s="88">
        <v>0</v>
      </c>
      <c r="AC64" s="88">
        <v>0</v>
      </c>
      <c r="AD64" s="88">
        <v>0</v>
      </c>
      <c r="AE64" s="88">
        <v>0</v>
      </c>
      <c r="AF64" s="88">
        <v>0</v>
      </c>
      <c r="AG64" s="88">
        <v>0</v>
      </c>
      <c r="AH64" s="88">
        <v>0</v>
      </c>
      <c r="AI64" s="88">
        <v>0</v>
      </c>
      <c r="AJ64" s="88">
        <v>0</v>
      </c>
      <c r="AK64" s="88">
        <v>0</v>
      </c>
      <c r="AL64" s="88">
        <v>0</v>
      </c>
      <c r="AM64" s="88">
        <v>0</v>
      </c>
      <c r="AN64" s="88">
        <v>0</v>
      </c>
      <c r="AO64" s="88">
        <v>0</v>
      </c>
      <c r="AP64" s="88">
        <v>0</v>
      </c>
      <c r="AQ64" s="88">
        <v>0</v>
      </c>
      <c r="AR64" s="88">
        <v>0</v>
      </c>
      <c r="AS64" s="88">
        <v>0</v>
      </c>
      <c r="AT64" s="88">
        <v>0</v>
      </c>
      <c r="AU64" s="88">
        <v>0</v>
      </c>
      <c r="AV64" s="88">
        <v>0</v>
      </c>
      <c r="AW64" s="88">
        <v>0</v>
      </c>
      <c r="AX64" s="88">
        <v>0</v>
      </c>
      <c r="AY64" s="88">
        <v>0</v>
      </c>
      <c r="AZ64" s="88">
        <v>0</v>
      </c>
      <c r="BA64" s="88">
        <v>0</v>
      </c>
      <c r="BB64" s="88">
        <v>0</v>
      </c>
      <c r="BC64" s="88">
        <v>0</v>
      </c>
      <c r="BD64" s="88">
        <v>0</v>
      </c>
      <c r="BE64" s="88">
        <v>0</v>
      </c>
      <c r="BF64" s="88">
        <v>0</v>
      </c>
      <c r="BG64" s="88">
        <v>0</v>
      </c>
      <c r="BH64" s="88">
        <v>0</v>
      </c>
      <c r="BI64" s="88">
        <v>0</v>
      </c>
      <c r="BJ64" s="88">
        <v>0</v>
      </c>
      <c r="BK64" s="88">
        <v>0</v>
      </c>
      <c r="BL64" s="88">
        <v>964984</v>
      </c>
      <c r="BM64" s="88">
        <v>0</v>
      </c>
      <c r="BN64" s="88">
        <v>0</v>
      </c>
      <c r="BO64" s="88">
        <v>0</v>
      </c>
      <c r="BP64" s="142">
        <v>964984</v>
      </c>
      <c r="BQ64" s="88">
        <v>0</v>
      </c>
      <c r="BR64" s="88">
        <v>0</v>
      </c>
      <c r="BS64" s="88">
        <v>0</v>
      </c>
      <c r="BT64" s="142">
        <v>0</v>
      </c>
      <c r="BU64" s="88">
        <v>0</v>
      </c>
      <c r="BV64" s="142">
        <v>964984</v>
      </c>
      <c r="BW64" s="142">
        <v>964984</v>
      </c>
    </row>
    <row r="65" spans="1:75" ht="52" x14ac:dyDescent="0.3">
      <c r="A65" s="93" t="s">
        <v>113</v>
      </c>
      <c r="B65" s="49" t="s">
        <v>133</v>
      </c>
      <c r="C65" s="50" t="s">
        <v>283</v>
      </c>
      <c r="D65" s="142">
        <v>124349</v>
      </c>
      <c r="E65" s="142">
        <v>7586</v>
      </c>
      <c r="F65" s="142">
        <v>14811</v>
      </c>
      <c r="G65" s="142">
        <v>30905</v>
      </c>
      <c r="H65" s="142">
        <v>111244</v>
      </c>
      <c r="I65" s="142">
        <v>278</v>
      </c>
      <c r="J65" s="142">
        <v>16665</v>
      </c>
      <c r="K65" s="142">
        <v>14429</v>
      </c>
      <c r="L65" s="142">
        <v>447731</v>
      </c>
      <c r="M65" s="142">
        <v>48856</v>
      </c>
      <c r="N65" s="142">
        <v>41828</v>
      </c>
      <c r="O65" s="142">
        <v>28028</v>
      </c>
      <c r="P65" s="142">
        <v>11872</v>
      </c>
      <c r="Q65" s="142">
        <v>22289</v>
      </c>
      <c r="R65" s="142">
        <v>84393</v>
      </c>
      <c r="S65" s="142">
        <v>24901</v>
      </c>
      <c r="T65" s="142">
        <v>110681</v>
      </c>
      <c r="U65" s="142">
        <v>169616</v>
      </c>
      <c r="V65" s="142">
        <v>139585</v>
      </c>
      <c r="W65" s="142">
        <v>75385</v>
      </c>
      <c r="X65" s="142">
        <v>323512</v>
      </c>
      <c r="Y65" s="142">
        <v>73402</v>
      </c>
      <c r="Z65" s="142">
        <v>172990</v>
      </c>
      <c r="AA65" s="142">
        <v>17568</v>
      </c>
      <c r="AB65" s="142">
        <v>74656</v>
      </c>
      <c r="AC65" s="142">
        <v>77029</v>
      </c>
      <c r="AD65" s="142">
        <v>46066</v>
      </c>
      <c r="AE65" s="142">
        <v>452381</v>
      </c>
      <c r="AF65" s="142">
        <v>203149</v>
      </c>
      <c r="AG65" s="142">
        <v>50831</v>
      </c>
      <c r="AH65" s="142">
        <v>18286</v>
      </c>
      <c r="AI65" s="142">
        <v>81242</v>
      </c>
      <c r="AJ65" s="142">
        <v>5783</v>
      </c>
      <c r="AK65" s="142">
        <v>503726</v>
      </c>
      <c r="AL65" s="142">
        <v>53929</v>
      </c>
      <c r="AM65" s="142">
        <v>145797</v>
      </c>
      <c r="AN65" s="142">
        <v>101605</v>
      </c>
      <c r="AO65" s="142">
        <v>70376</v>
      </c>
      <c r="AP65" s="142">
        <v>105923</v>
      </c>
      <c r="AQ65" s="142">
        <v>23928</v>
      </c>
      <c r="AR65" s="142">
        <v>176227</v>
      </c>
      <c r="AS65" s="142">
        <v>54682</v>
      </c>
      <c r="AT65" s="142">
        <v>124634</v>
      </c>
      <c r="AU65" s="142">
        <v>47012</v>
      </c>
      <c r="AV65" s="142">
        <v>23947</v>
      </c>
      <c r="AW65" s="142">
        <v>692</v>
      </c>
      <c r="AX65" s="142">
        <v>64546</v>
      </c>
      <c r="AY65" s="142">
        <v>3549</v>
      </c>
      <c r="AZ65" s="142">
        <v>53526</v>
      </c>
      <c r="BA65" s="142">
        <v>147330</v>
      </c>
      <c r="BB65" s="142">
        <v>101721</v>
      </c>
      <c r="BC65" s="142">
        <v>239417</v>
      </c>
      <c r="BD65" s="142">
        <v>34960</v>
      </c>
      <c r="BE65" s="142">
        <v>221243</v>
      </c>
      <c r="BF65" s="142">
        <v>5962</v>
      </c>
      <c r="BG65" s="142">
        <v>4516</v>
      </c>
      <c r="BH65" s="142">
        <v>42695</v>
      </c>
      <c r="BI65" s="142">
        <v>9155</v>
      </c>
      <c r="BJ65" s="142">
        <v>0</v>
      </c>
      <c r="BK65" s="142">
        <v>5483426</v>
      </c>
      <c r="BL65" s="142">
        <v>3881102</v>
      </c>
      <c r="BM65" s="142">
        <v>59119</v>
      </c>
      <c r="BN65" s="142">
        <v>1069</v>
      </c>
      <c r="BO65" s="142">
        <v>551</v>
      </c>
      <c r="BP65" s="142">
        <v>3941842</v>
      </c>
      <c r="BQ65" s="142">
        <v>2372282</v>
      </c>
      <c r="BR65" s="142">
        <v>288153</v>
      </c>
      <c r="BS65" s="142">
        <v>60333</v>
      </c>
      <c r="BT65" s="142">
        <v>2720768</v>
      </c>
      <c r="BU65" s="142">
        <v>11353</v>
      </c>
      <c r="BV65" s="142">
        <v>6673963</v>
      </c>
      <c r="BW65" s="142">
        <v>12157389</v>
      </c>
    </row>
  </sheetData>
  <mergeCells count="2">
    <mergeCell ref="A1:C1"/>
    <mergeCell ref="A2:B2"/>
  </mergeCells>
  <conditionalFormatting sqref="B4:BJ4 A4:A65 A2">
    <cfRule type="cellIs" dxfId="30" priority="2" stopIfTrue="1" operator="equal">
      <formula>0</formula>
    </cfRule>
  </conditionalFormatting>
  <conditionalFormatting sqref="BU5:BU64 D5:BO64 BQ5:BS64">
    <cfRule type="cellIs" dxfId="29" priority="1" stopIfTrue="1" operator="equal">
      <formula>0</formula>
    </cfRule>
  </conditionalFormatting>
  <pageMargins left="0.31496062992125984" right="0.11811023622047245" top="0.15748031496062992" bottom="0.35433070866141736" header="0.31496062992125984" footer="0.31496062992125984"/>
  <pageSetup paperSize="9" scale="70" orientation="landscape"/>
  <headerFooter alignWithMargins="0">
    <oddFooter>&amp;R&amp;P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W75"/>
  <sheetViews>
    <sheetView workbookViewId="0">
      <pane xSplit="3" ySplit="4" topLeftCell="D5" activePane="bottomRight" state="frozen"/>
      <selection activeCell="D5" sqref="D5"/>
      <selection pane="topRight" activeCell="D5" sqref="D5"/>
      <selection pane="bottomLeft" activeCell="D5" sqref="D5"/>
      <selection pane="bottomRight" activeCell="D6" sqref="D6"/>
    </sheetView>
  </sheetViews>
  <sheetFormatPr defaultColWidth="8.81640625" defaultRowHeight="11.5" x14ac:dyDescent="0.25"/>
  <cols>
    <col min="1" max="1" width="5.453125" style="71" customWidth="1"/>
    <col min="2" max="2" width="8.81640625" style="72"/>
    <col min="3" max="3" width="34.7265625" style="71" customWidth="1"/>
    <col min="4" max="4" width="14.26953125" style="71" customWidth="1"/>
    <col min="5" max="60" width="14.26953125" style="71" bestFit="1" customWidth="1"/>
    <col min="61" max="61" width="12.26953125" style="71" customWidth="1"/>
    <col min="62" max="62" width="14.26953125" style="71" bestFit="1" customWidth="1"/>
    <col min="63" max="63" width="15.26953125" style="71" customWidth="1"/>
    <col min="64" max="64" width="12.453125" style="71" customWidth="1"/>
    <col min="65" max="65" width="13.81640625" style="71" customWidth="1"/>
    <col min="66" max="66" width="11.453125" style="71" customWidth="1"/>
    <col min="67" max="67" width="10.7265625" style="71" customWidth="1"/>
    <col min="68" max="68" width="14" style="71" customWidth="1"/>
    <col min="69" max="69" width="13.7265625" style="71" customWidth="1"/>
    <col min="70" max="70" width="9.7265625" style="71" bestFit="1" customWidth="1"/>
    <col min="71" max="71" width="8.81640625" style="71"/>
    <col min="72" max="74" width="10.7265625" style="71" bestFit="1" customWidth="1"/>
    <col min="75" max="75" width="11.7265625" style="71" bestFit="1" customWidth="1"/>
    <col min="76" max="16384" width="8.81640625" style="71"/>
  </cols>
  <sheetData>
    <row r="1" spans="1:75" s="121" customFormat="1" ht="26.25" customHeight="1" x14ac:dyDescent="0.25">
      <c r="A1" s="158" t="s">
        <v>277</v>
      </c>
      <c r="B1" s="158"/>
      <c r="C1" s="158"/>
      <c r="D1" s="124"/>
      <c r="E1" s="124"/>
      <c r="T1" s="122"/>
      <c r="U1" s="122"/>
      <c r="V1" s="123"/>
      <c r="W1" s="123"/>
      <c r="X1" s="123"/>
      <c r="Y1" s="123"/>
      <c r="Z1" s="122"/>
      <c r="AA1" s="123"/>
      <c r="AB1" s="123"/>
      <c r="AC1" s="123"/>
      <c r="AD1" s="123"/>
      <c r="AE1" s="123"/>
      <c r="AF1" s="122"/>
      <c r="AG1" s="123"/>
      <c r="AH1" s="123"/>
      <c r="AI1" s="123"/>
      <c r="AJ1" s="123"/>
      <c r="AK1" s="123"/>
      <c r="AL1" s="122"/>
      <c r="AM1" s="122"/>
      <c r="AN1" s="122"/>
      <c r="BL1" s="122"/>
      <c r="BN1" s="122"/>
      <c r="BO1" s="122"/>
    </row>
    <row r="2" spans="1:75" ht="78" customHeight="1" x14ac:dyDescent="0.25">
      <c r="A2" s="156"/>
      <c r="B2" s="157"/>
      <c r="C2" s="120"/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5" t="s">
        <v>19</v>
      </c>
      <c r="W2" s="5" t="s">
        <v>20</v>
      </c>
      <c r="X2" s="5" t="s">
        <v>21</v>
      </c>
      <c r="Y2" s="5" t="s">
        <v>22</v>
      </c>
      <c r="Z2" s="5" t="s">
        <v>23</v>
      </c>
      <c r="AA2" s="5" t="s">
        <v>24</v>
      </c>
      <c r="AB2" s="5" t="s">
        <v>25</v>
      </c>
      <c r="AC2" s="5" t="s">
        <v>26</v>
      </c>
      <c r="AD2" s="5" t="s">
        <v>27</v>
      </c>
      <c r="AE2" s="5" t="s">
        <v>28</v>
      </c>
      <c r="AF2" s="5" t="s">
        <v>29</v>
      </c>
      <c r="AG2" s="6" t="s">
        <v>30</v>
      </c>
      <c r="AH2" s="6" t="s">
        <v>31</v>
      </c>
      <c r="AI2" s="5" t="s">
        <v>32</v>
      </c>
      <c r="AJ2" s="5" t="s">
        <v>33</v>
      </c>
      <c r="AK2" s="5" t="s">
        <v>34</v>
      </c>
      <c r="AL2" s="5" t="s">
        <v>35</v>
      </c>
      <c r="AM2" s="5" t="s">
        <v>36</v>
      </c>
      <c r="AN2" s="5" t="s">
        <v>37</v>
      </c>
      <c r="AO2" s="5" t="s">
        <v>38</v>
      </c>
      <c r="AP2" s="5" t="s">
        <v>39</v>
      </c>
      <c r="AQ2" s="5" t="s">
        <v>40</v>
      </c>
      <c r="AR2" s="5" t="s">
        <v>41</v>
      </c>
      <c r="AS2" s="5" t="s">
        <v>42</v>
      </c>
      <c r="AT2" s="5" t="s">
        <v>43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275</v>
      </c>
      <c r="BK2" s="125" t="s">
        <v>274</v>
      </c>
      <c r="BL2" s="113" t="s">
        <v>61</v>
      </c>
      <c r="BM2" s="113" t="s">
        <v>62</v>
      </c>
      <c r="BN2" s="113" t="s">
        <v>63</v>
      </c>
      <c r="BO2" s="115" t="s">
        <v>64</v>
      </c>
      <c r="BP2" s="114" t="s">
        <v>273</v>
      </c>
      <c r="BQ2" s="113" t="s">
        <v>66</v>
      </c>
      <c r="BR2" s="113" t="s">
        <v>67</v>
      </c>
      <c r="BS2" s="113" t="s">
        <v>68</v>
      </c>
      <c r="BT2" s="110" t="s">
        <v>272</v>
      </c>
      <c r="BU2" s="113" t="s">
        <v>70</v>
      </c>
      <c r="BV2" s="126" t="s">
        <v>271</v>
      </c>
      <c r="BW2" s="126" t="s">
        <v>270</v>
      </c>
    </row>
    <row r="3" spans="1:75" x14ac:dyDescent="0.25">
      <c r="A3" s="17"/>
      <c r="B3" s="17" t="s">
        <v>73</v>
      </c>
      <c r="C3" s="117"/>
      <c r="D3" s="16" t="s">
        <v>74</v>
      </c>
      <c r="E3" s="17" t="s">
        <v>75</v>
      </c>
      <c r="F3" s="17" t="s">
        <v>76</v>
      </c>
      <c r="G3" s="17" t="s">
        <v>77</v>
      </c>
      <c r="H3" s="17" t="s">
        <v>78</v>
      </c>
      <c r="I3" s="17" t="s">
        <v>79</v>
      </c>
      <c r="J3" s="17" t="s">
        <v>80</v>
      </c>
      <c r="K3" s="17" t="s">
        <v>81</v>
      </c>
      <c r="L3" s="17" t="s">
        <v>82</v>
      </c>
      <c r="M3" s="17" t="s">
        <v>83</v>
      </c>
      <c r="N3" s="17" t="s">
        <v>84</v>
      </c>
      <c r="O3" s="17" t="s">
        <v>85</v>
      </c>
      <c r="P3" s="17" t="s">
        <v>86</v>
      </c>
      <c r="Q3" s="16" t="s">
        <v>87</v>
      </c>
      <c r="R3" s="17" t="s">
        <v>88</v>
      </c>
      <c r="S3" s="17" t="s">
        <v>89</v>
      </c>
      <c r="T3" s="17" t="s">
        <v>90</v>
      </c>
      <c r="U3" s="17" t="s">
        <v>91</v>
      </c>
      <c r="V3" s="16" t="s">
        <v>92</v>
      </c>
      <c r="W3" s="17" t="s">
        <v>93</v>
      </c>
      <c r="X3" s="17" t="s">
        <v>94</v>
      </c>
      <c r="Y3" s="17" t="s">
        <v>95</v>
      </c>
      <c r="Z3" s="17" t="s">
        <v>96</v>
      </c>
      <c r="AA3" s="17" t="s">
        <v>97</v>
      </c>
      <c r="AB3" s="17" t="s">
        <v>98</v>
      </c>
      <c r="AC3" s="17" t="s">
        <v>99</v>
      </c>
      <c r="AD3" s="17" t="s">
        <v>100</v>
      </c>
      <c r="AE3" s="17" t="s">
        <v>101</v>
      </c>
      <c r="AF3" s="17" t="s">
        <v>102</v>
      </c>
      <c r="AG3" s="18" t="s">
        <v>103</v>
      </c>
      <c r="AH3" s="18" t="s">
        <v>104</v>
      </c>
      <c r="AI3" s="17" t="s">
        <v>105</v>
      </c>
      <c r="AJ3" s="17" t="s">
        <v>106</v>
      </c>
      <c r="AK3" s="17" t="s">
        <v>107</v>
      </c>
      <c r="AL3" s="17" t="s">
        <v>108</v>
      </c>
      <c r="AM3" s="17" t="s">
        <v>109</v>
      </c>
      <c r="AN3" s="17" t="s">
        <v>110</v>
      </c>
      <c r="AO3" s="17" t="s">
        <v>111</v>
      </c>
      <c r="AP3" s="17" t="s">
        <v>112</v>
      </c>
      <c r="AQ3" s="17" t="s">
        <v>113</v>
      </c>
      <c r="AR3" s="16" t="s">
        <v>114</v>
      </c>
      <c r="AS3" s="17" t="s">
        <v>115</v>
      </c>
      <c r="AT3" s="17" t="s">
        <v>116</v>
      </c>
      <c r="AU3" s="17" t="s">
        <v>117</v>
      </c>
      <c r="AV3" s="17" t="s">
        <v>118</v>
      </c>
      <c r="AW3" s="17" t="s">
        <v>119</v>
      </c>
      <c r="AX3" s="17" t="s">
        <v>120</v>
      </c>
      <c r="AY3" s="17" t="s">
        <v>121</v>
      </c>
      <c r="AZ3" s="17" t="s">
        <v>122</v>
      </c>
      <c r="BA3" s="17" t="s">
        <v>123</v>
      </c>
      <c r="BB3" s="17" t="s">
        <v>124</v>
      </c>
      <c r="BC3" s="17" t="s">
        <v>125</v>
      </c>
      <c r="BD3" s="17" t="s">
        <v>126</v>
      </c>
      <c r="BE3" s="17" t="s">
        <v>127</v>
      </c>
      <c r="BF3" s="17" t="s">
        <v>128</v>
      </c>
      <c r="BG3" s="17" t="s">
        <v>129</v>
      </c>
      <c r="BH3" s="17" t="s">
        <v>130</v>
      </c>
      <c r="BI3" s="17" t="s">
        <v>131</v>
      </c>
      <c r="BJ3" s="17" t="s">
        <v>132</v>
      </c>
      <c r="BK3" s="116" t="s">
        <v>133</v>
      </c>
      <c r="BL3" s="113" t="s">
        <v>134</v>
      </c>
      <c r="BM3" s="113" t="s">
        <v>135</v>
      </c>
      <c r="BN3" s="113" t="s">
        <v>136</v>
      </c>
      <c r="BO3" s="115" t="s">
        <v>137</v>
      </c>
      <c r="BP3" s="114" t="s">
        <v>138</v>
      </c>
      <c r="BQ3" s="111" t="s">
        <v>139</v>
      </c>
      <c r="BR3" s="111" t="s">
        <v>140</v>
      </c>
      <c r="BS3" s="113" t="s">
        <v>141</v>
      </c>
      <c r="BT3" s="112" t="s">
        <v>142</v>
      </c>
      <c r="BU3" s="111" t="s">
        <v>143</v>
      </c>
      <c r="BV3" s="110" t="s">
        <v>144</v>
      </c>
      <c r="BW3" s="110" t="s">
        <v>145</v>
      </c>
    </row>
    <row r="4" spans="1:75" x14ac:dyDescent="0.25">
      <c r="A4" s="17" t="s">
        <v>146</v>
      </c>
      <c r="B4" s="109"/>
      <c r="C4" s="108"/>
      <c r="D4" s="17" t="s">
        <v>74</v>
      </c>
      <c r="E4" s="17" t="s">
        <v>75</v>
      </c>
      <c r="F4" s="17" t="s">
        <v>147</v>
      </c>
      <c r="G4" s="17" t="s">
        <v>148</v>
      </c>
      <c r="H4" s="17" t="s">
        <v>76</v>
      </c>
      <c r="I4" s="17" t="s">
        <v>149</v>
      </c>
      <c r="J4" s="17" t="s">
        <v>150</v>
      </c>
      <c r="K4" s="17" t="s">
        <v>151</v>
      </c>
      <c r="L4" s="17" t="s">
        <v>152</v>
      </c>
      <c r="M4" s="17" t="s">
        <v>77</v>
      </c>
      <c r="N4" s="17" t="s">
        <v>78</v>
      </c>
      <c r="O4" s="17" t="s">
        <v>79</v>
      </c>
      <c r="P4" s="17" t="s">
        <v>80</v>
      </c>
      <c r="Q4" s="17" t="s">
        <v>81</v>
      </c>
      <c r="R4" s="17" t="s">
        <v>82</v>
      </c>
      <c r="S4" s="17" t="s">
        <v>83</v>
      </c>
      <c r="T4" s="17" t="s">
        <v>84</v>
      </c>
      <c r="U4" s="17" t="s">
        <v>85</v>
      </c>
      <c r="V4" s="17" t="s">
        <v>86</v>
      </c>
      <c r="W4" s="17" t="s">
        <v>87</v>
      </c>
      <c r="X4" s="17" t="s">
        <v>88</v>
      </c>
      <c r="Y4" s="17" t="s">
        <v>89</v>
      </c>
      <c r="Z4" s="17" t="s">
        <v>153</v>
      </c>
      <c r="AA4" s="17" t="s">
        <v>154</v>
      </c>
      <c r="AB4" s="17" t="s">
        <v>92</v>
      </c>
      <c r="AC4" s="17" t="s">
        <v>93</v>
      </c>
      <c r="AD4" s="17" t="s">
        <v>94</v>
      </c>
      <c r="AE4" s="17" t="s">
        <v>95</v>
      </c>
      <c r="AF4" s="17" t="s">
        <v>155</v>
      </c>
      <c r="AG4" s="17" t="s">
        <v>97</v>
      </c>
      <c r="AH4" s="17" t="s">
        <v>98</v>
      </c>
      <c r="AI4" s="17" t="s">
        <v>99</v>
      </c>
      <c r="AJ4" s="17" t="s">
        <v>100</v>
      </c>
      <c r="AK4" s="17" t="s">
        <v>101</v>
      </c>
      <c r="AL4" s="17" t="s">
        <v>156</v>
      </c>
      <c r="AM4" s="17" t="s">
        <v>103</v>
      </c>
      <c r="AN4" s="17" t="s">
        <v>104</v>
      </c>
      <c r="AO4" s="17" t="s">
        <v>157</v>
      </c>
      <c r="AP4" s="17" t="s">
        <v>158</v>
      </c>
      <c r="AQ4" s="17" t="s">
        <v>105</v>
      </c>
      <c r="AR4" s="17" t="s">
        <v>106</v>
      </c>
      <c r="AS4" s="17" t="s">
        <v>159</v>
      </c>
      <c r="AT4" s="17" t="s">
        <v>160</v>
      </c>
      <c r="AU4" s="17" t="s">
        <v>161</v>
      </c>
      <c r="AV4" s="17" t="s">
        <v>107</v>
      </c>
      <c r="AW4" s="17" t="s">
        <v>162</v>
      </c>
      <c r="AX4" s="17" t="s">
        <v>163</v>
      </c>
      <c r="AY4" s="17" t="s">
        <v>164</v>
      </c>
      <c r="AZ4" s="17" t="s">
        <v>165</v>
      </c>
      <c r="BA4" s="17" t="s">
        <v>166</v>
      </c>
      <c r="BB4" s="17" t="s">
        <v>109</v>
      </c>
      <c r="BC4" s="17" t="s">
        <v>167</v>
      </c>
      <c r="BD4" s="17" t="s">
        <v>168</v>
      </c>
      <c r="BE4" s="17" t="s">
        <v>169</v>
      </c>
      <c r="BF4" s="17" t="s">
        <v>111</v>
      </c>
      <c r="BG4" s="17" t="s">
        <v>170</v>
      </c>
      <c r="BH4" s="17" t="s">
        <v>171</v>
      </c>
      <c r="BI4" s="17" t="s">
        <v>172</v>
      </c>
      <c r="BJ4" s="17" t="s">
        <v>268</v>
      </c>
      <c r="BK4" s="75" t="s">
        <v>269</v>
      </c>
      <c r="BL4" s="106">
        <v>180</v>
      </c>
      <c r="BM4" s="127">
        <v>181</v>
      </c>
      <c r="BN4" s="106">
        <v>182</v>
      </c>
      <c r="BO4" s="127">
        <v>183</v>
      </c>
      <c r="BP4" s="107">
        <v>184</v>
      </c>
      <c r="BQ4" s="127">
        <v>185</v>
      </c>
      <c r="BR4" s="127">
        <v>186</v>
      </c>
      <c r="BS4" s="106">
        <v>187</v>
      </c>
      <c r="BT4" s="75">
        <v>188</v>
      </c>
      <c r="BU4" s="127">
        <v>189</v>
      </c>
      <c r="BV4" s="75">
        <v>190</v>
      </c>
      <c r="BW4" s="75">
        <v>191</v>
      </c>
    </row>
    <row r="5" spans="1:75" ht="23" x14ac:dyDescent="0.25">
      <c r="A5" s="5" t="s">
        <v>74</v>
      </c>
      <c r="B5" s="103" t="s">
        <v>74</v>
      </c>
      <c r="C5" s="102" t="s">
        <v>173</v>
      </c>
      <c r="D5" s="101">
        <v>669306</v>
      </c>
      <c r="E5" s="101">
        <v>333</v>
      </c>
      <c r="F5" s="101">
        <v>376</v>
      </c>
      <c r="G5" s="101">
        <v>3</v>
      </c>
      <c r="H5" s="101">
        <v>162</v>
      </c>
      <c r="I5" s="101">
        <v>0</v>
      </c>
      <c r="J5" s="101">
        <v>5</v>
      </c>
      <c r="K5" s="101">
        <v>98</v>
      </c>
      <c r="L5" s="101">
        <v>1239696</v>
      </c>
      <c r="M5" s="101">
        <v>246</v>
      </c>
      <c r="N5" s="101">
        <v>1989</v>
      </c>
      <c r="O5" s="101">
        <v>272</v>
      </c>
      <c r="P5" s="101">
        <v>4142</v>
      </c>
      <c r="Q5" s="101">
        <v>8</v>
      </c>
      <c r="R5" s="101">
        <v>19</v>
      </c>
      <c r="S5" s="101">
        <v>9</v>
      </c>
      <c r="T5" s="101">
        <v>11</v>
      </c>
      <c r="U5" s="101">
        <v>1514</v>
      </c>
      <c r="V5" s="101">
        <v>99</v>
      </c>
      <c r="W5" s="101">
        <v>34</v>
      </c>
      <c r="X5" s="101">
        <v>26</v>
      </c>
      <c r="Y5" s="101">
        <v>3</v>
      </c>
      <c r="Z5" s="101">
        <v>20</v>
      </c>
      <c r="AA5" s="101">
        <v>0</v>
      </c>
      <c r="AB5" s="101">
        <v>6</v>
      </c>
      <c r="AC5" s="101">
        <v>1</v>
      </c>
      <c r="AD5" s="101">
        <v>17</v>
      </c>
      <c r="AE5" s="101">
        <v>0</v>
      </c>
      <c r="AF5" s="101">
        <v>62</v>
      </c>
      <c r="AG5" s="101">
        <v>26</v>
      </c>
      <c r="AH5" s="101">
        <v>0</v>
      </c>
      <c r="AI5" s="101">
        <v>57</v>
      </c>
      <c r="AJ5" s="101">
        <v>9</v>
      </c>
      <c r="AK5" s="101">
        <v>598</v>
      </c>
      <c r="AL5" s="101">
        <v>25</v>
      </c>
      <c r="AM5" s="101">
        <v>6749</v>
      </c>
      <c r="AN5" s="101">
        <v>1991</v>
      </c>
      <c r="AO5" s="101">
        <v>20451</v>
      </c>
      <c r="AP5" s="101">
        <v>292</v>
      </c>
      <c r="AQ5" s="101">
        <v>25</v>
      </c>
      <c r="AR5" s="101">
        <v>2</v>
      </c>
      <c r="AS5" s="101">
        <v>2426</v>
      </c>
      <c r="AT5" s="101">
        <v>25</v>
      </c>
      <c r="AU5" s="101">
        <v>0</v>
      </c>
      <c r="AV5" s="101">
        <v>0</v>
      </c>
      <c r="AW5" s="101">
        <v>0</v>
      </c>
      <c r="AX5" s="101">
        <v>775</v>
      </c>
      <c r="AY5" s="101">
        <v>43</v>
      </c>
      <c r="AZ5" s="101">
        <v>22</v>
      </c>
      <c r="BA5" s="101">
        <v>1121</v>
      </c>
      <c r="BB5" s="101">
        <v>571</v>
      </c>
      <c r="BC5" s="101">
        <v>27073</v>
      </c>
      <c r="BD5" s="101">
        <v>3369</v>
      </c>
      <c r="BE5" s="101">
        <v>11311</v>
      </c>
      <c r="BF5" s="101">
        <v>68</v>
      </c>
      <c r="BG5" s="101">
        <v>409</v>
      </c>
      <c r="BH5" s="101">
        <v>1009</v>
      </c>
      <c r="BI5" s="101">
        <v>1551</v>
      </c>
      <c r="BJ5" s="101">
        <v>0</v>
      </c>
      <c r="BK5" s="101">
        <v>1998472</v>
      </c>
      <c r="BL5" s="101">
        <v>1008737</v>
      </c>
      <c r="BM5" s="101">
        <v>53</v>
      </c>
      <c r="BN5" s="101">
        <v>31428</v>
      </c>
      <c r="BO5" s="101">
        <v>12</v>
      </c>
      <c r="BP5" s="101">
        <v>1040231</v>
      </c>
      <c r="BQ5" s="101">
        <v>8431</v>
      </c>
      <c r="BR5" s="101">
        <v>109207</v>
      </c>
      <c r="BS5" s="101">
        <v>0</v>
      </c>
      <c r="BT5" s="101">
        <v>117637</v>
      </c>
      <c r="BU5" s="101">
        <v>141508</v>
      </c>
      <c r="BV5" s="101">
        <v>1299376</v>
      </c>
      <c r="BW5" s="101">
        <v>3297850</v>
      </c>
    </row>
    <row r="6" spans="1:75" ht="23" x14ac:dyDescent="0.25">
      <c r="A6" s="93" t="s">
        <v>75</v>
      </c>
      <c r="B6" s="93" t="s">
        <v>75</v>
      </c>
      <c r="C6" s="95" t="s">
        <v>174</v>
      </c>
      <c r="D6" s="101">
        <v>871</v>
      </c>
      <c r="E6" s="101">
        <v>15079</v>
      </c>
      <c r="F6" s="101">
        <v>1</v>
      </c>
      <c r="G6" s="101">
        <v>132</v>
      </c>
      <c r="H6" s="101">
        <v>113</v>
      </c>
      <c r="I6" s="101">
        <v>0</v>
      </c>
      <c r="J6" s="101">
        <v>18</v>
      </c>
      <c r="K6" s="101">
        <v>14</v>
      </c>
      <c r="L6" s="101">
        <v>51</v>
      </c>
      <c r="M6" s="101">
        <v>0</v>
      </c>
      <c r="N6" s="101">
        <v>0</v>
      </c>
      <c r="O6" s="101">
        <v>3</v>
      </c>
      <c r="P6" s="101">
        <v>0</v>
      </c>
      <c r="Q6" s="101">
        <v>54083</v>
      </c>
      <c r="R6" s="101">
        <v>21419</v>
      </c>
      <c r="S6" s="101">
        <v>2</v>
      </c>
      <c r="T6" s="101">
        <v>0</v>
      </c>
      <c r="U6" s="101">
        <v>102</v>
      </c>
      <c r="V6" s="101">
        <v>11</v>
      </c>
      <c r="W6" s="101">
        <v>162</v>
      </c>
      <c r="X6" s="101">
        <v>219</v>
      </c>
      <c r="Y6" s="101">
        <v>60</v>
      </c>
      <c r="Z6" s="101">
        <v>23</v>
      </c>
      <c r="AA6" s="101">
        <v>0</v>
      </c>
      <c r="AB6" s="101">
        <v>3</v>
      </c>
      <c r="AC6" s="101">
        <v>1</v>
      </c>
      <c r="AD6" s="101">
        <v>1</v>
      </c>
      <c r="AE6" s="101">
        <v>7</v>
      </c>
      <c r="AF6" s="101">
        <v>161</v>
      </c>
      <c r="AG6" s="101">
        <v>1947</v>
      </c>
      <c r="AH6" s="101">
        <v>0</v>
      </c>
      <c r="AI6" s="101">
        <v>3250</v>
      </c>
      <c r="AJ6" s="101">
        <v>8</v>
      </c>
      <c r="AK6" s="101">
        <v>2684</v>
      </c>
      <c r="AL6" s="101">
        <v>2</v>
      </c>
      <c r="AM6" s="101">
        <v>156</v>
      </c>
      <c r="AN6" s="101">
        <v>177</v>
      </c>
      <c r="AO6" s="101">
        <v>14</v>
      </c>
      <c r="AP6" s="101">
        <v>688</v>
      </c>
      <c r="AQ6" s="101">
        <v>12</v>
      </c>
      <c r="AR6" s="101">
        <v>0</v>
      </c>
      <c r="AS6" s="101">
        <v>66</v>
      </c>
      <c r="AT6" s="101">
        <v>23</v>
      </c>
      <c r="AU6" s="101">
        <v>0</v>
      </c>
      <c r="AV6" s="101">
        <v>0</v>
      </c>
      <c r="AW6" s="101">
        <v>0</v>
      </c>
      <c r="AX6" s="101">
        <v>131</v>
      </c>
      <c r="AY6" s="101">
        <v>20</v>
      </c>
      <c r="AZ6" s="101">
        <v>0</v>
      </c>
      <c r="BA6" s="101">
        <v>15</v>
      </c>
      <c r="BB6" s="101">
        <v>60</v>
      </c>
      <c r="BC6" s="101">
        <v>5567</v>
      </c>
      <c r="BD6" s="101">
        <v>163</v>
      </c>
      <c r="BE6" s="101">
        <v>207</v>
      </c>
      <c r="BF6" s="101">
        <v>12</v>
      </c>
      <c r="BG6" s="101">
        <v>15</v>
      </c>
      <c r="BH6" s="101">
        <v>131</v>
      </c>
      <c r="BI6" s="101">
        <v>94</v>
      </c>
      <c r="BJ6" s="101">
        <v>0</v>
      </c>
      <c r="BK6" s="101">
        <v>107983</v>
      </c>
      <c r="BL6" s="101">
        <v>9858</v>
      </c>
      <c r="BM6" s="101">
        <v>8</v>
      </c>
      <c r="BN6" s="101">
        <v>0</v>
      </c>
      <c r="BO6" s="101">
        <v>0</v>
      </c>
      <c r="BP6" s="101">
        <v>9866</v>
      </c>
      <c r="BQ6" s="101">
        <v>1473</v>
      </c>
      <c r="BR6" s="101">
        <v>30144</v>
      </c>
      <c r="BS6" s="101">
        <v>0</v>
      </c>
      <c r="BT6" s="101">
        <v>31617</v>
      </c>
      <c r="BU6" s="101">
        <v>33587</v>
      </c>
      <c r="BV6" s="101">
        <v>75071</v>
      </c>
      <c r="BW6" s="101">
        <v>183055</v>
      </c>
    </row>
    <row r="7" spans="1:75" ht="34.5" x14ac:dyDescent="0.25">
      <c r="A7" s="93" t="s">
        <v>147</v>
      </c>
      <c r="B7" s="93" t="s">
        <v>76</v>
      </c>
      <c r="C7" s="100" t="s">
        <v>175</v>
      </c>
      <c r="D7" s="101">
        <v>48</v>
      </c>
      <c r="E7" s="101">
        <v>0</v>
      </c>
      <c r="F7" s="101">
        <v>4046</v>
      </c>
      <c r="G7" s="101">
        <v>0</v>
      </c>
      <c r="H7" s="101">
        <v>0</v>
      </c>
      <c r="I7" s="101">
        <v>0</v>
      </c>
      <c r="J7" s="101">
        <v>1</v>
      </c>
      <c r="K7" s="101">
        <v>0</v>
      </c>
      <c r="L7" s="101">
        <v>59519</v>
      </c>
      <c r="M7" s="101">
        <v>0</v>
      </c>
      <c r="N7" s="101">
        <v>0</v>
      </c>
      <c r="O7" s="101">
        <v>0</v>
      </c>
      <c r="P7" s="101">
        <v>0</v>
      </c>
      <c r="Q7" s="101">
        <v>0</v>
      </c>
      <c r="R7" s="101">
        <v>0</v>
      </c>
      <c r="S7" s="101">
        <v>0</v>
      </c>
      <c r="T7" s="101">
        <v>0</v>
      </c>
      <c r="U7" s="101">
        <v>0</v>
      </c>
      <c r="V7" s="101">
        <v>0</v>
      </c>
      <c r="W7" s="101">
        <v>1</v>
      </c>
      <c r="X7" s="101">
        <v>1</v>
      </c>
      <c r="Y7" s="101">
        <v>0</v>
      </c>
      <c r="Z7" s="101">
        <v>0</v>
      </c>
      <c r="AA7" s="101">
        <v>0</v>
      </c>
      <c r="AB7" s="101">
        <v>0</v>
      </c>
      <c r="AC7" s="101">
        <v>0</v>
      </c>
      <c r="AD7" s="101">
        <v>2</v>
      </c>
      <c r="AE7" s="101">
        <v>0</v>
      </c>
      <c r="AF7" s="101">
        <v>2</v>
      </c>
      <c r="AG7" s="101">
        <v>1</v>
      </c>
      <c r="AH7" s="101">
        <v>0</v>
      </c>
      <c r="AI7" s="101">
        <v>8</v>
      </c>
      <c r="AJ7" s="101">
        <v>1</v>
      </c>
      <c r="AK7" s="101">
        <v>22</v>
      </c>
      <c r="AL7" s="101">
        <v>0</v>
      </c>
      <c r="AM7" s="101">
        <v>184</v>
      </c>
      <c r="AN7" s="101">
        <v>158</v>
      </c>
      <c r="AO7" s="101">
        <v>7064</v>
      </c>
      <c r="AP7" s="101">
        <v>9</v>
      </c>
      <c r="AQ7" s="101">
        <v>3</v>
      </c>
      <c r="AR7" s="101">
        <v>0</v>
      </c>
      <c r="AS7" s="101">
        <v>20</v>
      </c>
      <c r="AT7" s="101">
        <v>0</v>
      </c>
      <c r="AU7" s="101">
        <v>0</v>
      </c>
      <c r="AV7" s="101">
        <v>0</v>
      </c>
      <c r="AW7" s="101">
        <v>0</v>
      </c>
      <c r="AX7" s="101">
        <v>14</v>
      </c>
      <c r="AY7" s="101">
        <v>5</v>
      </c>
      <c r="AZ7" s="101">
        <v>0</v>
      </c>
      <c r="BA7" s="101">
        <v>63</v>
      </c>
      <c r="BB7" s="101">
        <v>9</v>
      </c>
      <c r="BC7" s="101">
        <v>630</v>
      </c>
      <c r="BD7" s="101">
        <v>11</v>
      </c>
      <c r="BE7" s="101">
        <v>255</v>
      </c>
      <c r="BF7" s="101">
        <v>1</v>
      </c>
      <c r="BG7" s="101">
        <v>28</v>
      </c>
      <c r="BH7" s="101">
        <v>79</v>
      </c>
      <c r="BI7" s="101">
        <v>0</v>
      </c>
      <c r="BJ7" s="101">
        <v>0</v>
      </c>
      <c r="BK7" s="101">
        <v>72182</v>
      </c>
      <c r="BL7" s="101">
        <v>24394</v>
      </c>
      <c r="BM7" s="101">
        <v>0</v>
      </c>
      <c r="BN7" s="101">
        <v>3457</v>
      </c>
      <c r="BO7" s="101">
        <v>0</v>
      </c>
      <c r="BP7" s="101">
        <v>27850</v>
      </c>
      <c r="BQ7" s="101">
        <v>2367</v>
      </c>
      <c r="BR7" s="101">
        <v>1864</v>
      </c>
      <c r="BS7" s="101">
        <v>0</v>
      </c>
      <c r="BT7" s="101">
        <v>4231</v>
      </c>
      <c r="BU7" s="101">
        <v>38512</v>
      </c>
      <c r="BV7" s="101">
        <v>70593</v>
      </c>
      <c r="BW7" s="101">
        <v>142775</v>
      </c>
    </row>
    <row r="8" spans="1:75" x14ac:dyDescent="0.25">
      <c r="A8" s="93" t="s">
        <v>148</v>
      </c>
      <c r="B8" s="93" t="s">
        <v>77</v>
      </c>
      <c r="C8" s="100" t="s">
        <v>176</v>
      </c>
      <c r="D8" s="101">
        <v>1537</v>
      </c>
      <c r="E8" s="101">
        <v>8</v>
      </c>
      <c r="F8" s="101">
        <v>47</v>
      </c>
      <c r="G8" s="101">
        <v>83655</v>
      </c>
      <c r="H8" s="101">
        <v>404</v>
      </c>
      <c r="I8" s="101">
        <v>6</v>
      </c>
      <c r="J8" s="101">
        <v>319</v>
      </c>
      <c r="K8" s="101">
        <v>135</v>
      </c>
      <c r="L8" s="101">
        <v>1586</v>
      </c>
      <c r="M8" s="101">
        <v>0</v>
      </c>
      <c r="N8" s="101">
        <v>4</v>
      </c>
      <c r="O8" s="101">
        <v>10</v>
      </c>
      <c r="P8" s="101">
        <v>8</v>
      </c>
      <c r="Q8" s="101">
        <v>179</v>
      </c>
      <c r="R8" s="101">
        <v>2440</v>
      </c>
      <c r="S8" s="101">
        <v>5</v>
      </c>
      <c r="T8" s="101">
        <v>52702</v>
      </c>
      <c r="U8" s="101">
        <v>1274</v>
      </c>
      <c r="V8" s="101">
        <v>5</v>
      </c>
      <c r="W8" s="101">
        <v>4324</v>
      </c>
      <c r="X8" s="101">
        <v>133661</v>
      </c>
      <c r="Y8" s="101">
        <v>167</v>
      </c>
      <c r="Z8" s="101">
        <v>820</v>
      </c>
      <c r="AA8" s="101">
        <v>0</v>
      </c>
      <c r="AB8" s="101">
        <v>321</v>
      </c>
      <c r="AC8" s="101">
        <v>22</v>
      </c>
      <c r="AD8" s="101">
        <v>12</v>
      </c>
      <c r="AE8" s="101">
        <v>181</v>
      </c>
      <c r="AF8" s="101">
        <v>1868</v>
      </c>
      <c r="AG8" s="101">
        <v>11</v>
      </c>
      <c r="AH8" s="101">
        <v>5</v>
      </c>
      <c r="AI8" s="101">
        <v>104225</v>
      </c>
      <c r="AJ8" s="101">
        <v>160</v>
      </c>
      <c r="AK8" s="101">
        <v>501</v>
      </c>
      <c r="AL8" s="101">
        <v>8</v>
      </c>
      <c r="AM8" s="101">
        <v>5436</v>
      </c>
      <c r="AN8" s="101">
        <v>242</v>
      </c>
      <c r="AO8" s="101">
        <v>118</v>
      </c>
      <c r="AP8" s="101">
        <v>1522</v>
      </c>
      <c r="AQ8" s="101">
        <v>86</v>
      </c>
      <c r="AR8" s="101">
        <v>11</v>
      </c>
      <c r="AS8" s="101">
        <v>504</v>
      </c>
      <c r="AT8" s="101">
        <v>296</v>
      </c>
      <c r="AU8" s="101">
        <v>0</v>
      </c>
      <c r="AV8" s="101">
        <v>0</v>
      </c>
      <c r="AW8" s="101">
        <v>0</v>
      </c>
      <c r="AX8" s="101">
        <v>455</v>
      </c>
      <c r="AY8" s="101">
        <v>7</v>
      </c>
      <c r="AZ8" s="101">
        <v>0</v>
      </c>
      <c r="BA8" s="101">
        <v>38</v>
      </c>
      <c r="BB8" s="101">
        <v>210</v>
      </c>
      <c r="BC8" s="101">
        <v>2631</v>
      </c>
      <c r="BD8" s="101">
        <v>663</v>
      </c>
      <c r="BE8" s="101">
        <v>2080</v>
      </c>
      <c r="BF8" s="101">
        <v>131</v>
      </c>
      <c r="BG8" s="101">
        <v>20</v>
      </c>
      <c r="BH8" s="101">
        <v>173</v>
      </c>
      <c r="BI8" s="101">
        <v>187</v>
      </c>
      <c r="BJ8" s="101">
        <v>0</v>
      </c>
      <c r="BK8" s="101">
        <v>405421</v>
      </c>
      <c r="BL8" s="101">
        <v>4842</v>
      </c>
      <c r="BM8" s="101">
        <v>4</v>
      </c>
      <c r="BN8" s="101">
        <v>0</v>
      </c>
      <c r="BO8" s="101">
        <v>0</v>
      </c>
      <c r="BP8" s="101">
        <v>4846</v>
      </c>
      <c r="BQ8" s="101">
        <v>0</v>
      </c>
      <c r="BR8" s="101">
        <v>15169</v>
      </c>
      <c r="BS8" s="101">
        <v>0</v>
      </c>
      <c r="BT8" s="101">
        <v>15169</v>
      </c>
      <c r="BU8" s="101">
        <v>257976</v>
      </c>
      <c r="BV8" s="101">
        <v>277992</v>
      </c>
      <c r="BW8" s="101">
        <v>683412</v>
      </c>
    </row>
    <row r="9" spans="1:75" ht="34.5" x14ac:dyDescent="0.25">
      <c r="A9" s="93" t="s">
        <v>76</v>
      </c>
      <c r="B9" s="93" t="s">
        <v>78</v>
      </c>
      <c r="C9" s="95" t="s">
        <v>177</v>
      </c>
      <c r="D9" s="101">
        <v>212</v>
      </c>
      <c r="E9" s="101">
        <v>0</v>
      </c>
      <c r="F9" s="101">
        <v>0</v>
      </c>
      <c r="G9" s="101">
        <v>294</v>
      </c>
      <c r="H9" s="101">
        <v>233017</v>
      </c>
      <c r="I9" s="101">
        <v>0</v>
      </c>
      <c r="J9" s="101">
        <v>0</v>
      </c>
      <c r="K9" s="101">
        <v>167</v>
      </c>
      <c r="L9" s="101">
        <v>84</v>
      </c>
      <c r="M9" s="101">
        <v>0</v>
      </c>
      <c r="N9" s="101">
        <v>0</v>
      </c>
      <c r="O9" s="101">
        <v>0</v>
      </c>
      <c r="P9" s="101">
        <v>0</v>
      </c>
      <c r="Q9" s="101">
        <v>0</v>
      </c>
      <c r="R9" s="101">
        <v>0</v>
      </c>
      <c r="S9" s="101">
        <v>0</v>
      </c>
      <c r="T9" s="101">
        <v>1949015</v>
      </c>
      <c r="U9" s="101">
        <v>1</v>
      </c>
      <c r="V9" s="101">
        <v>9</v>
      </c>
      <c r="W9" s="101">
        <v>788</v>
      </c>
      <c r="X9" s="101">
        <v>0</v>
      </c>
      <c r="Y9" s="101">
        <v>0</v>
      </c>
      <c r="Z9" s="101">
        <v>60</v>
      </c>
      <c r="AA9" s="101">
        <v>0</v>
      </c>
      <c r="AB9" s="101">
        <v>15</v>
      </c>
      <c r="AC9" s="101">
        <v>32</v>
      </c>
      <c r="AD9" s="101">
        <v>0</v>
      </c>
      <c r="AE9" s="101">
        <v>0</v>
      </c>
      <c r="AF9" s="101">
        <v>6</v>
      </c>
      <c r="AG9" s="101">
        <v>0</v>
      </c>
      <c r="AH9" s="101">
        <v>0</v>
      </c>
      <c r="AI9" s="101">
        <v>309274</v>
      </c>
      <c r="AJ9" s="101">
        <v>0</v>
      </c>
      <c r="AK9" s="101">
        <v>4409</v>
      </c>
      <c r="AL9" s="101">
        <v>5</v>
      </c>
      <c r="AM9" s="101">
        <v>63251</v>
      </c>
      <c r="AN9" s="101">
        <v>2</v>
      </c>
      <c r="AO9" s="101">
        <v>0</v>
      </c>
      <c r="AP9" s="101">
        <v>24320</v>
      </c>
      <c r="AQ9" s="101">
        <v>0</v>
      </c>
      <c r="AR9" s="101">
        <v>3</v>
      </c>
      <c r="AS9" s="101">
        <v>142</v>
      </c>
      <c r="AT9" s="101">
        <v>0</v>
      </c>
      <c r="AU9" s="101">
        <v>0</v>
      </c>
      <c r="AV9" s="101">
        <v>0</v>
      </c>
      <c r="AW9" s="101">
        <v>0</v>
      </c>
      <c r="AX9" s="101">
        <v>278</v>
      </c>
      <c r="AY9" s="101">
        <v>0</v>
      </c>
      <c r="AZ9" s="101">
        <v>7</v>
      </c>
      <c r="BA9" s="101">
        <v>6</v>
      </c>
      <c r="BB9" s="101">
        <v>3797</v>
      </c>
      <c r="BC9" s="101">
        <v>0</v>
      </c>
      <c r="BD9" s="101">
        <v>0</v>
      </c>
      <c r="BE9" s="101">
        <v>10</v>
      </c>
      <c r="BF9" s="101">
        <v>2</v>
      </c>
      <c r="BG9" s="101">
        <v>0</v>
      </c>
      <c r="BH9" s="101">
        <v>0</v>
      </c>
      <c r="BI9" s="101">
        <v>0</v>
      </c>
      <c r="BJ9" s="101">
        <v>0</v>
      </c>
      <c r="BK9" s="101">
        <v>2589210</v>
      </c>
      <c r="BL9" s="101">
        <v>0</v>
      </c>
      <c r="BM9" s="101">
        <v>0</v>
      </c>
      <c r="BN9" s="101">
        <v>0</v>
      </c>
      <c r="BO9" s="101">
        <v>0</v>
      </c>
      <c r="BP9" s="101">
        <v>0</v>
      </c>
      <c r="BQ9" s="101">
        <v>396568</v>
      </c>
      <c r="BR9" s="101">
        <v>119589</v>
      </c>
      <c r="BS9" s="101">
        <v>0</v>
      </c>
      <c r="BT9" s="101">
        <v>516157</v>
      </c>
      <c r="BU9" s="101">
        <v>2996843</v>
      </c>
      <c r="BV9" s="101">
        <v>3513001</v>
      </c>
      <c r="BW9" s="101">
        <v>6102209</v>
      </c>
    </row>
    <row r="10" spans="1:75" x14ac:dyDescent="0.25">
      <c r="A10" s="93" t="s">
        <v>149</v>
      </c>
      <c r="B10" s="93" t="s">
        <v>79</v>
      </c>
      <c r="C10" s="95" t="s">
        <v>178</v>
      </c>
      <c r="D10" s="101">
        <v>0</v>
      </c>
      <c r="E10" s="101">
        <v>0</v>
      </c>
      <c r="F10" s="101">
        <v>0</v>
      </c>
      <c r="G10" s="101">
        <v>0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  <c r="P10" s="101">
        <v>0</v>
      </c>
      <c r="Q10" s="101">
        <v>0</v>
      </c>
      <c r="R10" s="101">
        <v>0</v>
      </c>
      <c r="S10" s="101">
        <v>0</v>
      </c>
      <c r="T10" s="101">
        <v>0</v>
      </c>
      <c r="U10" s="101">
        <v>0</v>
      </c>
      <c r="V10" s="101">
        <v>0</v>
      </c>
      <c r="W10" s="101">
        <v>0</v>
      </c>
      <c r="X10" s="101">
        <v>0</v>
      </c>
      <c r="Y10" s="101">
        <v>0</v>
      </c>
      <c r="Z10" s="101">
        <v>0</v>
      </c>
      <c r="AA10" s="101">
        <v>0</v>
      </c>
      <c r="AB10" s="101">
        <v>0</v>
      </c>
      <c r="AC10" s="101">
        <v>0</v>
      </c>
      <c r="AD10" s="101">
        <v>0</v>
      </c>
      <c r="AE10" s="101">
        <v>0</v>
      </c>
      <c r="AF10" s="101">
        <v>9635</v>
      </c>
      <c r="AG10" s="101">
        <v>0</v>
      </c>
      <c r="AH10" s="101">
        <v>0</v>
      </c>
      <c r="AI10" s="101">
        <v>0</v>
      </c>
      <c r="AJ10" s="101">
        <v>0</v>
      </c>
      <c r="AK10" s="101">
        <v>0</v>
      </c>
      <c r="AL10" s="101">
        <v>0</v>
      </c>
      <c r="AM10" s="101">
        <v>0</v>
      </c>
      <c r="AN10" s="101">
        <v>0</v>
      </c>
      <c r="AO10" s="101">
        <v>0</v>
      </c>
      <c r="AP10" s="101">
        <v>0</v>
      </c>
      <c r="AQ10" s="101">
        <v>0</v>
      </c>
      <c r="AR10" s="101">
        <v>0</v>
      </c>
      <c r="AS10" s="101">
        <v>0</v>
      </c>
      <c r="AT10" s="101">
        <v>0</v>
      </c>
      <c r="AU10" s="101">
        <v>0</v>
      </c>
      <c r="AV10" s="101">
        <v>0</v>
      </c>
      <c r="AW10" s="101">
        <v>0</v>
      </c>
      <c r="AX10" s="101">
        <v>0</v>
      </c>
      <c r="AY10" s="101">
        <v>0</v>
      </c>
      <c r="AZ10" s="101">
        <v>0</v>
      </c>
      <c r="BA10" s="101">
        <v>0</v>
      </c>
      <c r="BB10" s="101">
        <v>0</v>
      </c>
      <c r="BC10" s="101">
        <v>0</v>
      </c>
      <c r="BD10" s="101">
        <v>0</v>
      </c>
      <c r="BE10" s="101">
        <v>0</v>
      </c>
      <c r="BF10" s="101">
        <v>0</v>
      </c>
      <c r="BG10" s="101">
        <v>0</v>
      </c>
      <c r="BH10" s="101">
        <v>0</v>
      </c>
      <c r="BI10" s="101">
        <v>0</v>
      </c>
      <c r="BJ10" s="101">
        <v>0</v>
      </c>
      <c r="BK10" s="101">
        <v>9635</v>
      </c>
      <c r="BL10" s="101">
        <v>0</v>
      </c>
      <c r="BM10" s="101">
        <v>0</v>
      </c>
      <c r="BN10" s="101">
        <v>0</v>
      </c>
      <c r="BO10" s="101">
        <v>0</v>
      </c>
      <c r="BP10" s="101">
        <v>0</v>
      </c>
      <c r="BQ10" s="101">
        <v>0</v>
      </c>
      <c r="BR10" s="101">
        <v>-742</v>
      </c>
      <c r="BS10" s="101">
        <v>0</v>
      </c>
      <c r="BT10" s="101">
        <v>-742</v>
      </c>
      <c r="BU10" s="101">
        <v>0</v>
      </c>
      <c r="BV10" s="101">
        <v>-742</v>
      </c>
      <c r="BW10" s="101">
        <v>8893</v>
      </c>
    </row>
    <row r="11" spans="1:75" x14ac:dyDescent="0.25">
      <c r="A11" s="93" t="s">
        <v>150</v>
      </c>
      <c r="B11" s="93" t="s">
        <v>80</v>
      </c>
      <c r="C11" s="95" t="s">
        <v>179</v>
      </c>
      <c r="D11" s="101">
        <v>0</v>
      </c>
      <c r="E11" s="101">
        <v>0</v>
      </c>
      <c r="F11" s="101">
        <v>0</v>
      </c>
      <c r="G11" s="101">
        <v>51</v>
      </c>
      <c r="H11" s="101">
        <v>0</v>
      </c>
      <c r="I11" s="101">
        <v>0</v>
      </c>
      <c r="J11" s="101">
        <v>2345</v>
      </c>
      <c r="K11" s="101">
        <v>11</v>
      </c>
      <c r="L11" s="101">
        <v>0</v>
      </c>
      <c r="M11" s="101">
        <v>0</v>
      </c>
      <c r="N11" s="101">
        <v>0</v>
      </c>
      <c r="O11" s="101">
        <v>0</v>
      </c>
      <c r="P11" s="101">
        <v>0</v>
      </c>
      <c r="Q11" s="101">
        <v>0</v>
      </c>
      <c r="R11" s="101">
        <v>0</v>
      </c>
      <c r="S11" s="101">
        <v>0</v>
      </c>
      <c r="T11" s="101">
        <v>0</v>
      </c>
      <c r="U11" s="101">
        <v>1699</v>
      </c>
      <c r="V11" s="101">
        <v>0</v>
      </c>
      <c r="W11" s="101">
        <v>510</v>
      </c>
      <c r="X11" s="101">
        <v>273904</v>
      </c>
      <c r="Y11" s="101">
        <v>0</v>
      </c>
      <c r="Z11" s="101">
        <v>0</v>
      </c>
      <c r="AA11" s="101">
        <v>0</v>
      </c>
      <c r="AB11" s="101">
        <v>3</v>
      </c>
      <c r="AC11" s="101">
        <v>0</v>
      </c>
      <c r="AD11" s="101">
        <v>0</v>
      </c>
      <c r="AE11" s="101">
        <v>0</v>
      </c>
      <c r="AF11" s="101">
        <v>81</v>
      </c>
      <c r="AG11" s="101">
        <v>0</v>
      </c>
      <c r="AH11" s="101">
        <v>0</v>
      </c>
      <c r="AI11" s="101">
        <v>10</v>
      </c>
      <c r="AJ11" s="101">
        <v>0</v>
      </c>
      <c r="AK11" s="101">
        <v>2</v>
      </c>
      <c r="AL11" s="101">
        <v>0</v>
      </c>
      <c r="AM11" s="101">
        <v>0</v>
      </c>
      <c r="AN11" s="101">
        <v>0</v>
      </c>
      <c r="AO11" s="101">
        <v>0</v>
      </c>
      <c r="AP11" s="101">
        <v>0</v>
      </c>
      <c r="AQ11" s="101">
        <v>0</v>
      </c>
      <c r="AR11" s="101">
        <v>0</v>
      </c>
      <c r="AS11" s="101">
        <v>0</v>
      </c>
      <c r="AT11" s="101">
        <v>0</v>
      </c>
      <c r="AU11" s="101">
        <v>0</v>
      </c>
      <c r="AV11" s="101">
        <v>0</v>
      </c>
      <c r="AW11" s="101">
        <v>0</v>
      </c>
      <c r="AX11" s="101">
        <v>0</v>
      </c>
      <c r="AY11" s="101">
        <v>0</v>
      </c>
      <c r="AZ11" s="101">
        <v>0</v>
      </c>
      <c r="BA11" s="101">
        <v>20</v>
      </c>
      <c r="BB11" s="101">
        <v>0</v>
      </c>
      <c r="BC11" s="101">
        <v>0</v>
      </c>
      <c r="BD11" s="101">
        <v>0</v>
      </c>
      <c r="BE11" s="101">
        <v>0</v>
      </c>
      <c r="BF11" s="101">
        <v>0</v>
      </c>
      <c r="BG11" s="101">
        <v>0</v>
      </c>
      <c r="BH11" s="101">
        <v>0</v>
      </c>
      <c r="BI11" s="101">
        <v>0</v>
      </c>
      <c r="BJ11" s="101">
        <v>0</v>
      </c>
      <c r="BK11" s="101">
        <v>278633</v>
      </c>
      <c r="BL11" s="101">
        <v>0</v>
      </c>
      <c r="BM11" s="101">
        <v>0</v>
      </c>
      <c r="BN11" s="101">
        <v>0</v>
      </c>
      <c r="BO11" s="101">
        <v>0</v>
      </c>
      <c r="BP11" s="101">
        <v>0</v>
      </c>
      <c r="BQ11" s="101">
        <v>0</v>
      </c>
      <c r="BR11" s="101">
        <v>2754</v>
      </c>
      <c r="BS11" s="101">
        <v>0</v>
      </c>
      <c r="BT11" s="101">
        <v>2754</v>
      </c>
      <c r="BU11" s="101">
        <v>113315</v>
      </c>
      <c r="BV11" s="101">
        <v>116069</v>
      </c>
      <c r="BW11" s="101">
        <v>394702</v>
      </c>
    </row>
    <row r="12" spans="1:75" ht="23" x14ac:dyDescent="0.25">
      <c r="A12" s="93" t="s">
        <v>151</v>
      </c>
      <c r="B12" s="93" t="s">
        <v>81</v>
      </c>
      <c r="C12" s="95" t="s">
        <v>180</v>
      </c>
      <c r="D12" s="101">
        <v>1411</v>
      </c>
      <c r="E12" s="101">
        <v>148</v>
      </c>
      <c r="F12" s="101">
        <v>38</v>
      </c>
      <c r="G12" s="101">
        <v>604</v>
      </c>
      <c r="H12" s="101">
        <v>1920</v>
      </c>
      <c r="I12" s="101">
        <v>0</v>
      </c>
      <c r="J12" s="101">
        <v>1080</v>
      </c>
      <c r="K12" s="101">
        <v>5389</v>
      </c>
      <c r="L12" s="101">
        <v>2467</v>
      </c>
      <c r="M12" s="101">
        <v>0</v>
      </c>
      <c r="N12" s="101">
        <v>35</v>
      </c>
      <c r="O12" s="101">
        <v>3</v>
      </c>
      <c r="P12" s="101">
        <v>12</v>
      </c>
      <c r="Q12" s="101">
        <v>99</v>
      </c>
      <c r="R12" s="101">
        <v>292</v>
      </c>
      <c r="S12" s="101">
        <v>2</v>
      </c>
      <c r="T12" s="101">
        <v>381</v>
      </c>
      <c r="U12" s="101">
        <v>33814</v>
      </c>
      <c r="V12" s="101">
        <v>312</v>
      </c>
      <c r="W12" s="101">
        <v>52116</v>
      </c>
      <c r="X12" s="101">
        <v>7171</v>
      </c>
      <c r="Y12" s="101">
        <v>638</v>
      </c>
      <c r="Z12" s="101">
        <v>381</v>
      </c>
      <c r="AA12" s="101">
        <v>0</v>
      </c>
      <c r="AB12" s="101">
        <v>109</v>
      </c>
      <c r="AC12" s="101">
        <v>73</v>
      </c>
      <c r="AD12" s="101">
        <v>29</v>
      </c>
      <c r="AE12" s="101">
        <v>36</v>
      </c>
      <c r="AF12" s="101">
        <v>1161</v>
      </c>
      <c r="AG12" s="101">
        <v>30423</v>
      </c>
      <c r="AH12" s="101">
        <v>62</v>
      </c>
      <c r="AI12" s="101">
        <v>401</v>
      </c>
      <c r="AJ12" s="101">
        <v>302</v>
      </c>
      <c r="AK12" s="101">
        <v>71579</v>
      </c>
      <c r="AL12" s="101">
        <v>30</v>
      </c>
      <c r="AM12" s="101">
        <v>837</v>
      </c>
      <c r="AN12" s="101">
        <v>78</v>
      </c>
      <c r="AO12" s="101">
        <v>239</v>
      </c>
      <c r="AP12" s="101">
        <v>1193</v>
      </c>
      <c r="AQ12" s="101">
        <v>26</v>
      </c>
      <c r="AR12" s="101">
        <v>0</v>
      </c>
      <c r="AS12" s="101">
        <v>4684</v>
      </c>
      <c r="AT12" s="101">
        <v>3</v>
      </c>
      <c r="AU12" s="101">
        <v>0</v>
      </c>
      <c r="AV12" s="101">
        <v>0</v>
      </c>
      <c r="AW12" s="101">
        <v>0</v>
      </c>
      <c r="AX12" s="101">
        <v>348</v>
      </c>
      <c r="AY12" s="101">
        <v>67</v>
      </c>
      <c r="AZ12" s="101">
        <v>0</v>
      </c>
      <c r="BA12" s="101">
        <v>67</v>
      </c>
      <c r="BB12" s="101">
        <v>368</v>
      </c>
      <c r="BC12" s="101">
        <v>99</v>
      </c>
      <c r="BD12" s="101">
        <v>28</v>
      </c>
      <c r="BE12" s="101">
        <v>46</v>
      </c>
      <c r="BF12" s="101">
        <v>1328</v>
      </c>
      <c r="BG12" s="101">
        <v>19</v>
      </c>
      <c r="BH12" s="101">
        <v>38</v>
      </c>
      <c r="BI12" s="101">
        <v>1242</v>
      </c>
      <c r="BJ12" s="101">
        <v>0</v>
      </c>
      <c r="BK12" s="101">
        <v>223211</v>
      </c>
      <c r="BL12" s="101">
        <v>1630</v>
      </c>
      <c r="BM12" s="101">
        <v>0</v>
      </c>
      <c r="BN12" s="101">
        <v>0</v>
      </c>
      <c r="BO12" s="101">
        <v>0</v>
      </c>
      <c r="BP12" s="101">
        <v>1630</v>
      </c>
      <c r="BQ12" s="101">
        <v>0</v>
      </c>
      <c r="BR12" s="101">
        <v>14231</v>
      </c>
      <c r="BS12" s="101">
        <v>0</v>
      </c>
      <c r="BT12" s="101">
        <v>14231</v>
      </c>
      <c r="BU12" s="101">
        <v>143843</v>
      </c>
      <c r="BV12" s="101">
        <v>159704</v>
      </c>
      <c r="BW12" s="101">
        <v>382915</v>
      </c>
    </row>
    <row r="13" spans="1:75" x14ac:dyDescent="0.25">
      <c r="A13" s="93" t="s">
        <v>152</v>
      </c>
      <c r="B13" s="93" t="s">
        <v>82</v>
      </c>
      <c r="C13" s="100" t="s">
        <v>181</v>
      </c>
      <c r="D13" s="101">
        <v>170517</v>
      </c>
      <c r="E13" s="101">
        <v>31</v>
      </c>
      <c r="F13" s="101">
        <v>3024</v>
      </c>
      <c r="G13" s="101">
        <v>25</v>
      </c>
      <c r="H13" s="101">
        <v>100</v>
      </c>
      <c r="I13" s="101">
        <v>0</v>
      </c>
      <c r="J13" s="101">
        <v>30</v>
      </c>
      <c r="K13" s="101">
        <v>18</v>
      </c>
      <c r="L13" s="101">
        <v>482944</v>
      </c>
      <c r="M13" s="101">
        <v>4</v>
      </c>
      <c r="N13" s="101">
        <v>668</v>
      </c>
      <c r="O13" s="101">
        <v>354</v>
      </c>
      <c r="P13" s="101">
        <v>1349</v>
      </c>
      <c r="Q13" s="101">
        <v>65</v>
      </c>
      <c r="R13" s="101">
        <v>297</v>
      </c>
      <c r="S13" s="101">
        <v>22</v>
      </c>
      <c r="T13" s="101">
        <v>39</v>
      </c>
      <c r="U13" s="101">
        <v>3497</v>
      </c>
      <c r="V13" s="101">
        <v>36</v>
      </c>
      <c r="W13" s="101">
        <v>477</v>
      </c>
      <c r="X13" s="101">
        <v>222</v>
      </c>
      <c r="Y13" s="101">
        <v>126</v>
      </c>
      <c r="Z13" s="101">
        <v>140</v>
      </c>
      <c r="AA13" s="101">
        <v>1</v>
      </c>
      <c r="AB13" s="101">
        <v>22</v>
      </c>
      <c r="AC13" s="101">
        <v>10</v>
      </c>
      <c r="AD13" s="101">
        <v>84</v>
      </c>
      <c r="AE13" s="101">
        <v>13</v>
      </c>
      <c r="AF13" s="101">
        <v>209</v>
      </c>
      <c r="AG13" s="101">
        <v>53</v>
      </c>
      <c r="AH13" s="101">
        <v>1</v>
      </c>
      <c r="AI13" s="101">
        <v>323</v>
      </c>
      <c r="AJ13" s="101">
        <v>260</v>
      </c>
      <c r="AK13" s="101">
        <v>228</v>
      </c>
      <c r="AL13" s="101">
        <v>100</v>
      </c>
      <c r="AM13" s="101">
        <v>11112</v>
      </c>
      <c r="AN13" s="101">
        <v>15178</v>
      </c>
      <c r="AO13" s="101">
        <v>111581</v>
      </c>
      <c r="AP13" s="101">
        <v>576</v>
      </c>
      <c r="AQ13" s="101">
        <v>133</v>
      </c>
      <c r="AR13" s="101">
        <v>97</v>
      </c>
      <c r="AS13" s="101">
        <v>2014</v>
      </c>
      <c r="AT13" s="101">
        <v>17</v>
      </c>
      <c r="AU13" s="101">
        <v>0</v>
      </c>
      <c r="AV13" s="101">
        <v>102</v>
      </c>
      <c r="AW13" s="101">
        <v>0</v>
      </c>
      <c r="AX13" s="101">
        <v>509</v>
      </c>
      <c r="AY13" s="101">
        <v>42</v>
      </c>
      <c r="AZ13" s="101">
        <v>53</v>
      </c>
      <c r="BA13" s="101">
        <v>548</v>
      </c>
      <c r="BB13" s="101">
        <v>1767</v>
      </c>
      <c r="BC13" s="101">
        <v>56192</v>
      </c>
      <c r="BD13" s="101">
        <v>14893</v>
      </c>
      <c r="BE13" s="101">
        <v>52618</v>
      </c>
      <c r="BF13" s="101">
        <v>45</v>
      </c>
      <c r="BG13" s="101">
        <v>1694</v>
      </c>
      <c r="BH13" s="101">
        <v>1860</v>
      </c>
      <c r="BI13" s="101">
        <v>405</v>
      </c>
      <c r="BJ13" s="101">
        <v>0</v>
      </c>
      <c r="BK13" s="101">
        <v>936742</v>
      </c>
      <c r="BL13" s="101">
        <v>3238178</v>
      </c>
      <c r="BM13" s="101">
        <v>930</v>
      </c>
      <c r="BN13" s="101">
        <v>0</v>
      </c>
      <c r="BO13" s="101">
        <v>719</v>
      </c>
      <c r="BP13" s="101">
        <v>3239827</v>
      </c>
      <c r="BQ13" s="101">
        <v>0</v>
      </c>
      <c r="BR13" s="101">
        <v>105062</v>
      </c>
      <c r="BS13" s="101">
        <v>0</v>
      </c>
      <c r="BT13" s="101">
        <v>105062</v>
      </c>
      <c r="BU13" s="101">
        <v>215169</v>
      </c>
      <c r="BV13" s="101">
        <v>3560060</v>
      </c>
      <c r="BW13" s="101">
        <v>4496795</v>
      </c>
    </row>
    <row r="14" spans="1:75" x14ac:dyDescent="0.25">
      <c r="A14" s="93" t="s">
        <v>77</v>
      </c>
      <c r="B14" s="93" t="s">
        <v>83</v>
      </c>
      <c r="C14" s="95" t="s">
        <v>182</v>
      </c>
      <c r="D14" s="101">
        <v>2</v>
      </c>
      <c r="E14" s="101">
        <v>0</v>
      </c>
      <c r="F14" s="101">
        <v>0</v>
      </c>
      <c r="G14" s="101">
        <v>0</v>
      </c>
      <c r="H14" s="101">
        <v>0</v>
      </c>
      <c r="I14" s="101">
        <v>0</v>
      </c>
      <c r="J14" s="101">
        <v>2</v>
      </c>
      <c r="K14" s="101">
        <v>0</v>
      </c>
      <c r="L14" s="101">
        <v>8</v>
      </c>
      <c r="M14" s="101">
        <v>1432</v>
      </c>
      <c r="N14" s="101">
        <v>0</v>
      </c>
      <c r="O14" s="101">
        <v>0</v>
      </c>
      <c r="P14" s="101">
        <v>0</v>
      </c>
      <c r="Q14" s="101">
        <v>0</v>
      </c>
      <c r="R14" s="101">
        <v>0</v>
      </c>
      <c r="S14" s="101">
        <v>0</v>
      </c>
      <c r="T14" s="101">
        <v>0</v>
      </c>
      <c r="U14" s="101">
        <v>9</v>
      </c>
      <c r="V14" s="101">
        <v>0</v>
      </c>
      <c r="W14" s="101">
        <v>0</v>
      </c>
      <c r="X14" s="101">
        <v>3</v>
      </c>
      <c r="Y14" s="101">
        <v>0</v>
      </c>
      <c r="Z14" s="101">
        <v>0</v>
      </c>
      <c r="AA14" s="101">
        <v>0</v>
      </c>
      <c r="AB14" s="101">
        <v>0</v>
      </c>
      <c r="AC14" s="101">
        <v>0</v>
      </c>
      <c r="AD14" s="101">
        <v>0</v>
      </c>
      <c r="AE14" s="101">
        <v>0</v>
      </c>
      <c r="AF14" s="101">
        <v>0</v>
      </c>
      <c r="AG14" s="101">
        <v>0</v>
      </c>
      <c r="AH14" s="101">
        <v>0</v>
      </c>
      <c r="AI14" s="101">
        <v>0</v>
      </c>
      <c r="AJ14" s="101">
        <v>0</v>
      </c>
      <c r="AK14" s="101">
        <v>0</v>
      </c>
      <c r="AL14" s="101">
        <v>0</v>
      </c>
      <c r="AM14" s="101">
        <v>0</v>
      </c>
      <c r="AN14" s="101">
        <v>7</v>
      </c>
      <c r="AO14" s="101">
        <v>112</v>
      </c>
      <c r="AP14" s="101">
        <v>0</v>
      </c>
      <c r="AQ14" s="101">
        <v>0</v>
      </c>
      <c r="AR14" s="101">
        <v>0</v>
      </c>
      <c r="AS14" s="101">
        <v>1</v>
      </c>
      <c r="AT14" s="101">
        <v>0</v>
      </c>
      <c r="AU14" s="101">
        <v>0</v>
      </c>
      <c r="AV14" s="101">
        <v>0</v>
      </c>
      <c r="AW14" s="101">
        <v>0</v>
      </c>
      <c r="AX14" s="101">
        <v>1</v>
      </c>
      <c r="AY14" s="101">
        <v>0</v>
      </c>
      <c r="AZ14" s="101">
        <v>0</v>
      </c>
      <c r="BA14" s="101">
        <v>0</v>
      </c>
      <c r="BB14" s="101">
        <v>39</v>
      </c>
      <c r="BC14" s="101">
        <v>102</v>
      </c>
      <c r="BD14" s="101">
        <v>0</v>
      </c>
      <c r="BE14" s="101">
        <v>6</v>
      </c>
      <c r="BF14" s="101">
        <v>0</v>
      </c>
      <c r="BG14" s="101">
        <v>0</v>
      </c>
      <c r="BH14" s="101">
        <v>3</v>
      </c>
      <c r="BI14" s="101">
        <v>1</v>
      </c>
      <c r="BJ14" s="101">
        <v>0</v>
      </c>
      <c r="BK14" s="101">
        <v>1730</v>
      </c>
      <c r="BL14" s="101">
        <v>152482</v>
      </c>
      <c r="BM14" s="101">
        <v>0</v>
      </c>
      <c r="BN14" s="101">
        <v>0</v>
      </c>
      <c r="BO14" s="101">
        <v>0</v>
      </c>
      <c r="BP14" s="101">
        <v>152482</v>
      </c>
      <c r="BQ14" s="101">
        <v>0</v>
      </c>
      <c r="BR14" s="101">
        <v>6178</v>
      </c>
      <c r="BS14" s="101">
        <v>0</v>
      </c>
      <c r="BT14" s="101">
        <v>6178</v>
      </c>
      <c r="BU14" s="101">
        <v>12015</v>
      </c>
      <c r="BV14" s="101">
        <v>170675</v>
      </c>
      <c r="BW14" s="101">
        <v>172405</v>
      </c>
    </row>
    <row r="15" spans="1:75" x14ac:dyDescent="0.25">
      <c r="A15" s="93" t="s">
        <v>78</v>
      </c>
      <c r="B15" s="93" t="s">
        <v>84</v>
      </c>
      <c r="C15" s="95" t="s">
        <v>183</v>
      </c>
      <c r="D15" s="101">
        <v>600</v>
      </c>
      <c r="E15" s="101">
        <v>42</v>
      </c>
      <c r="F15" s="101">
        <v>1381</v>
      </c>
      <c r="G15" s="101">
        <v>111</v>
      </c>
      <c r="H15" s="101">
        <v>38</v>
      </c>
      <c r="I15" s="101">
        <v>0</v>
      </c>
      <c r="J15" s="101">
        <v>30</v>
      </c>
      <c r="K15" s="101">
        <v>121</v>
      </c>
      <c r="L15" s="101">
        <v>1992</v>
      </c>
      <c r="M15" s="101">
        <v>256</v>
      </c>
      <c r="N15" s="101">
        <v>14562</v>
      </c>
      <c r="O15" s="101">
        <v>14059</v>
      </c>
      <c r="P15" s="101">
        <v>850</v>
      </c>
      <c r="Q15" s="101">
        <v>116</v>
      </c>
      <c r="R15" s="101">
        <v>214</v>
      </c>
      <c r="S15" s="101">
        <v>83</v>
      </c>
      <c r="T15" s="101">
        <v>95</v>
      </c>
      <c r="U15" s="101">
        <v>689</v>
      </c>
      <c r="V15" s="101">
        <v>4114</v>
      </c>
      <c r="W15" s="101">
        <v>438</v>
      </c>
      <c r="X15" s="101">
        <v>353</v>
      </c>
      <c r="Y15" s="101">
        <v>47</v>
      </c>
      <c r="Z15" s="101">
        <v>377</v>
      </c>
      <c r="AA15" s="101">
        <v>0</v>
      </c>
      <c r="AB15" s="101">
        <v>101</v>
      </c>
      <c r="AC15" s="101">
        <v>20</v>
      </c>
      <c r="AD15" s="101">
        <v>174</v>
      </c>
      <c r="AE15" s="101">
        <v>1827</v>
      </c>
      <c r="AF15" s="101">
        <v>667</v>
      </c>
      <c r="AG15" s="101">
        <v>3441</v>
      </c>
      <c r="AH15" s="101">
        <v>8</v>
      </c>
      <c r="AI15" s="101">
        <v>35</v>
      </c>
      <c r="AJ15" s="101">
        <v>4</v>
      </c>
      <c r="AK15" s="101">
        <v>6887</v>
      </c>
      <c r="AL15" s="101">
        <v>12</v>
      </c>
      <c r="AM15" s="101">
        <v>323</v>
      </c>
      <c r="AN15" s="101">
        <v>581</v>
      </c>
      <c r="AO15" s="101">
        <v>794</v>
      </c>
      <c r="AP15" s="101">
        <v>149</v>
      </c>
      <c r="AQ15" s="101">
        <v>45</v>
      </c>
      <c r="AR15" s="101">
        <v>32</v>
      </c>
      <c r="AS15" s="101">
        <v>104</v>
      </c>
      <c r="AT15" s="101">
        <v>450</v>
      </c>
      <c r="AU15" s="101">
        <v>37</v>
      </c>
      <c r="AV15" s="101">
        <v>0</v>
      </c>
      <c r="AW15" s="101">
        <v>0</v>
      </c>
      <c r="AX15" s="101">
        <v>158</v>
      </c>
      <c r="AY15" s="101">
        <v>10</v>
      </c>
      <c r="AZ15" s="101">
        <v>1</v>
      </c>
      <c r="BA15" s="101">
        <v>217</v>
      </c>
      <c r="BB15" s="101">
        <v>782</v>
      </c>
      <c r="BC15" s="101">
        <v>3223</v>
      </c>
      <c r="BD15" s="101">
        <v>431</v>
      </c>
      <c r="BE15" s="101">
        <v>3964</v>
      </c>
      <c r="BF15" s="101">
        <v>8</v>
      </c>
      <c r="BG15" s="101">
        <v>99</v>
      </c>
      <c r="BH15" s="101">
        <v>282</v>
      </c>
      <c r="BI15" s="101">
        <v>515</v>
      </c>
      <c r="BJ15" s="101">
        <v>0</v>
      </c>
      <c r="BK15" s="101">
        <v>65938</v>
      </c>
      <c r="BL15" s="101">
        <v>63058</v>
      </c>
      <c r="BM15" s="101">
        <v>0</v>
      </c>
      <c r="BN15" s="101">
        <v>0</v>
      </c>
      <c r="BO15" s="101">
        <v>19</v>
      </c>
      <c r="BP15" s="101">
        <v>63077</v>
      </c>
      <c r="BQ15" s="101">
        <v>771</v>
      </c>
      <c r="BR15" s="101">
        <v>6459</v>
      </c>
      <c r="BS15" s="101">
        <v>0</v>
      </c>
      <c r="BT15" s="101">
        <v>7231</v>
      </c>
      <c r="BU15" s="101">
        <v>11906</v>
      </c>
      <c r="BV15" s="101">
        <v>82212</v>
      </c>
      <c r="BW15" s="101">
        <v>148151</v>
      </c>
    </row>
    <row r="16" spans="1:75" x14ac:dyDescent="0.25">
      <c r="A16" s="93" t="s">
        <v>79</v>
      </c>
      <c r="B16" s="93" t="s">
        <v>85</v>
      </c>
      <c r="C16" s="95" t="s">
        <v>184</v>
      </c>
      <c r="D16" s="101">
        <v>751</v>
      </c>
      <c r="E16" s="101">
        <v>241</v>
      </c>
      <c r="F16" s="101">
        <v>9</v>
      </c>
      <c r="G16" s="101">
        <v>339</v>
      </c>
      <c r="H16" s="101">
        <v>2886</v>
      </c>
      <c r="I16" s="101">
        <v>17</v>
      </c>
      <c r="J16" s="101">
        <v>295</v>
      </c>
      <c r="K16" s="101">
        <v>295</v>
      </c>
      <c r="L16" s="101">
        <v>733</v>
      </c>
      <c r="M16" s="101">
        <v>19</v>
      </c>
      <c r="N16" s="101">
        <v>34</v>
      </c>
      <c r="O16" s="101">
        <v>2444</v>
      </c>
      <c r="P16" s="101">
        <v>386</v>
      </c>
      <c r="Q16" s="101">
        <v>279</v>
      </c>
      <c r="R16" s="101">
        <v>216</v>
      </c>
      <c r="S16" s="101">
        <v>43</v>
      </c>
      <c r="T16" s="101">
        <v>811</v>
      </c>
      <c r="U16" s="101">
        <v>215</v>
      </c>
      <c r="V16" s="101">
        <v>115</v>
      </c>
      <c r="W16" s="101">
        <v>722</v>
      </c>
      <c r="X16" s="101">
        <v>1905</v>
      </c>
      <c r="Y16" s="101">
        <v>425</v>
      </c>
      <c r="Z16" s="101">
        <v>1042</v>
      </c>
      <c r="AA16" s="101">
        <v>9</v>
      </c>
      <c r="AB16" s="101">
        <v>248</v>
      </c>
      <c r="AC16" s="101">
        <v>82</v>
      </c>
      <c r="AD16" s="101">
        <v>106</v>
      </c>
      <c r="AE16" s="101">
        <v>324</v>
      </c>
      <c r="AF16" s="101">
        <v>1930</v>
      </c>
      <c r="AG16" s="101">
        <v>522</v>
      </c>
      <c r="AH16" s="101">
        <v>31</v>
      </c>
      <c r="AI16" s="101">
        <v>901</v>
      </c>
      <c r="AJ16" s="101">
        <v>97</v>
      </c>
      <c r="AK16" s="101">
        <v>6204</v>
      </c>
      <c r="AL16" s="101">
        <v>146</v>
      </c>
      <c r="AM16" s="101">
        <v>713</v>
      </c>
      <c r="AN16" s="101">
        <v>708</v>
      </c>
      <c r="AO16" s="101">
        <v>429</v>
      </c>
      <c r="AP16" s="101">
        <v>1317</v>
      </c>
      <c r="AQ16" s="101">
        <v>67</v>
      </c>
      <c r="AR16" s="101">
        <v>56</v>
      </c>
      <c r="AS16" s="101">
        <v>385</v>
      </c>
      <c r="AT16" s="101">
        <v>273</v>
      </c>
      <c r="AU16" s="101">
        <v>88</v>
      </c>
      <c r="AV16" s="101">
        <v>0</v>
      </c>
      <c r="AW16" s="101">
        <v>2</v>
      </c>
      <c r="AX16" s="101">
        <v>178</v>
      </c>
      <c r="AY16" s="101">
        <v>20</v>
      </c>
      <c r="AZ16" s="101">
        <v>3</v>
      </c>
      <c r="BA16" s="101">
        <v>215</v>
      </c>
      <c r="BB16" s="101">
        <v>846</v>
      </c>
      <c r="BC16" s="101">
        <v>10705</v>
      </c>
      <c r="BD16" s="101">
        <v>144</v>
      </c>
      <c r="BE16" s="101">
        <v>1283</v>
      </c>
      <c r="BF16" s="101">
        <v>254</v>
      </c>
      <c r="BG16" s="101">
        <v>24</v>
      </c>
      <c r="BH16" s="101">
        <v>371</v>
      </c>
      <c r="BI16" s="101">
        <v>111</v>
      </c>
      <c r="BJ16" s="101">
        <v>0</v>
      </c>
      <c r="BK16" s="101">
        <v>43007</v>
      </c>
      <c r="BL16" s="101">
        <v>78899</v>
      </c>
      <c r="BM16" s="101">
        <v>38</v>
      </c>
      <c r="BN16" s="101">
        <v>0</v>
      </c>
      <c r="BO16" s="101">
        <v>9</v>
      </c>
      <c r="BP16" s="101">
        <v>78949</v>
      </c>
      <c r="BQ16" s="101">
        <v>0</v>
      </c>
      <c r="BR16" s="101">
        <v>5326</v>
      </c>
      <c r="BS16" s="101">
        <v>0</v>
      </c>
      <c r="BT16" s="101">
        <v>5326</v>
      </c>
      <c r="BU16" s="101">
        <v>4525</v>
      </c>
      <c r="BV16" s="101">
        <v>88803</v>
      </c>
      <c r="BW16" s="101">
        <v>131809</v>
      </c>
    </row>
    <row r="17" spans="1:75" x14ac:dyDescent="0.25">
      <c r="A17" s="93" t="s">
        <v>80</v>
      </c>
      <c r="B17" s="93" t="s">
        <v>86</v>
      </c>
      <c r="C17" s="95" t="s">
        <v>185</v>
      </c>
      <c r="D17" s="101">
        <v>9</v>
      </c>
      <c r="E17" s="101">
        <v>2</v>
      </c>
      <c r="F17" s="101">
        <v>1</v>
      </c>
      <c r="G17" s="101">
        <v>12</v>
      </c>
      <c r="H17" s="101">
        <v>6</v>
      </c>
      <c r="I17" s="101">
        <v>0</v>
      </c>
      <c r="J17" s="101">
        <v>1</v>
      </c>
      <c r="K17" s="101">
        <v>1</v>
      </c>
      <c r="L17" s="101">
        <v>9</v>
      </c>
      <c r="M17" s="101">
        <v>0</v>
      </c>
      <c r="N17" s="101">
        <v>13</v>
      </c>
      <c r="O17" s="101">
        <v>1026</v>
      </c>
      <c r="P17" s="101">
        <v>5965</v>
      </c>
      <c r="Q17" s="101">
        <v>2</v>
      </c>
      <c r="R17" s="101">
        <v>1</v>
      </c>
      <c r="S17" s="101">
        <v>11</v>
      </c>
      <c r="T17" s="101">
        <v>3</v>
      </c>
      <c r="U17" s="101">
        <v>3</v>
      </c>
      <c r="V17" s="101">
        <v>7</v>
      </c>
      <c r="W17" s="101">
        <v>9</v>
      </c>
      <c r="X17" s="101">
        <v>19</v>
      </c>
      <c r="Y17" s="101">
        <v>17</v>
      </c>
      <c r="Z17" s="101">
        <v>15</v>
      </c>
      <c r="AA17" s="101">
        <v>0</v>
      </c>
      <c r="AB17" s="101">
        <v>0</v>
      </c>
      <c r="AC17" s="101">
        <v>5</v>
      </c>
      <c r="AD17" s="101">
        <v>103</v>
      </c>
      <c r="AE17" s="101">
        <v>1</v>
      </c>
      <c r="AF17" s="101">
        <v>30</v>
      </c>
      <c r="AG17" s="101">
        <v>1448</v>
      </c>
      <c r="AH17" s="101">
        <v>0</v>
      </c>
      <c r="AI17" s="101">
        <v>7</v>
      </c>
      <c r="AJ17" s="101">
        <v>1</v>
      </c>
      <c r="AK17" s="101">
        <v>13</v>
      </c>
      <c r="AL17" s="101">
        <v>1</v>
      </c>
      <c r="AM17" s="101">
        <v>114</v>
      </c>
      <c r="AN17" s="101">
        <v>92</v>
      </c>
      <c r="AO17" s="101">
        <v>1</v>
      </c>
      <c r="AP17" s="101">
        <v>5</v>
      </c>
      <c r="AQ17" s="101">
        <v>0</v>
      </c>
      <c r="AR17" s="101">
        <v>0</v>
      </c>
      <c r="AS17" s="101">
        <v>3</v>
      </c>
      <c r="AT17" s="101">
        <v>4</v>
      </c>
      <c r="AU17" s="101">
        <v>3</v>
      </c>
      <c r="AV17" s="101">
        <v>0</v>
      </c>
      <c r="AW17" s="101">
        <v>0</v>
      </c>
      <c r="AX17" s="101">
        <v>4</v>
      </c>
      <c r="AY17" s="101">
        <v>0</v>
      </c>
      <c r="AZ17" s="101">
        <v>1</v>
      </c>
      <c r="BA17" s="101">
        <v>2</v>
      </c>
      <c r="BB17" s="101">
        <v>14</v>
      </c>
      <c r="BC17" s="101">
        <v>581</v>
      </c>
      <c r="BD17" s="101">
        <v>22</v>
      </c>
      <c r="BE17" s="101">
        <v>149</v>
      </c>
      <c r="BF17" s="101">
        <v>0</v>
      </c>
      <c r="BG17" s="101">
        <v>6</v>
      </c>
      <c r="BH17" s="101">
        <v>38</v>
      </c>
      <c r="BI17" s="101">
        <v>1</v>
      </c>
      <c r="BJ17" s="101">
        <v>0</v>
      </c>
      <c r="BK17" s="101">
        <v>9770</v>
      </c>
      <c r="BL17" s="101">
        <v>30506</v>
      </c>
      <c r="BM17" s="101">
        <v>18</v>
      </c>
      <c r="BN17" s="101">
        <v>0</v>
      </c>
      <c r="BO17" s="101">
        <v>2</v>
      </c>
      <c r="BP17" s="101">
        <v>30528</v>
      </c>
      <c r="BQ17" s="101">
        <v>0</v>
      </c>
      <c r="BR17" s="101">
        <v>2006</v>
      </c>
      <c r="BS17" s="101">
        <v>0</v>
      </c>
      <c r="BT17" s="101">
        <v>2006</v>
      </c>
      <c r="BU17" s="101">
        <v>14331</v>
      </c>
      <c r="BV17" s="101">
        <v>46862</v>
      </c>
      <c r="BW17" s="101">
        <v>56632</v>
      </c>
    </row>
    <row r="18" spans="1:75" ht="34.5" x14ac:dyDescent="0.25">
      <c r="A18" s="93" t="s">
        <v>81</v>
      </c>
      <c r="B18" s="96" t="s">
        <v>87</v>
      </c>
      <c r="C18" s="95" t="s">
        <v>186</v>
      </c>
      <c r="D18" s="101">
        <v>2650</v>
      </c>
      <c r="E18" s="101">
        <v>627</v>
      </c>
      <c r="F18" s="101">
        <v>40</v>
      </c>
      <c r="G18" s="101">
        <v>448</v>
      </c>
      <c r="H18" s="101">
        <v>135</v>
      </c>
      <c r="I18" s="101">
        <v>0</v>
      </c>
      <c r="J18" s="101">
        <v>90</v>
      </c>
      <c r="K18" s="101">
        <v>152</v>
      </c>
      <c r="L18" s="101">
        <v>4897</v>
      </c>
      <c r="M18" s="101">
        <v>8</v>
      </c>
      <c r="N18" s="101">
        <v>26</v>
      </c>
      <c r="O18" s="101">
        <v>11</v>
      </c>
      <c r="P18" s="101">
        <v>68</v>
      </c>
      <c r="Q18" s="101">
        <v>30046</v>
      </c>
      <c r="R18" s="101">
        <v>4559</v>
      </c>
      <c r="S18" s="101">
        <v>147</v>
      </c>
      <c r="T18" s="101">
        <v>301</v>
      </c>
      <c r="U18" s="101">
        <v>1661</v>
      </c>
      <c r="V18" s="101">
        <v>344</v>
      </c>
      <c r="W18" s="101">
        <v>6787</v>
      </c>
      <c r="X18" s="101">
        <v>2012</v>
      </c>
      <c r="Y18" s="101">
        <v>1704</v>
      </c>
      <c r="Z18" s="101">
        <v>775</v>
      </c>
      <c r="AA18" s="101">
        <v>1</v>
      </c>
      <c r="AB18" s="101">
        <v>1236</v>
      </c>
      <c r="AC18" s="101">
        <v>53</v>
      </c>
      <c r="AD18" s="101">
        <v>136</v>
      </c>
      <c r="AE18" s="101">
        <v>548</v>
      </c>
      <c r="AF18" s="101">
        <v>1959</v>
      </c>
      <c r="AG18" s="101">
        <v>28106</v>
      </c>
      <c r="AH18" s="101">
        <v>4</v>
      </c>
      <c r="AI18" s="101">
        <v>658</v>
      </c>
      <c r="AJ18" s="101">
        <v>42</v>
      </c>
      <c r="AK18" s="101">
        <v>90632</v>
      </c>
      <c r="AL18" s="101">
        <v>131</v>
      </c>
      <c r="AM18" s="101">
        <v>1712</v>
      </c>
      <c r="AN18" s="101">
        <v>564</v>
      </c>
      <c r="AO18" s="101">
        <v>166</v>
      </c>
      <c r="AP18" s="101">
        <v>2549</v>
      </c>
      <c r="AQ18" s="101">
        <v>75</v>
      </c>
      <c r="AR18" s="101">
        <v>0</v>
      </c>
      <c r="AS18" s="101">
        <v>2199</v>
      </c>
      <c r="AT18" s="101">
        <v>91</v>
      </c>
      <c r="AU18" s="101">
        <v>0</v>
      </c>
      <c r="AV18" s="101">
        <v>1</v>
      </c>
      <c r="AW18" s="101">
        <v>0</v>
      </c>
      <c r="AX18" s="101">
        <v>21473</v>
      </c>
      <c r="AY18" s="101">
        <v>111</v>
      </c>
      <c r="AZ18" s="101">
        <v>8</v>
      </c>
      <c r="BA18" s="101">
        <v>243</v>
      </c>
      <c r="BB18" s="101">
        <v>463</v>
      </c>
      <c r="BC18" s="101">
        <v>1253</v>
      </c>
      <c r="BD18" s="101">
        <v>596</v>
      </c>
      <c r="BE18" s="101">
        <v>569</v>
      </c>
      <c r="BF18" s="101">
        <v>84</v>
      </c>
      <c r="BG18" s="101">
        <v>73</v>
      </c>
      <c r="BH18" s="101">
        <v>358</v>
      </c>
      <c r="BI18" s="101">
        <v>749</v>
      </c>
      <c r="BJ18" s="101">
        <v>0</v>
      </c>
      <c r="BK18" s="101">
        <v>214297</v>
      </c>
      <c r="BL18" s="101">
        <v>9854</v>
      </c>
      <c r="BM18" s="101">
        <v>0</v>
      </c>
      <c r="BN18" s="101">
        <v>0</v>
      </c>
      <c r="BO18" s="101">
        <v>1</v>
      </c>
      <c r="BP18" s="101">
        <v>9853</v>
      </c>
      <c r="BQ18" s="101">
        <v>21</v>
      </c>
      <c r="BR18" s="101">
        <v>10305</v>
      </c>
      <c r="BS18" s="101">
        <v>0</v>
      </c>
      <c r="BT18" s="101">
        <v>10327</v>
      </c>
      <c r="BU18" s="101">
        <v>140177</v>
      </c>
      <c r="BV18" s="101">
        <v>160356</v>
      </c>
      <c r="BW18" s="101">
        <v>374656</v>
      </c>
    </row>
    <row r="19" spans="1:75" x14ac:dyDescent="0.25">
      <c r="A19" s="93" t="s">
        <v>82</v>
      </c>
      <c r="B19" s="93" t="s">
        <v>88</v>
      </c>
      <c r="C19" s="95" t="s">
        <v>187</v>
      </c>
      <c r="D19" s="101">
        <v>9024</v>
      </c>
      <c r="E19" s="101">
        <v>279</v>
      </c>
      <c r="F19" s="101">
        <v>1158</v>
      </c>
      <c r="G19" s="101">
        <v>38</v>
      </c>
      <c r="H19" s="101">
        <v>310</v>
      </c>
      <c r="I19" s="101">
        <v>0</v>
      </c>
      <c r="J19" s="101">
        <v>35</v>
      </c>
      <c r="K19" s="101">
        <v>218</v>
      </c>
      <c r="L19" s="101">
        <v>67905</v>
      </c>
      <c r="M19" s="101">
        <v>10979</v>
      </c>
      <c r="N19" s="101">
        <v>954</v>
      </c>
      <c r="O19" s="101">
        <v>223</v>
      </c>
      <c r="P19" s="101">
        <v>511</v>
      </c>
      <c r="Q19" s="101">
        <v>6457</v>
      </c>
      <c r="R19" s="101">
        <v>16662</v>
      </c>
      <c r="S19" s="101">
        <v>32905</v>
      </c>
      <c r="T19" s="101">
        <v>181</v>
      </c>
      <c r="U19" s="101">
        <v>7772</v>
      </c>
      <c r="V19" s="101">
        <v>4024</v>
      </c>
      <c r="W19" s="101">
        <v>10782</v>
      </c>
      <c r="X19" s="101">
        <v>779</v>
      </c>
      <c r="Y19" s="101">
        <v>1447</v>
      </c>
      <c r="Z19" s="101">
        <v>1804</v>
      </c>
      <c r="AA19" s="101">
        <v>25</v>
      </c>
      <c r="AB19" s="101">
        <v>1805</v>
      </c>
      <c r="AC19" s="101">
        <v>623</v>
      </c>
      <c r="AD19" s="101">
        <v>640</v>
      </c>
      <c r="AE19" s="101">
        <v>842</v>
      </c>
      <c r="AF19" s="101">
        <v>1185</v>
      </c>
      <c r="AG19" s="101">
        <v>4445</v>
      </c>
      <c r="AH19" s="101">
        <v>1054</v>
      </c>
      <c r="AI19" s="101">
        <v>999</v>
      </c>
      <c r="AJ19" s="101">
        <v>78</v>
      </c>
      <c r="AK19" s="101">
        <v>2510</v>
      </c>
      <c r="AL19" s="101">
        <v>307</v>
      </c>
      <c r="AM19" s="101">
        <v>11602</v>
      </c>
      <c r="AN19" s="101">
        <v>12404</v>
      </c>
      <c r="AO19" s="101">
        <v>4269</v>
      </c>
      <c r="AP19" s="101">
        <v>1101</v>
      </c>
      <c r="AQ19" s="101">
        <v>43</v>
      </c>
      <c r="AR19" s="101">
        <v>59</v>
      </c>
      <c r="AS19" s="101">
        <v>1269</v>
      </c>
      <c r="AT19" s="101">
        <v>1354</v>
      </c>
      <c r="AU19" s="101">
        <v>3081</v>
      </c>
      <c r="AV19" s="101">
        <v>919</v>
      </c>
      <c r="AW19" s="101">
        <v>62</v>
      </c>
      <c r="AX19" s="101">
        <v>5952</v>
      </c>
      <c r="AY19" s="101">
        <v>53</v>
      </c>
      <c r="AZ19" s="101">
        <v>561</v>
      </c>
      <c r="BA19" s="101">
        <v>740</v>
      </c>
      <c r="BB19" s="101">
        <v>8540</v>
      </c>
      <c r="BC19" s="101">
        <v>11312</v>
      </c>
      <c r="BD19" s="101">
        <v>2269</v>
      </c>
      <c r="BE19" s="101">
        <v>2967</v>
      </c>
      <c r="BF19" s="101">
        <v>101</v>
      </c>
      <c r="BG19" s="101">
        <v>805</v>
      </c>
      <c r="BH19" s="101">
        <v>907</v>
      </c>
      <c r="BI19" s="101">
        <v>107</v>
      </c>
      <c r="BJ19" s="101">
        <v>0</v>
      </c>
      <c r="BK19" s="101">
        <v>259434</v>
      </c>
      <c r="BL19" s="101">
        <v>25354</v>
      </c>
      <c r="BM19" s="101">
        <v>0</v>
      </c>
      <c r="BN19" s="101">
        <v>0</v>
      </c>
      <c r="BO19" s="101">
        <v>15</v>
      </c>
      <c r="BP19" s="101">
        <v>25369</v>
      </c>
      <c r="BQ19" s="101">
        <v>0</v>
      </c>
      <c r="BR19" s="101">
        <v>4253</v>
      </c>
      <c r="BS19" s="101">
        <v>0</v>
      </c>
      <c r="BT19" s="101">
        <v>4253</v>
      </c>
      <c r="BU19" s="101">
        <v>99062</v>
      </c>
      <c r="BV19" s="101">
        <v>128685</v>
      </c>
      <c r="BW19" s="101">
        <v>388119</v>
      </c>
    </row>
    <row r="20" spans="1:75" ht="23" x14ac:dyDescent="0.25">
      <c r="A20" s="93" t="s">
        <v>83</v>
      </c>
      <c r="B20" s="93" t="s">
        <v>89</v>
      </c>
      <c r="C20" s="95" t="s">
        <v>188</v>
      </c>
      <c r="D20" s="101">
        <v>300</v>
      </c>
      <c r="E20" s="101">
        <v>56</v>
      </c>
      <c r="F20" s="101">
        <v>14</v>
      </c>
      <c r="G20" s="101">
        <v>24</v>
      </c>
      <c r="H20" s="101">
        <v>743</v>
      </c>
      <c r="I20" s="101">
        <v>0</v>
      </c>
      <c r="J20" s="101">
        <v>32</v>
      </c>
      <c r="K20" s="101">
        <v>86</v>
      </c>
      <c r="L20" s="101">
        <v>7302</v>
      </c>
      <c r="M20" s="101">
        <v>234</v>
      </c>
      <c r="N20" s="101">
        <v>112</v>
      </c>
      <c r="O20" s="101">
        <v>112</v>
      </c>
      <c r="P20" s="101">
        <v>20</v>
      </c>
      <c r="Q20" s="101">
        <v>88</v>
      </c>
      <c r="R20" s="101">
        <v>520</v>
      </c>
      <c r="S20" s="101">
        <v>53704</v>
      </c>
      <c r="T20" s="101">
        <v>499</v>
      </c>
      <c r="U20" s="101">
        <v>1650</v>
      </c>
      <c r="V20" s="101">
        <v>295</v>
      </c>
      <c r="W20" s="101">
        <v>230</v>
      </c>
      <c r="X20" s="101">
        <v>248</v>
      </c>
      <c r="Y20" s="101">
        <v>236</v>
      </c>
      <c r="Z20" s="101">
        <v>554</v>
      </c>
      <c r="AA20" s="101">
        <v>5</v>
      </c>
      <c r="AB20" s="101">
        <v>129</v>
      </c>
      <c r="AC20" s="101">
        <v>53</v>
      </c>
      <c r="AD20" s="101">
        <v>71</v>
      </c>
      <c r="AE20" s="101">
        <v>63</v>
      </c>
      <c r="AF20" s="101">
        <v>210</v>
      </c>
      <c r="AG20" s="101">
        <v>148</v>
      </c>
      <c r="AH20" s="101">
        <v>29</v>
      </c>
      <c r="AI20" s="101">
        <v>472</v>
      </c>
      <c r="AJ20" s="101">
        <v>29</v>
      </c>
      <c r="AK20" s="101">
        <v>4470</v>
      </c>
      <c r="AL20" s="101">
        <v>4960</v>
      </c>
      <c r="AM20" s="101">
        <v>34450</v>
      </c>
      <c r="AN20" s="101">
        <v>23071</v>
      </c>
      <c r="AO20" s="101">
        <v>5095</v>
      </c>
      <c r="AP20" s="101">
        <v>702</v>
      </c>
      <c r="AQ20" s="101">
        <v>27</v>
      </c>
      <c r="AR20" s="101">
        <v>140</v>
      </c>
      <c r="AS20" s="101">
        <v>616</v>
      </c>
      <c r="AT20" s="101">
        <v>1826</v>
      </c>
      <c r="AU20" s="101">
        <v>9731</v>
      </c>
      <c r="AV20" s="101">
        <v>7729</v>
      </c>
      <c r="AW20" s="101">
        <v>134</v>
      </c>
      <c r="AX20" s="101">
        <v>895</v>
      </c>
      <c r="AY20" s="101">
        <v>332</v>
      </c>
      <c r="AZ20" s="101">
        <v>2115</v>
      </c>
      <c r="BA20" s="101">
        <v>1156</v>
      </c>
      <c r="BB20" s="101">
        <v>14026</v>
      </c>
      <c r="BC20" s="101">
        <v>30047</v>
      </c>
      <c r="BD20" s="101">
        <v>4021</v>
      </c>
      <c r="BE20" s="101">
        <v>5589</v>
      </c>
      <c r="BF20" s="101">
        <v>35</v>
      </c>
      <c r="BG20" s="101">
        <v>6899</v>
      </c>
      <c r="BH20" s="101">
        <v>5009</v>
      </c>
      <c r="BI20" s="101">
        <v>460</v>
      </c>
      <c r="BJ20" s="101">
        <v>0</v>
      </c>
      <c r="BK20" s="101">
        <v>231788</v>
      </c>
      <c r="BL20" s="101">
        <v>57666</v>
      </c>
      <c r="BM20" s="101">
        <v>0</v>
      </c>
      <c r="BN20" s="101">
        <v>7110</v>
      </c>
      <c r="BO20" s="101">
        <v>35</v>
      </c>
      <c r="BP20" s="101">
        <v>64811</v>
      </c>
      <c r="BQ20" s="101">
        <v>5058</v>
      </c>
      <c r="BR20" s="101">
        <v>5050</v>
      </c>
      <c r="BS20" s="101">
        <v>0</v>
      </c>
      <c r="BT20" s="101">
        <v>10108</v>
      </c>
      <c r="BU20" s="101">
        <v>9430</v>
      </c>
      <c r="BV20" s="101">
        <v>84348</v>
      </c>
      <c r="BW20" s="101">
        <v>316134</v>
      </c>
    </row>
    <row r="21" spans="1:75" x14ac:dyDescent="0.25">
      <c r="A21" s="93" t="s">
        <v>84</v>
      </c>
      <c r="B21" s="93" t="s">
        <v>90</v>
      </c>
      <c r="C21" s="95" t="s">
        <v>189</v>
      </c>
      <c r="D21" s="101">
        <v>104730</v>
      </c>
      <c r="E21" s="101">
        <v>18631</v>
      </c>
      <c r="F21" s="101">
        <v>41798</v>
      </c>
      <c r="G21" s="101">
        <v>34353</v>
      </c>
      <c r="H21" s="101">
        <v>54771</v>
      </c>
      <c r="I21" s="101">
        <v>595</v>
      </c>
      <c r="J21" s="101">
        <v>18361</v>
      </c>
      <c r="K21" s="101">
        <v>24494</v>
      </c>
      <c r="L21" s="101">
        <v>23771</v>
      </c>
      <c r="M21" s="101">
        <v>325</v>
      </c>
      <c r="N21" s="101">
        <v>788</v>
      </c>
      <c r="O21" s="101">
        <v>301</v>
      </c>
      <c r="P21" s="101">
        <v>191</v>
      </c>
      <c r="Q21" s="101">
        <v>8269</v>
      </c>
      <c r="R21" s="101">
        <v>7841</v>
      </c>
      <c r="S21" s="101">
        <v>757</v>
      </c>
      <c r="T21" s="101">
        <v>561618</v>
      </c>
      <c r="U21" s="101">
        <v>218312</v>
      </c>
      <c r="V21" s="101">
        <v>3676</v>
      </c>
      <c r="W21" s="101">
        <v>31126</v>
      </c>
      <c r="X21" s="101">
        <v>133568</v>
      </c>
      <c r="Y21" s="101">
        <v>4956</v>
      </c>
      <c r="Z21" s="101">
        <v>12396</v>
      </c>
      <c r="AA21" s="101">
        <v>49</v>
      </c>
      <c r="AB21" s="101">
        <v>4275</v>
      </c>
      <c r="AC21" s="101">
        <v>863</v>
      </c>
      <c r="AD21" s="101">
        <v>1320</v>
      </c>
      <c r="AE21" s="101">
        <v>4554</v>
      </c>
      <c r="AF21" s="101">
        <v>16367</v>
      </c>
      <c r="AG21" s="101">
        <v>2515</v>
      </c>
      <c r="AH21" s="101">
        <v>2047</v>
      </c>
      <c r="AI21" s="101">
        <v>112711</v>
      </c>
      <c r="AJ21" s="101">
        <v>2976</v>
      </c>
      <c r="AK21" s="101">
        <v>203791</v>
      </c>
      <c r="AL21" s="101">
        <v>5947</v>
      </c>
      <c r="AM21" s="101">
        <v>59640</v>
      </c>
      <c r="AN21" s="101">
        <v>54294</v>
      </c>
      <c r="AO21" s="101">
        <v>2541</v>
      </c>
      <c r="AP21" s="101">
        <v>277110</v>
      </c>
      <c r="AQ21" s="101">
        <v>12186</v>
      </c>
      <c r="AR21" s="101">
        <v>77187</v>
      </c>
      <c r="AS21" s="101">
        <v>72027</v>
      </c>
      <c r="AT21" s="101">
        <v>3657</v>
      </c>
      <c r="AU21" s="101">
        <v>2760</v>
      </c>
      <c r="AV21" s="101">
        <v>1511</v>
      </c>
      <c r="AW21" s="101">
        <v>42</v>
      </c>
      <c r="AX21" s="101">
        <v>8756</v>
      </c>
      <c r="AY21" s="101">
        <v>4192</v>
      </c>
      <c r="AZ21" s="101">
        <v>381</v>
      </c>
      <c r="BA21" s="101">
        <v>4771</v>
      </c>
      <c r="BB21" s="101">
        <v>17533</v>
      </c>
      <c r="BC21" s="101">
        <v>68364</v>
      </c>
      <c r="BD21" s="101">
        <v>3739</v>
      </c>
      <c r="BE21" s="101">
        <v>11849</v>
      </c>
      <c r="BF21" s="101">
        <v>11934</v>
      </c>
      <c r="BG21" s="101">
        <v>610</v>
      </c>
      <c r="BH21" s="101">
        <v>2875</v>
      </c>
      <c r="BI21" s="101">
        <v>1590</v>
      </c>
      <c r="BJ21" s="101">
        <v>0</v>
      </c>
      <c r="BK21" s="101">
        <v>2362586</v>
      </c>
      <c r="BL21" s="101">
        <v>444419</v>
      </c>
      <c r="BM21" s="101">
        <v>0</v>
      </c>
      <c r="BN21" s="101">
        <v>0</v>
      </c>
      <c r="BO21" s="101">
        <v>0</v>
      </c>
      <c r="BP21" s="101">
        <v>444420</v>
      </c>
      <c r="BQ21" s="101">
        <v>0</v>
      </c>
      <c r="BR21" s="101">
        <v>108705</v>
      </c>
      <c r="BS21" s="101">
        <v>0</v>
      </c>
      <c r="BT21" s="101">
        <v>108705</v>
      </c>
      <c r="BU21" s="101">
        <v>1860476</v>
      </c>
      <c r="BV21" s="101">
        <v>2413600</v>
      </c>
      <c r="BW21" s="101">
        <v>4776185</v>
      </c>
    </row>
    <row r="22" spans="1:75" ht="34.5" x14ac:dyDescent="0.25">
      <c r="A22" s="93" t="s">
        <v>85</v>
      </c>
      <c r="B22" s="93" t="s">
        <v>91</v>
      </c>
      <c r="C22" s="95" t="s">
        <v>190</v>
      </c>
      <c r="D22" s="101">
        <v>111472</v>
      </c>
      <c r="E22" s="101">
        <v>191</v>
      </c>
      <c r="F22" s="101">
        <v>184</v>
      </c>
      <c r="G22" s="101">
        <v>879</v>
      </c>
      <c r="H22" s="101">
        <v>18019</v>
      </c>
      <c r="I22" s="101">
        <v>388</v>
      </c>
      <c r="J22" s="101">
        <v>2248</v>
      </c>
      <c r="K22" s="101">
        <v>488</v>
      </c>
      <c r="L22" s="101">
        <v>29422</v>
      </c>
      <c r="M22" s="101">
        <v>2754</v>
      </c>
      <c r="N22" s="101">
        <v>11057</v>
      </c>
      <c r="O22" s="101">
        <v>486</v>
      </c>
      <c r="P22" s="101">
        <v>1454</v>
      </c>
      <c r="Q22" s="101">
        <v>13207</v>
      </c>
      <c r="R22" s="101">
        <v>15244</v>
      </c>
      <c r="S22" s="101">
        <v>4154</v>
      </c>
      <c r="T22" s="101">
        <v>50728</v>
      </c>
      <c r="U22" s="101">
        <v>209703</v>
      </c>
      <c r="V22" s="101">
        <v>173081</v>
      </c>
      <c r="W22" s="101">
        <v>34506</v>
      </c>
      <c r="X22" s="101">
        <v>33885</v>
      </c>
      <c r="Y22" s="101">
        <v>9912</v>
      </c>
      <c r="Z22" s="101">
        <v>14127</v>
      </c>
      <c r="AA22" s="101">
        <v>139</v>
      </c>
      <c r="AB22" s="101">
        <v>13604</v>
      </c>
      <c r="AC22" s="101">
        <v>2991</v>
      </c>
      <c r="AD22" s="101">
        <v>4257</v>
      </c>
      <c r="AE22" s="101">
        <v>12506</v>
      </c>
      <c r="AF22" s="101">
        <v>14148</v>
      </c>
      <c r="AG22" s="101">
        <v>8690</v>
      </c>
      <c r="AH22" s="101">
        <v>689</v>
      </c>
      <c r="AI22" s="101">
        <v>1369</v>
      </c>
      <c r="AJ22" s="101">
        <v>2106</v>
      </c>
      <c r="AK22" s="101">
        <v>19468</v>
      </c>
      <c r="AL22" s="101">
        <v>999</v>
      </c>
      <c r="AM22" s="101">
        <v>6435</v>
      </c>
      <c r="AN22" s="101">
        <v>3456</v>
      </c>
      <c r="AO22" s="101">
        <v>1721</v>
      </c>
      <c r="AP22" s="101">
        <v>3579</v>
      </c>
      <c r="AQ22" s="101">
        <v>124</v>
      </c>
      <c r="AR22" s="101">
        <v>180</v>
      </c>
      <c r="AS22" s="101">
        <v>2207</v>
      </c>
      <c r="AT22" s="101">
        <v>232</v>
      </c>
      <c r="AU22" s="101">
        <v>78</v>
      </c>
      <c r="AV22" s="101">
        <v>89</v>
      </c>
      <c r="AW22" s="101">
        <v>36</v>
      </c>
      <c r="AX22" s="101">
        <v>5899</v>
      </c>
      <c r="AY22" s="101">
        <v>146</v>
      </c>
      <c r="AZ22" s="101">
        <v>265</v>
      </c>
      <c r="BA22" s="101">
        <v>7191</v>
      </c>
      <c r="BB22" s="101">
        <v>6393</v>
      </c>
      <c r="BC22" s="101">
        <v>10017</v>
      </c>
      <c r="BD22" s="101">
        <v>3239</v>
      </c>
      <c r="BE22" s="101">
        <v>53872</v>
      </c>
      <c r="BF22" s="101">
        <v>1922</v>
      </c>
      <c r="BG22" s="101">
        <v>152</v>
      </c>
      <c r="BH22" s="101">
        <v>3083</v>
      </c>
      <c r="BI22" s="101">
        <v>2444</v>
      </c>
      <c r="BJ22" s="101">
        <v>0</v>
      </c>
      <c r="BK22" s="101">
        <v>931296</v>
      </c>
      <c r="BL22" s="101">
        <v>128751</v>
      </c>
      <c r="BM22" s="101">
        <v>21313</v>
      </c>
      <c r="BN22" s="101">
        <v>0</v>
      </c>
      <c r="BO22" s="101">
        <v>18</v>
      </c>
      <c r="BP22" s="101">
        <v>150081</v>
      </c>
      <c r="BQ22" s="101">
        <v>0</v>
      </c>
      <c r="BR22" s="101">
        <v>43265</v>
      </c>
      <c r="BS22" s="101">
        <v>0</v>
      </c>
      <c r="BT22" s="101">
        <v>43265</v>
      </c>
      <c r="BU22" s="101">
        <v>749627</v>
      </c>
      <c r="BV22" s="101">
        <v>942975</v>
      </c>
      <c r="BW22" s="101">
        <v>1874271</v>
      </c>
    </row>
    <row r="23" spans="1:75" x14ac:dyDescent="0.25">
      <c r="A23" s="93" t="s">
        <v>86</v>
      </c>
      <c r="B23" s="96" t="s">
        <v>92</v>
      </c>
      <c r="C23" s="95" t="s">
        <v>191</v>
      </c>
      <c r="D23" s="101">
        <v>8215</v>
      </c>
      <c r="E23" s="101">
        <v>631</v>
      </c>
      <c r="F23" s="101">
        <v>684</v>
      </c>
      <c r="G23" s="101">
        <v>2635</v>
      </c>
      <c r="H23" s="101">
        <v>4010</v>
      </c>
      <c r="I23" s="101">
        <v>15</v>
      </c>
      <c r="J23" s="101">
        <v>1093</v>
      </c>
      <c r="K23" s="101">
        <v>1449</v>
      </c>
      <c r="L23" s="101">
        <v>44970</v>
      </c>
      <c r="M23" s="101">
        <v>1925</v>
      </c>
      <c r="N23" s="101">
        <v>810</v>
      </c>
      <c r="O23" s="101">
        <v>237</v>
      </c>
      <c r="P23" s="101">
        <v>320</v>
      </c>
      <c r="Q23" s="101">
        <v>2830</v>
      </c>
      <c r="R23" s="101">
        <v>2404</v>
      </c>
      <c r="S23" s="101">
        <v>2407</v>
      </c>
      <c r="T23" s="101">
        <v>1080</v>
      </c>
      <c r="U23" s="101">
        <v>10738</v>
      </c>
      <c r="V23" s="101">
        <v>17373</v>
      </c>
      <c r="W23" s="101">
        <v>7031</v>
      </c>
      <c r="X23" s="101">
        <v>2404</v>
      </c>
      <c r="Y23" s="101">
        <v>6068</v>
      </c>
      <c r="Z23" s="101">
        <v>15385</v>
      </c>
      <c r="AA23" s="101">
        <v>285</v>
      </c>
      <c r="AB23" s="101">
        <v>8463</v>
      </c>
      <c r="AC23" s="101">
        <v>1714</v>
      </c>
      <c r="AD23" s="101">
        <v>1836</v>
      </c>
      <c r="AE23" s="101">
        <v>33991</v>
      </c>
      <c r="AF23" s="101">
        <v>5815</v>
      </c>
      <c r="AG23" s="101">
        <v>9389</v>
      </c>
      <c r="AH23" s="101">
        <v>100</v>
      </c>
      <c r="AI23" s="101">
        <v>3261</v>
      </c>
      <c r="AJ23" s="101">
        <v>1083</v>
      </c>
      <c r="AK23" s="101">
        <v>160747</v>
      </c>
      <c r="AL23" s="101">
        <v>1897</v>
      </c>
      <c r="AM23" s="101">
        <v>10374</v>
      </c>
      <c r="AN23" s="101">
        <v>18332</v>
      </c>
      <c r="AO23" s="101">
        <v>2686</v>
      </c>
      <c r="AP23" s="101">
        <v>6128</v>
      </c>
      <c r="AQ23" s="101">
        <v>39</v>
      </c>
      <c r="AR23" s="101">
        <v>208</v>
      </c>
      <c r="AS23" s="101">
        <v>2395</v>
      </c>
      <c r="AT23" s="101">
        <v>734</v>
      </c>
      <c r="AU23" s="101">
        <v>198</v>
      </c>
      <c r="AV23" s="101">
        <v>326</v>
      </c>
      <c r="AW23" s="101">
        <v>5</v>
      </c>
      <c r="AX23" s="101">
        <v>31506</v>
      </c>
      <c r="AY23" s="101">
        <v>277</v>
      </c>
      <c r="AZ23" s="101">
        <v>369</v>
      </c>
      <c r="BA23" s="101">
        <v>1102</v>
      </c>
      <c r="BB23" s="101">
        <v>2797</v>
      </c>
      <c r="BC23" s="101">
        <v>2098</v>
      </c>
      <c r="BD23" s="101">
        <v>1179</v>
      </c>
      <c r="BE23" s="101">
        <v>1872</v>
      </c>
      <c r="BF23" s="101">
        <v>778</v>
      </c>
      <c r="BG23" s="101">
        <v>136</v>
      </c>
      <c r="BH23" s="101">
        <v>352</v>
      </c>
      <c r="BI23" s="101">
        <v>176</v>
      </c>
      <c r="BJ23" s="101">
        <v>0</v>
      </c>
      <c r="BK23" s="101">
        <v>447367</v>
      </c>
      <c r="BL23" s="101">
        <v>46150</v>
      </c>
      <c r="BM23" s="101">
        <v>0</v>
      </c>
      <c r="BN23" s="101">
        <v>0</v>
      </c>
      <c r="BO23" s="101">
        <v>6</v>
      </c>
      <c r="BP23" s="101">
        <v>46155</v>
      </c>
      <c r="BQ23" s="101">
        <v>0</v>
      </c>
      <c r="BR23" s="101">
        <v>29276</v>
      </c>
      <c r="BS23" s="101">
        <v>0</v>
      </c>
      <c r="BT23" s="101">
        <v>29276</v>
      </c>
      <c r="BU23" s="101">
        <v>59332</v>
      </c>
      <c r="BV23" s="101">
        <v>134764</v>
      </c>
      <c r="BW23" s="101">
        <v>582130</v>
      </c>
    </row>
    <row r="24" spans="1:75" ht="23" x14ac:dyDescent="0.25">
      <c r="A24" s="93" t="s">
        <v>87</v>
      </c>
      <c r="B24" s="93" t="s">
        <v>93</v>
      </c>
      <c r="C24" s="95" t="s">
        <v>192</v>
      </c>
      <c r="D24" s="101">
        <v>3871</v>
      </c>
      <c r="E24" s="101">
        <v>275</v>
      </c>
      <c r="F24" s="101">
        <v>95</v>
      </c>
      <c r="G24" s="101">
        <v>491</v>
      </c>
      <c r="H24" s="101">
        <v>8489</v>
      </c>
      <c r="I24" s="101">
        <v>88</v>
      </c>
      <c r="J24" s="101">
        <v>739</v>
      </c>
      <c r="K24" s="101">
        <v>1419</v>
      </c>
      <c r="L24" s="101">
        <v>33379</v>
      </c>
      <c r="M24" s="101">
        <v>1</v>
      </c>
      <c r="N24" s="101">
        <v>86</v>
      </c>
      <c r="O24" s="101">
        <v>49</v>
      </c>
      <c r="P24" s="101">
        <v>46</v>
      </c>
      <c r="Q24" s="101">
        <v>1697</v>
      </c>
      <c r="R24" s="101">
        <v>381</v>
      </c>
      <c r="S24" s="101">
        <v>49</v>
      </c>
      <c r="T24" s="101">
        <v>159</v>
      </c>
      <c r="U24" s="101">
        <v>5412</v>
      </c>
      <c r="V24" s="101">
        <v>6166</v>
      </c>
      <c r="W24" s="101">
        <v>133649</v>
      </c>
      <c r="X24" s="101">
        <v>30746</v>
      </c>
      <c r="Y24" s="101">
        <v>6082</v>
      </c>
      <c r="Z24" s="101">
        <v>8261</v>
      </c>
      <c r="AA24" s="101">
        <v>82</v>
      </c>
      <c r="AB24" s="101">
        <v>5105</v>
      </c>
      <c r="AC24" s="101">
        <v>770</v>
      </c>
      <c r="AD24" s="101">
        <v>907</v>
      </c>
      <c r="AE24" s="101">
        <v>6225</v>
      </c>
      <c r="AF24" s="101">
        <v>4717</v>
      </c>
      <c r="AG24" s="101">
        <v>2989</v>
      </c>
      <c r="AH24" s="101">
        <v>458</v>
      </c>
      <c r="AI24" s="101">
        <v>6920</v>
      </c>
      <c r="AJ24" s="101">
        <v>660</v>
      </c>
      <c r="AK24" s="101">
        <v>563814</v>
      </c>
      <c r="AL24" s="101">
        <v>1023</v>
      </c>
      <c r="AM24" s="101">
        <v>2471</v>
      </c>
      <c r="AN24" s="101">
        <v>1606</v>
      </c>
      <c r="AO24" s="101">
        <v>1242</v>
      </c>
      <c r="AP24" s="101">
        <v>7521</v>
      </c>
      <c r="AQ24" s="101">
        <v>591</v>
      </c>
      <c r="AR24" s="101">
        <v>36</v>
      </c>
      <c r="AS24" s="101">
        <v>9287</v>
      </c>
      <c r="AT24" s="101">
        <v>119</v>
      </c>
      <c r="AU24" s="101">
        <v>0</v>
      </c>
      <c r="AV24" s="101">
        <v>5</v>
      </c>
      <c r="AW24" s="101">
        <v>0</v>
      </c>
      <c r="AX24" s="101">
        <v>29822</v>
      </c>
      <c r="AY24" s="101">
        <v>311</v>
      </c>
      <c r="AZ24" s="101">
        <v>32</v>
      </c>
      <c r="BA24" s="101">
        <v>1395</v>
      </c>
      <c r="BB24" s="101">
        <v>4024</v>
      </c>
      <c r="BC24" s="101">
        <v>1884</v>
      </c>
      <c r="BD24" s="101">
        <v>1198</v>
      </c>
      <c r="BE24" s="101">
        <v>2566</v>
      </c>
      <c r="BF24" s="101">
        <v>3177</v>
      </c>
      <c r="BG24" s="101">
        <v>1120</v>
      </c>
      <c r="BH24" s="101">
        <v>572</v>
      </c>
      <c r="BI24" s="101">
        <v>639</v>
      </c>
      <c r="BJ24" s="101">
        <v>0</v>
      </c>
      <c r="BK24" s="101">
        <v>904902</v>
      </c>
      <c r="BL24" s="101">
        <v>31444</v>
      </c>
      <c r="BM24" s="101">
        <v>0</v>
      </c>
      <c r="BN24" s="101">
        <v>0</v>
      </c>
      <c r="BO24" s="101">
        <v>18</v>
      </c>
      <c r="BP24" s="101">
        <v>31462</v>
      </c>
      <c r="BQ24" s="101">
        <v>0</v>
      </c>
      <c r="BR24" s="101">
        <v>63427</v>
      </c>
      <c r="BS24" s="101">
        <v>0</v>
      </c>
      <c r="BT24" s="101">
        <v>63427</v>
      </c>
      <c r="BU24" s="101">
        <v>43509</v>
      </c>
      <c r="BV24" s="101">
        <v>138399</v>
      </c>
      <c r="BW24" s="101">
        <v>1043302</v>
      </c>
    </row>
    <row r="25" spans="1:75" x14ac:dyDescent="0.25">
      <c r="A25" s="93" t="s">
        <v>88</v>
      </c>
      <c r="B25" s="93" t="s">
        <v>94</v>
      </c>
      <c r="C25" s="95" t="s">
        <v>193</v>
      </c>
      <c r="D25" s="101">
        <v>1569</v>
      </c>
      <c r="E25" s="101">
        <v>423</v>
      </c>
      <c r="F25" s="101">
        <v>526</v>
      </c>
      <c r="G25" s="101">
        <v>2843</v>
      </c>
      <c r="H25" s="101">
        <v>62976</v>
      </c>
      <c r="I25" s="101">
        <v>122</v>
      </c>
      <c r="J25" s="101">
        <v>6255</v>
      </c>
      <c r="K25" s="101">
        <v>1096</v>
      </c>
      <c r="L25" s="101">
        <v>7077</v>
      </c>
      <c r="M25" s="101">
        <v>1311</v>
      </c>
      <c r="N25" s="101">
        <v>254</v>
      </c>
      <c r="O25" s="101">
        <v>23</v>
      </c>
      <c r="P25" s="101">
        <v>20</v>
      </c>
      <c r="Q25" s="101">
        <v>1309</v>
      </c>
      <c r="R25" s="101">
        <v>4183</v>
      </c>
      <c r="S25" s="101">
        <v>140</v>
      </c>
      <c r="T25" s="101">
        <v>3562</v>
      </c>
      <c r="U25" s="101">
        <v>6815</v>
      </c>
      <c r="V25" s="101">
        <v>3994</v>
      </c>
      <c r="W25" s="101">
        <v>22403</v>
      </c>
      <c r="X25" s="101">
        <v>633369</v>
      </c>
      <c r="Y25" s="101">
        <v>195274</v>
      </c>
      <c r="Z25" s="101">
        <v>145233</v>
      </c>
      <c r="AA25" s="101">
        <v>956</v>
      </c>
      <c r="AB25" s="101">
        <v>108877</v>
      </c>
      <c r="AC25" s="101">
        <v>6276</v>
      </c>
      <c r="AD25" s="101">
        <v>12453</v>
      </c>
      <c r="AE25" s="101">
        <v>74356</v>
      </c>
      <c r="AF25" s="101">
        <v>113522</v>
      </c>
      <c r="AG25" s="101">
        <v>32702</v>
      </c>
      <c r="AH25" s="101">
        <v>77946</v>
      </c>
      <c r="AI25" s="101">
        <v>11342</v>
      </c>
      <c r="AJ25" s="101">
        <v>1867</v>
      </c>
      <c r="AK25" s="101">
        <v>295531</v>
      </c>
      <c r="AL25" s="101">
        <v>951</v>
      </c>
      <c r="AM25" s="101">
        <v>15816</v>
      </c>
      <c r="AN25" s="101">
        <v>2075</v>
      </c>
      <c r="AO25" s="101">
        <v>86</v>
      </c>
      <c r="AP25" s="101">
        <v>19207</v>
      </c>
      <c r="AQ25" s="101">
        <v>248</v>
      </c>
      <c r="AR25" s="101">
        <v>5</v>
      </c>
      <c r="AS25" s="101">
        <v>3778</v>
      </c>
      <c r="AT25" s="101">
        <v>96</v>
      </c>
      <c r="AU25" s="101">
        <v>0</v>
      </c>
      <c r="AV25" s="101">
        <v>0</v>
      </c>
      <c r="AW25" s="101">
        <v>0</v>
      </c>
      <c r="AX25" s="101">
        <v>5343</v>
      </c>
      <c r="AY25" s="101">
        <v>565</v>
      </c>
      <c r="AZ25" s="101">
        <v>7</v>
      </c>
      <c r="BA25" s="101">
        <v>9752</v>
      </c>
      <c r="BB25" s="101">
        <v>4053</v>
      </c>
      <c r="BC25" s="101">
        <v>1293</v>
      </c>
      <c r="BD25" s="101">
        <v>471</v>
      </c>
      <c r="BE25" s="101">
        <v>494</v>
      </c>
      <c r="BF25" s="101">
        <v>407</v>
      </c>
      <c r="BG25" s="101">
        <v>151</v>
      </c>
      <c r="BH25" s="101">
        <v>107</v>
      </c>
      <c r="BI25" s="101">
        <v>85</v>
      </c>
      <c r="BJ25" s="101">
        <v>0</v>
      </c>
      <c r="BK25" s="101">
        <v>1901575</v>
      </c>
      <c r="BL25" s="101">
        <v>2556</v>
      </c>
      <c r="BM25" s="101">
        <v>0</v>
      </c>
      <c r="BN25" s="101">
        <v>0</v>
      </c>
      <c r="BO25" s="101">
        <v>0</v>
      </c>
      <c r="BP25" s="101">
        <v>2556</v>
      </c>
      <c r="BQ25" s="101">
        <v>0</v>
      </c>
      <c r="BR25" s="101">
        <v>131876</v>
      </c>
      <c r="BS25" s="101">
        <v>286066</v>
      </c>
      <c r="BT25" s="101">
        <v>417943</v>
      </c>
      <c r="BU25" s="101">
        <v>1368299</v>
      </c>
      <c r="BV25" s="101">
        <v>1788800</v>
      </c>
      <c r="BW25" s="101">
        <v>3690374</v>
      </c>
    </row>
    <row r="26" spans="1:75" ht="23" x14ac:dyDescent="0.25">
      <c r="A26" s="93" t="s">
        <v>89</v>
      </c>
      <c r="B26" s="93" t="s">
        <v>95</v>
      </c>
      <c r="C26" s="95" t="s">
        <v>194</v>
      </c>
      <c r="D26" s="101">
        <v>5278</v>
      </c>
      <c r="E26" s="101">
        <v>906</v>
      </c>
      <c r="F26" s="101">
        <v>803</v>
      </c>
      <c r="G26" s="101">
        <v>2355</v>
      </c>
      <c r="H26" s="101">
        <v>7617</v>
      </c>
      <c r="I26" s="101">
        <v>6</v>
      </c>
      <c r="J26" s="101">
        <v>1812</v>
      </c>
      <c r="K26" s="101">
        <v>1599</v>
      </c>
      <c r="L26" s="101">
        <v>29583</v>
      </c>
      <c r="M26" s="101">
        <v>249</v>
      </c>
      <c r="N26" s="101">
        <v>176</v>
      </c>
      <c r="O26" s="101">
        <v>388</v>
      </c>
      <c r="P26" s="101">
        <v>337</v>
      </c>
      <c r="Q26" s="101">
        <v>1374</v>
      </c>
      <c r="R26" s="101">
        <v>1745</v>
      </c>
      <c r="S26" s="101">
        <v>143</v>
      </c>
      <c r="T26" s="101">
        <v>2307</v>
      </c>
      <c r="U26" s="101">
        <v>5697</v>
      </c>
      <c r="V26" s="101">
        <v>1725</v>
      </c>
      <c r="W26" s="101">
        <v>9880</v>
      </c>
      <c r="X26" s="101">
        <v>7054</v>
      </c>
      <c r="Y26" s="101">
        <v>28988</v>
      </c>
      <c r="Z26" s="101">
        <v>65705</v>
      </c>
      <c r="AA26" s="101">
        <v>415</v>
      </c>
      <c r="AB26" s="101">
        <v>6417</v>
      </c>
      <c r="AC26" s="101">
        <v>2244</v>
      </c>
      <c r="AD26" s="101">
        <v>5305</v>
      </c>
      <c r="AE26" s="101">
        <v>27694</v>
      </c>
      <c r="AF26" s="101">
        <v>41247</v>
      </c>
      <c r="AG26" s="101">
        <v>3367</v>
      </c>
      <c r="AH26" s="101">
        <v>444</v>
      </c>
      <c r="AI26" s="101">
        <v>21684</v>
      </c>
      <c r="AJ26" s="101">
        <v>546</v>
      </c>
      <c r="AK26" s="101">
        <v>262981</v>
      </c>
      <c r="AL26" s="101">
        <v>2117</v>
      </c>
      <c r="AM26" s="101">
        <v>10489</v>
      </c>
      <c r="AN26" s="101">
        <v>592</v>
      </c>
      <c r="AO26" s="101">
        <v>523</v>
      </c>
      <c r="AP26" s="101">
        <v>8055</v>
      </c>
      <c r="AQ26" s="101">
        <v>182</v>
      </c>
      <c r="AR26" s="101">
        <v>27</v>
      </c>
      <c r="AS26" s="101">
        <v>3291</v>
      </c>
      <c r="AT26" s="101">
        <v>359</v>
      </c>
      <c r="AU26" s="101">
        <v>306</v>
      </c>
      <c r="AV26" s="101">
        <v>251</v>
      </c>
      <c r="AW26" s="101">
        <v>4</v>
      </c>
      <c r="AX26" s="101">
        <v>8927</v>
      </c>
      <c r="AY26" s="101">
        <v>777</v>
      </c>
      <c r="AZ26" s="101">
        <v>39</v>
      </c>
      <c r="BA26" s="101">
        <v>7463</v>
      </c>
      <c r="BB26" s="101">
        <v>5389</v>
      </c>
      <c r="BC26" s="101">
        <v>2716</v>
      </c>
      <c r="BD26" s="101">
        <v>491</v>
      </c>
      <c r="BE26" s="101">
        <v>599</v>
      </c>
      <c r="BF26" s="101">
        <v>352</v>
      </c>
      <c r="BG26" s="101">
        <v>232</v>
      </c>
      <c r="BH26" s="101">
        <v>162</v>
      </c>
      <c r="BI26" s="101">
        <v>270</v>
      </c>
      <c r="BJ26" s="101">
        <v>0</v>
      </c>
      <c r="BK26" s="101">
        <v>601683</v>
      </c>
      <c r="BL26" s="101">
        <v>34417</v>
      </c>
      <c r="BM26" s="101">
        <v>0</v>
      </c>
      <c r="BN26" s="101">
        <v>0</v>
      </c>
      <c r="BO26" s="101">
        <v>10</v>
      </c>
      <c r="BP26" s="101">
        <v>34425</v>
      </c>
      <c r="BQ26" s="101">
        <v>41854</v>
      </c>
      <c r="BR26" s="101">
        <v>27412</v>
      </c>
      <c r="BS26" s="101">
        <v>0</v>
      </c>
      <c r="BT26" s="101">
        <v>69265</v>
      </c>
      <c r="BU26" s="101">
        <v>58587</v>
      </c>
      <c r="BV26" s="101">
        <v>162280</v>
      </c>
      <c r="BW26" s="101">
        <v>763964</v>
      </c>
    </row>
    <row r="27" spans="1:75" ht="34.5" x14ac:dyDescent="0.25">
      <c r="A27" s="93" t="s">
        <v>153</v>
      </c>
      <c r="B27" s="93" t="s">
        <v>96</v>
      </c>
      <c r="C27" s="95" t="s">
        <v>195</v>
      </c>
      <c r="D27" s="101">
        <v>34673</v>
      </c>
      <c r="E27" s="101">
        <v>4748</v>
      </c>
      <c r="F27" s="101">
        <v>4854</v>
      </c>
      <c r="G27" s="101">
        <v>20400</v>
      </c>
      <c r="H27" s="101">
        <v>45504</v>
      </c>
      <c r="I27" s="101">
        <v>263</v>
      </c>
      <c r="J27" s="101">
        <v>17607</v>
      </c>
      <c r="K27" s="101">
        <v>13714</v>
      </c>
      <c r="L27" s="101">
        <v>21161</v>
      </c>
      <c r="M27" s="101">
        <v>396</v>
      </c>
      <c r="N27" s="101">
        <v>664</v>
      </c>
      <c r="O27" s="101">
        <v>295</v>
      </c>
      <c r="P27" s="101">
        <v>95</v>
      </c>
      <c r="Q27" s="101">
        <v>3439</v>
      </c>
      <c r="R27" s="101">
        <v>5741</v>
      </c>
      <c r="S27" s="101">
        <v>1204</v>
      </c>
      <c r="T27" s="101">
        <v>9314</v>
      </c>
      <c r="U27" s="101">
        <v>12837</v>
      </c>
      <c r="V27" s="101">
        <v>4836</v>
      </c>
      <c r="W27" s="101">
        <v>17095</v>
      </c>
      <c r="X27" s="101">
        <v>76608</v>
      </c>
      <c r="Y27" s="101">
        <v>8387</v>
      </c>
      <c r="Z27" s="101">
        <v>85448</v>
      </c>
      <c r="AA27" s="101">
        <v>222</v>
      </c>
      <c r="AB27" s="101">
        <v>6270</v>
      </c>
      <c r="AC27" s="101">
        <v>5111</v>
      </c>
      <c r="AD27" s="101">
        <v>5290</v>
      </c>
      <c r="AE27" s="101">
        <v>11585</v>
      </c>
      <c r="AF27" s="101">
        <v>46464</v>
      </c>
      <c r="AG27" s="101">
        <v>1966</v>
      </c>
      <c r="AH27" s="101">
        <v>887</v>
      </c>
      <c r="AI27" s="101">
        <v>19879</v>
      </c>
      <c r="AJ27" s="101">
        <v>3529</v>
      </c>
      <c r="AK27" s="101">
        <v>65553</v>
      </c>
      <c r="AL27" s="101">
        <v>1745</v>
      </c>
      <c r="AM27" s="101">
        <v>14510</v>
      </c>
      <c r="AN27" s="101">
        <v>15720</v>
      </c>
      <c r="AO27" s="101">
        <v>2169</v>
      </c>
      <c r="AP27" s="101">
        <v>25725</v>
      </c>
      <c r="AQ27" s="101">
        <v>1126</v>
      </c>
      <c r="AR27" s="101">
        <v>1396</v>
      </c>
      <c r="AS27" s="101">
        <v>8564</v>
      </c>
      <c r="AT27" s="101">
        <v>3550</v>
      </c>
      <c r="AU27" s="101">
        <v>5</v>
      </c>
      <c r="AV27" s="101">
        <v>34</v>
      </c>
      <c r="AW27" s="101">
        <v>2</v>
      </c>
      <c r="AX27" s="101">
        <v>18065</v>
      </c>
      <c r="AY27" s="101">
        <v>1152</v>
      </c>
      <c r="AZ27" s="101">
        <v>813</v>
      </c>
      <c r="BA27" s="101">
        <v>10844</v>
      </c>
      <c r="BB27" s="101">
        <v>6077</v>
      </c>
      <c r="BC27" s="101">
        <v>10611</v>
      </c>
      <c r="BD27" s="101">
        <v>2925</v>
      </c>
      <c r="BE27" s="101">
        <v>4829</v>
      </c>
      <c r="BF27" s="101">
        <v>5294</v>
      </c>
      <c r="BG27" s="101">
        <v>138</v>
      </c>
      <c r="BH27" s="101">
        <v>1584</v>
      </c>
      <c r="BI27" s="101">
        <v>919</v>
      </c>
      <c r="BJ27" s="101">
        <v>0</v>
      </c>
      <c r="BK27" s="101">
        <v>693809</v>
      </c>
      <c r="BL27" s="101">
        <v>75455</v>
      </c>
      <c r="BM27" s="101">
        <v>119</v>
      </c>
      <c r="BN27" s="101">
        <v>0</v>
      </c>
      <c r="BO27" s="101">
        <v>71</v>
      </c>
      <c r="BP27" s="101">
        <v>75645</v>
      </c>
      <c r="BQ27" s="101">
        <v>356573</v>
      </c>
      <c r="BR27" s="101">
        <v>49838</v>
      </c>
      <c r="BS27" s="101">
        <v>0</v>
      </c>
      <c r="BT27" s="101">
        <v>406411</v>
      </c>
      <c r="BU27" s="101">
        <v>113291</v>
      </c>
      <c r="BV27" s="101">
        <v>595349</v>
      </c>
      <c r="BW27" s="101">
        <v>1289154</v>
      </c>
    </row>
    <row r="28" spans="1:75" ht="23" x14ac:dyDescent="0.25">
      <c r="A28" s="93" t="s">
        <v>154</v>
      </c>
      <c r="B28" s="93" t="s">
        <v>97</v>
      </c>
      <c r="C28" s="95" t="s">
        <v>196</v>
      </c>
      <c r="D28" s="101">
        <v>16</v>
      </c>
      <c r="E28" s="101">
        <v>50</v>
      </c>
      <c r="F28" s="101">
        <v>2</v>
      </c>
      <c r="G28" s="101">
        <v>16</v>
      </c>
      <c r="H28" s="101">
        <v>64</v>
      </c>
      <c r="I28" s="101">
        <v>0</v>
      </c>
      <c r="J28" s="101">
        <v>5</v>
      </c>
      <c r="K28" s="101">
        <v>4</v>
      </c>
      <c r="L28" s="101">
        <v>36</v>
      </c>
      <c r="M28" s="101">
        <v>2</v>
      </c>
      <c r="N28" s="101">
        <v>1</v>
      </c>
      <c r="O28" s="101">
        <v>1</v>
      </c>
      <c r="P28" s="101">
        <v>2</v>
      </c>
      <c r="Q28" s="101">
        <v>5</v>
      </c>
      <c r="R28" s="101">
        <v>3</v>
      </c>
      <c r="S28" s="101">
        <v>162</v>
      </c>
      <c r="T28" s="101">
        <v>9</v>
      </c>
      <c r="U28" s="101">
        <v>117</v>
      </c>
      <c r="V28" s="101">
        <v>9</v>
      </c>
      <c r="W28" s="101">
        <v>38</v>
      </c>
      <c r="X28" s="101">
        <v>76</v>
      </c>
      <c r="Y28" s="101">
        <v>66</v>
      </c>
      <c r="Z28" s="101">
        <v>138</v>
      </c>
      <c r="AA28" s="101">
        <v>1631</v>
      </c>
      <c r="AB28" s="101">
        <v>92</v>
      </c>
      <c r="AC28" s="101">
        <v>116</v>
      </c>
      <c r="AD28" s="101">
        <v>111</v>
      </c>
      <c r="AE28" s="101">
        <v>62</v>
      </c>
      <c r="AF28" s="101">
        <v>204</v>
      </c>
      <c r="AG28" s="101">
        <v>2</v>
      </c>
      <c r="AH28" s="101">
        <v>3</v>
      </c>
      <c r="AI28" s="101">
        <v>159</v>
      </c>
      <c r="AJ28" s="101">
        <v>14</v>
      </c>
      <c r="AK28" s="101">
        <v>723</v>
      </c>
      <c r="AL28" s="101">
        <v>26</v>
      </c>
      <c r="AM28" s="101">
        <v>876</v>
      </c>
      <c r="AN28" s="101">
        <v>1053</v>
      </c>
      <c r="AO28" s="101">
        <v>37</v>
      </c>
      <c r="AP28" s="101">
        <v>345</v>
      </c>
      <c r="AQ28" s="101">
        <v>2</v>
      </c>
      <c r="AR28" s="101">
        <v>9</v>
      </c>
      <c r="AS28" s="101">
        <v>94</v>
      </c>
      <c r="AT28" s="101">
        <v>468</v>
      </c>
      <c r="AU28" s="101">
        <v>575</v>
      </c>
      <c r="AV28" s="101">
        <v>429</v>
      </c>
      <c r="AW28" s="101">
        <v>9</v>
      </c>
      <c r="AX28" s="101">
        <v>127</v>
      </c>
      <c r="AY28" s="101">
        <v>17</v>
      </c>
      <c r="AZ28" s="101">
        <v>2395</v>
      </c>
      <c r="BA28" s="101">
        <v>1467</v>
      </c>
      <c r="BB28" s="101">
        <v>1136</v>
      </c>
      <c r="BC28" s="101">
        <v>1984</v>
      </c>
      <c r="BD28" s="101">
        <v>603</v>
      </c>
      <c r="BE28" s="101">
        <v>242</v>
      </c>
      <c r="BF28" s="101">
        <v>27</v>
      </c>
      <c r="BG28" s="101">
        <v>37</v>
      </c>
      <c r="BH28" s="101">
        <v>338</v>
      </c>
      <c r="BI28" s="101">
        <v>15</v>
      </c>
      <c r="BJ28" s="101">
        <v>0</v>
      </c>
      <c r="BK28" s="101">
        <v>16240</v>
      </c>
      <c r="BL28" s="101">
        <v>9136</v>
      </c>
      <c r="BM28" s="101">
        <v>0</v>
      </c>
      <c r="BN28" s="101">
        <v>0</v>
      </c>
      <c r="BO28" s="101">
        <v>1</v>
      </c>
      <c r="BP28" s="101">
        <v>9137</v>
      </c>
      <c r="BQ28" s="101">
        <v>22241</v>
      </c>
      <c r="BR28" s="101">
        <v>1445</v>
      </c>
      <c r="BS28" s="101">
        <v>0</v>
      </c>
      <c r="BT28" s="101">
        <v>23686</v>
      </c>
      <c r="BU28" s="101">
        <v>7313</v>
      </c>
      <c r="BV28" s="101">
        <v>40136</v>
      </c>
      <c r="BW28" s="101">
        <v>56376</v>
      </c>
    </row>
    <row r="29" spans="1:75" ht="23" x14ac:dyDescent="0.25">
      <c r="A29" s="93" t="s">
        <v>92</v>
      </c>
      <c r="B29" s="93" t="s">
        <v>98</v>
      </c>
      <c r="C29" s="95" t="s">
        <v>197</v>
      </c>
      <c r="D29" s="101">
        <v>1721</v>
      </c>
      <c r="E29" s="101">
        <v>238</v>
      </c>
      <c r="F29" s="101">
        <v>67</v>
      </c>
      <c r="G29" s="101">
        <v>1477</v>
      </c>
      <c r="H29" s="101">
        <v>20290</v>
      </c>
      <c r="I29" s="101">
        <v>17</v>
      </c>
      <c r="J29" s="101">
        <v>954</v>
      </c>
      <c r="K29" s="101">
        <v>527</v>
      </c>
      <c r="L29" s="101">
        <v>571</v>
      </c>
      <c r="M29" s="101">
        <v>1</v>
      </c>
      <c r="N29" s="101">
        <v>50</v>
      </c>
      <c r="O29" s="101">
        <v>12</v>
      </c>
      <c r="P29" s="101">
        <v>6</v>
      </c>
      <c r="Q29" s="101">
        <v>138</v>
      </c>
      <c r="R29" s="101">
        <v>279</v>
      </c>
      <c r="S29" s="101">
        <v>40</v>
      </c>
      <c r="T29" s="101">
        <v>1957</v>
      </c>
      <c r="U29" s="101">
        <v>2296</v>
      </c>
      <c r="V29" s="101">
        <v>354</v>
      </c>
      <c r="W29" s="101">
        <v>1815</v>
      </c>
      <c r="X29" s="101">
        <v>8024</v>
      </c>
      <c r="Y29" s="101">
        <v>3756</v>
      </c>
      <c r="Z29" s="101">
        <v>24846</v>
      </c>
      <c r="AA29" s="101">
        <v>484</v>
      </c>
      <c r="AB29" s="101">
        <v>35043</v>
      </c>
      <c r="AC29" s="101">
        <v>3688</v>
      </c>
      <c r="AD29" s="101">
        <v>8340</v>
      </c>
      <c r="AE29" s="101">
        <v>15879</v>
      </c>
      <c r="AF29" s="101">
        <v>26460</v>
      </c>
      <c r="AG29" s="101">
        <v>210</v>
      </c>
      <c r="AH29" s="101">
        <v>238</v>
      </c>
      <c r="AI29" s="101">
        <v>30861</v>
      </c>
      <c r="AJ29" s="101">
        <v>361</v>
      </c>
      <c r="AK29" s="101">
        <v>82727</v>
      </c>
      <c r="AL29" s="101">
        <v>2403</v>
      </c>
      <c r="AM29" s="101">
        <v>4212</v>
      </c>
      <c r="AN29" s="101">
        <v>2938</v>
      </c>
      <c r="AO29" s="101">
        <v>417</v>
      </c>
      <c r="AP29" s="101">
        <v>20537</v>
      </c>
      <c r="AQ29" s="101">
        <v>503</v>
      </c>
      <c r="AR29" s="101">
        <v>2154</v>
      </c>
      <c r="AS29" s="101">
        <v>5846</v>
      </c>
      <c r="AT29" s="101">
        <v>7202</v>
      </c>
      <c r="AU29" s="101">
        <v>1676</v>
      </c>
      <c r="AV29" s="101">
        <v>63</v>
      </c>
      <c r="AW29" s="101">
        <v>23</v>
      </c>
      <c r="AX29" s="101">
        <v>6591</v>
      </c>
      <c r="AY29" s="101">
        <v>211</v>
      </c>
      <c r="AZ29" s="101">
        <v>1280</v>
      </c>
      <c r="BA29" s="101">
        <v>20719</v>
      </c>
      <c r="BB29" s="101">
        <v>4091</v>
      </c>
      <c r="BC29" s="101">
        <v>6097</v>
      </c>
      <c r="BD29" s="101">
        <v>546</v>
      </c>
      <c r="BE29" s="101">
        <v>863</v>
      </c>
      <c r="BF29" s="101">
        <v>223</v>
      </c>
      <c r="BG29" s="101">
        <v>86</v>
      </c>
      <c r="BH29" s="101">
        <v>961</v>
      </c>
      <c r="BI29" s="101">
        <v>109</v>
      </c>
      <c r="BJ29" s="101">
        <v>0</v>
      </c>
      <c r="BK29" s="101">
        <v>363493</v>
      </c>
      <c r="BL29" s="101">
        <v>8096</v>
      </c>
      <c r="BM29" s="101">
        <v>0</v>
      </c>
      <c r="BN29" s="101">
        <v>0</v>
      </c>
      <c r="BO29" s="101">
        <v>1</v>
      </c>
      <c r="BP29" s="101">
        <v>8097</v>
      </c>
      <c r="BQ29" s="101">
        <v>94919</v>
      </c>
      <c r="BR29" s="101">
        <v>25526</v>
      </c>
      <c r="BS29" s="101">
        <v>0</v>
      </c>
      <c r="BT29" s="101">
        <v>120447</v>
      </c>
      <c r="BU29" s="101">
        <v>61788</v>
      </c>
      <c r="BV29" s="101">
        <v>190330</v>
      </c>
      <c r="BW29" s="101">
        <v>553824</v>
      </c>
    </row>
    <row r="30" spans="1:75" ht="23" x14ac:dyDescent="0.25">
      <c r="A30" s="93" t="s">
        <v>93</v>
      </c>
      <c r="B30" s="93" t="s">
        <v>99</v>
      </c>
      <c r="C30" s="95" t="s">
        <v>198</v>
      </c>
      <c r="D30" s="101">
        <v>47</v>
      </c>
      <c r="E30" s="101">
        <v>12</v>
      </c>
      <c r="F30" s="101">
        <v>2</v>
      </c>
      <c r="G30" s="101">
        <v>15</v>
      </c>
      <c r="H30" s="101">
        <v>46</v>
      </c>
      <c r="I30" s="101">
        <v>0</v>
      </c>
      <c r="J30" s="101">
        <v>9</v>
      </c>
      <c r="K30" s="101">
        <v>7</v>
      </c>
      <c r="L30" s="101">
        <v>19</v>
      </c>
      <c r="M30" s="101">
        <v>0</v>
      </c>
      <c r="N30" s="101">
        <v>1</v>
      </c>
      <c r="O30" s="101">
        <v>9</v>
      </c>
      <c r="P30" s="101">
        <v>0</v>
      </c>
      <c r="Q30" s="101">
        <v>2</v>
      </c>
      <c r="R30" s="101">
        <v>1012</v>
      </c>
      <c r="S30" s="101">
        <v>201</v>
      </c>
      <c r="T30" s="101">
        <v>9</v>
      </c>
      <c r="U30" s="101">
        <v>26</v>
      </c>
      <c r="V30" s="101">
        <v>95</v>
      </c>
      <c r="W30" s="101">
        <v>40</v>
      </c>
      <c r="X30" s="101">
        <v>172</v>
      </c>
      <c r="Y30" s="101">
        <v>23</v>
      </c>
      <c r="Z30" s="101">
        <v>1091</v>
      </c>
      <c r="AA30" s="101">
        <v>3261</v>
      </c>
      <c r="AB30" s="101">
        <v>2192</v>
      </c>
      <c r="AC30" s="101">
        <v>24925</v>
      </c>
      <c r="AD30" s="101">
        <v>12572</v>
      </c>
      <c r="AE30" s="101">
        <v>532</v>
      </c>
      <c r="AF30" s="101">
        <v>6175</v>
      </c>
      <c r="AG30" s="101">
        <v>12</v>
      </c>
      <c r="AH30" s="101">
        <v>1</v>
      </c>
      <c r="AI30" s="101">
        <v>142</v>
      </c>
      <c r="AJ30" s="101">
        <v>5</v>
      </c>
      <c r="AK30" s="101">
        <v>992</v>
      </c>
      <c r="AL30" s="101">
        <v>155</v>
      </c>
      <c r="AM30" s="101">
        <v>1180</v>
      </c>
      <c r="AN30" s="101">
        <v>501</v>
      </c>
      <c r="AO30" s="101">
        <v>118</v>
      </c>
      <c r="AP30" s="101">
        <v>1294</v>
      </c>
      <c r="AQ30" s="101">
        <v>5</v>
      </c>
      <c r="AR30" s="101">
        <v>66</v>
      </c>
      <c r="AS30" s="101">
        <v>377</v>
      </c>
      <c r="AT30" s="101">
        <v>12032</v>
      </c>
      <c r="AU30" s="101">
        <v>324</v>
      </c>
      <c r="AV30" s="101">
        <v>331</v>
      </c>
      <c r="AW30" s="101">
        <v>5</v>
      </c>
      <c r="AX30" s="101">
        <v>88</v>
      </c>
      <c r="AY30" s="101">
        <v>29</v>
      </c>
      <c r="AZ30" s="101">
        <v>3005</v>
      </c>
      <c r="BA30" s="101">
        <v>18367</v>
      </c>
      <c r="BB30" s="101">
        <v>3552</v>
      </c>
      <c r="BC30" s="101">
        <v>1650</v>
      </c>
      <c r="BD30" s="101">
        <v>167</v>
      </c>
      <c r="BE30" s="101">
        <v>213</v>
      </c>
      <c r="BF30" s="101">
        <v>7</v>
      </c>
      <c r="BG30" s="101">
        <v>29</v>
      </c>
      <c r="BH30" s="101">
        <v>4974</v>
      </c>
      <c r="BI30" s="101">
        <v>3</v>
      </c>
      <c r="BJ30" s="101">
        <v>0</v>
      </c>
      <c r="BK30" s="101">
        <v>102126</v>
      </c>
      <c r="BL30" s="101">
        <v>81585</v>
      </c>
      <c r="BM30" s="101">
        <v>36</v>
      </c>
      <c r="BN30" s="101">
        <v>0</v>
      </c>
      <c r="BO30" s="101">
        <v>7</v>
      </c>
      <c r="BP30" s="101">
        <v>81628</v>
      </c>
      <c r="BQ30" s="101">
        <v>62894</v>
      </c>
      <c r="BR30" s="101">
        <v>24082</v>
      </c>
      <c r="BS30" s="101">
        <v>0</v>
      </c>
      <c r="BT30" s="101">
        <v>86976</v>
      </c>
      <c r="BU30" s="101">
        <v>30440</v>
      </c>
      <c r="BV30" s="101">
        <v>199043</v>
      </c>
      <c r="BW30" s="101">
        <v>301169</v>
      </c>
    </row>
    <row r="31" spans="1:75" ht="57.5" x14ac:dyDescent="0.25">
      <c r="A31" s="93" t="s">
        <v>94</v>
      </c>
      <c r="B31" s="93" t="s">
        <v>100</v>
      </c>
      <c r="C31" s="95" t="s">
        <v>199</v>
      </c>
      <c r="D31" s="101">
        <v>768</v>
      </c>
      <c r="E31" s="101">
        <v>31</v>
      </c>
      <c r="F31" s="101">
        <v>508</v>
      </c>
      <c r="G31" s="101">
        <v>342</v>
      </c>
      <c r="H31" s="101">
        <v>11574</v>
      </c>
      <c r="I31" s="101">
        <v>2</v>
      </c>
      <c r="J31" s="101">
        <v>291</v>
      </c>
      <c r="K31" s="101">
        <v>72</v>
      </c>
      <c r="L31" s="101">
        <v>1274</v>
      </c>
      <c r="M31" s="101">
        <v>0</v>
      </c>
      <c r="N31" s="101">
        <v>144</v>
      </c>
      <c r="O31" s="101">
        <v>29</v>
      </c>
      <c r="P31" s="101">
        <v>1</v>
      </c>
      <c r="Q31" s="101">
        <v>180</v>
      </c>
      <c r="R31" s="101">
        <v>241</v>
      </c>
      <c r="S31" s="101">
        <v>8</v>
      </c>
      <c r="T31" s="101">
        <v>1550</v>
      </c>
      <c r="U31" s="101">
        <v>1849</v>
      </c>
      <c r="V31" s="101">
        <v>256</v>
      </c>
      <c r="W31" s="101">
        <v>829</v>
      </c>
      <c r="X31" s="101">
        <v>3735</v>
      </c>
      <c r="Y31" s="101">
        <v>1897</v>
      </c>
      <c r="Z31" s="101">
        <v>7115</v>
      </c>
      <c r="AA31" s="101">
        <v>19</v>
      </c>
      <c r="AB31" s="101">
        <v>1411</v>
      </c>
      <c r="AC31" s="101">
        <v>2554</v>
      </c>
      <c r="AD31" s="101">
        <v>26795</v>
      </c>
      <c r="AE31" s="101">
        <v>1720</v>
      </c>
      <c r="AF31" s="101">
        <v>24423</v>
      </c>
      <c r="AG31" s="101">
        <v>59</v>
      </c>
      <c r="AH31" s="101">
        <v>91</v>
      </c>
      <c r="AI31" s="101">
        <v>3016</v>
      </c>
      <c r="AJ31" s="101">
        <v>284</v>
      </c>
      <c r="AK31" s="101">
        <v>13203</v>
      </c>
      <c r="AL31" s="101">
        <v>23</v>
      </c>
      <c r="AM31" s="101">
        <v>2302</v>
      </c>
      <c r="AN31" s="101">
        <v>692</v>
      </c>
      <c r="AO31" s="101">
        <v>32</v>
      </c>
      <c r="AP31" s="101">
        <v>2263</v>
      </c>
      <c r="AQ31" s="101">
        <v>102</v>
      </c>
      <c r="AR31" s="101">
        <v>188</v>
      </c>
      <c r="AS31" s="101">
        <v>577</v>
      </c>
      <c r="AT31" s="101">
        <v>760</v>
      </c>
      <c r="AU31" s="101">
        <v>0</v>
      </c>
      <c r="AV31" s="101">
        <v>0</v>
      </c>
      <c r="AW31" s="101">
        <v>4</v>
      </c>
      <c r="AX31" s="101">
        <v>639</v>
      </c>
      <c r="AY31" s="101">
        <v>180</v>
      </c>
      <c r="AZ31" s="101">
        <v>166</v>
      </c>
      <c r="BA31" s="101">
        <v>70752</v>
      </c>
      <c r="BB31" s="101">
        <v>6001</v>
      </c>
      <c r="BC31" s="101">
        <v>3919</v>
      </c>
      <c r="BD31" s="101">
        <v>1689</v>
      </c>
      <c r="BE31" s="101">
        <v>18226</v>
      </c>
      <c r="BF31" s="101">
        <v>217</v>
      </c>
      <c r="BG31" s="101">
        <v>87</v>
      </c>
      <c r="BH31" s="101">
        <v>1206</v>
      </c>
      <c r="BI31" s="101">
        <v>119</v>
      </c>
      <c r="BJ31" s="101">
        <v>0</v>
      </c>
      <c r="BK31" s="101">
        <v>216404</v>
      </c>
      <c r="BL31" s="101">
        <v>23268</v>
      </c>
      <c r="BM31" s="101">
        <v>7750</v>
      </c>
      <c r="BN31" s="101">
        <v>0</v>
      </c>
      <c r="BO31" s="101">
        <v>6</v>
      </c>
      <c r="BP31" s="101">
        <v>31024</v>
      </c>
      <c r="BQ31" s="101">
        <v>97592</v>
      </c>
      <c r="BR31" s="101">
        <v>32451</v>
      </c>
      <c r="BS31" s="101">
        <v>0</v>
      </c>
      <c r="BT31" s="101">
        <v>130044</v>
      </c>
      <c r="BU31" s="101">
        <v>48847</v>
      </c>
      <c r="BV31" s="101">
        <v>209914</v>
      </c>
      <c r="BW31" s="101">
        <v>426318</v>
      </c>
    </row>
    <row r="32" spans="1:75" ht="23" x14ac:dyDescent="0.25">
      <c r="A32" s="93" t="s">
        <v>95</v>
      </c>
      <c r="B32" s="93" t="s">
        <v>101</v>
      </c>
      <c r="C32" s="95" t="s">
        <v>200</v>
      </c>
      <c r="D32" s="101">
        <v>2337</v>
      </c>
      <c r="E32" s="101">
        <v>1238</v>
      </c>
      <c r="F32" s="101">
        <v>30</v>
      </c>
      <c r="G32" s="101">
        <v>421</v>
      </c>
      <c r="H32" s="101">
        <v>942</v>
      </c>
      <c r="I32" s="101">
        <v>0</v>
      </c>
      <c r="J32" s="101">
        <v>668</v>
      </c>
      <c r="K32" s="101">
        <v>595</v>
      </c>
      <c r="L32" s="101">
        <v>573</v>
      </c>
      <c r="M32" s="101">
        <v>0</v>
      </c>
      <c r="N32" s="101">
        <v>32</v>
      </c>
      <c r="O32" s="101">
        <v>42</v>
      </c>
      <c r="P32" s="101">
        <v>1</v>
      </c>
      <c r="Q32" s="101">
        <v>280</v>
      </c>
      <c r="R32" s="101">
        <v>256</v>
      </c>
      <c r="S32" s="101">
        <v>107</v>
      </c>
      <c r="T32" s="101">
        <v>84</v>
      </c>
      <c r="U32" s="101">
        <v>90</v>
      </c>
      <c r="V32" s="101">
        <v>723</v>
      </c>
      <c r="W32" s="101">
        <v>479</v>
      </c>
      <c r="X32" s="101">
        <v>1665</v>
      </c>
      <c r="Y32" s="101">
        <v>298</v>
      </c>
      <c r="Z32" s="101">
        <v>4637</v>
      </c>
      <c r="AA32" s="101">
        <v>0</v>
      </c>
      <c r="AB32" s="101">
        <v>443</v>
      </c>
      <c r="AC32" s="101">
        <v>463</v>
      </c>
      <c r="AD32" s="101">
        <v>456</v>
      </c>
      <c r="AE32" s="101">
        <v>184085</v>
      </c>
      <c r="AF32" s="101">
        <v>2072</v>
      </c>
      <c r="AG32" s="101">
        <v>59</v>
      </c>
      <c r="AH32" s="101">
        <v>129</v>
      </c>
      <c r="AI32" s="101">
        <v>530</v>
      </c>
      <c r="AJ32" s="101">
        <v>178</v>
      </c>
      <c r="AK32" s="101">
        <v>3693</v>
      </c>
      <c r="AL32" s="101">
        <v>24114</v>
      </c>
      <c r="AM32" s="101">
        <v>4113</v>
      </c>
      <c r="AN32" s="101">
        <v>1783</v>
      </c>
      <c r="AO32" s="101">
        <v>72</v>
      </c>
      <c r="AP32" s="101">
        <v>12622</v>
      </c>
      <c r="AQ32" s="101">
        <v>42</v>
      </c>
      <c r="AR32" s="101">
        <v>8</v>
      </c>
      <c r="AS32" s="101">
        <v>3229</v>
      </c>
      <c r="AT32" s="101">
        <v>382</v>
      </c>
      <c r="AU32" s="101">
        <v>7</v>
      </c>
      <c r="AV32" s="101">
        <v>272</v>
      </c>
      <c r="AW32" s="101">
        <v>0</v>
      </c>
      <c r="AX32" s="101">
        <v>473</v>
      </c>
      <c r="AY32" s="101">
        <v>501</v>
      </c>
      <c r="AZ32" s="101">
        <v>27</v>
      </c>
      <c r="BA32" s="101">
        <v>631</v>
      </c>
      <c r="BB32" s="101">
        <v>1001</v>
      </c>
      <c r="BC32" s="101">
        <v>1332</v>
      </c>
      <c r="BD32" s="101">
        <v>217</v>
      </c>
      <c r="BE32" s="101">
        <v>682</v>
      </c>
      <c r="BF32" s="101">
        <v>780</v>
      </c>
      <c r="BG32" s="101">
        <v>42</v>
      </c>
      <c r="BH32" s="101">
        <v>132</v>
      </c>
      <c r="BI32" s="101">
        <v>182</v>
      </c>
      <c r="BJ32" s="101">
        <v>0</v>
      </c>
      <c r="BK32" s="101">
        <v>260251</v>
      </c>
      <c r="BL32" s="101">
        <v>439263</v>
      </c>
      <c r="BM32" s="101">
        <v>794</v>
      </c>
      <c r="BN32" s="101">
        <v>0</v>
      </c>
      <c r="BO32" s="101">
        <v>12</v>
      </c>
      <c r="BP32" s="101">
        <v>440069</v>
      </c>
      <c r="BQ32" s="101">
        <v>442427</v>
      </c>
      <c r="BR32" s="101">
        <v>156700</v>
      </c>
      <c r="BS32" s="101">
        <v>0</v>
      </c>
      <c r="BT32" s="101">
        <v>599128</v>
      </c>
      <c r="BU32" s="101">
        <v>76299</v>
      </c>
      <c r="BV32" s="101">
        <v>1115497</v>
      </c>
      <c r="BW32" s="101">
        <v>1375747</v>
      </c>
    </row>
    <row r="33" spans="1:75" ht="34.5" x14ac:dyDescent="0.25">
      <c r="A33" s="93" t="s">
        <v>155</v>
      </c>
      <c r="B33" s="93" t="s">
        <v>102</v>
      </c>
      <c r="C33" s="95" t="s">
        <v>201</v>
      </c>
      <c r="D33" s="101">
        <v>104</v>
      </c>
      <c r="E33" s="101">
        <v>42</v>
      </c>
      <c r="F33" s="101">
        <v>1621</v>
      </c>
      <c r="G33" s="101">
        <v>2169</v>
      </c>
      <c r="H33" s="101">
        <v>1981</v>
      </c>
      <c r="I33" s="101">
        <v>113</v>
      </c>
      <c r="J33" s="101">
        <v>5613</v>
      </c>
      <c r="K33" s="101">
        <v>3552</v>
      </c>
      <c r="L33" s="101">
        <v>810</v>
      </c>
      <c r="M33" s="101">
        <v>0</v>
      </c>
      <c r="N33" s="101">
        <v>1</v>
      </c>
      <c r="O33" s="101">
        <v>0</v>
      </c>
      <c r="P33" s="101">
        <v>0</v>
      </c>
      <c r="Q33" s="101">
        <v>39</v>
      </c>
      <c r="R33" s="101">
        <v>7</v>
      </c>
      <c r="S33" s="101">
        <v>59</v>
      </c>
      <c r="T33" s="101">
        <v>85</v>
      </c>
      <c r="U33" s="101">
        <v>907</v>
      </c>
      <c r="V33" s="101">
        <v>91</v>
      </c>
      <c r="W33" s="101">
        <v>609</v>
      </c>
      <c r="X33" s="101">
        <v>4426</v>
      </c>
      <c r="Y33" s="101">
        <v>252</v>
      </c>
      <c r="Z33" s="101">
        <v>619</v>
      </c>
      <c r="AA33" s="101">
        <v>0</v>
      </c>
      <c r="AB33" s="101">
        <v>133</v>
      </c>
      <c r="AC33" s="101">
        <v>340</v>
      </c>
      <c r="AD33" s="101">
        <v>1648</v>
      </c>
      <c r="AE33" s="101">
        <v>440</v>
      </c>
      <c r="AF33" s="101">
        <v>204985</v>
      </c>
      <c r="AG33" s="101">
        <v>4</v>
      </c>
      <c r="AH33" s="101">
        <v>2</v>
      </c>
      <c r="AI33" s="101">
        <v>19272</v>
      </c>
      <c r="AJ33" s="101">
        <v>6</v>
      </c>
      <c r="AK33" s="101">
        <v>8760</v>
      </c>
      <c r="AL33" s="101">
        <v>197</v>
      </c>
      <c r="AM33" s="101">
        <v>2050</v>
      </c>
      <c r="AN33" s="101">
        <v>76</v>
      </c>
      <c r="AO33" s="101">
        <v>5</v>
      </c>
      <c r="AP33" s="101">
        <v>113050</v>
      </c>
      <c r="AQ33" s="101">
        <v>3682</v>
      </c>
      <c r="AR33" s="101">
        <v>21981</v>
      </c>
      <c r="AS33" s="101">
        <v>25450</v>
      </c>
      <c r="AT33" s="101">
        <v>31</v>
      </c>
      <c r="AU33" s="101">
        <v>0</v>
      </c>
      <c r="AV33" s="101">
        <v>0</v>
      </c>
      <c r="AW33" s="101">
        <v>0</v>
      </c>
      <c r="AX33" s="101">
        <v>126</v>
      </c>
      <c r="AY33" s="101">
        <v>2515</v>
      </c>
      <c r="AZ33" s="101">
        <v>0</v>
      </c>
      <c r="BA33" s="101">
        <v>46218</v>
      </c>
      <c r="BB33" s="101">
        <v>3516</v>
      </c>
      <c r="BC33" s="101">
        <v>89423</v>
      </c>
      <c r="BD33" s="101">
        <v>864</v>
      </c>
      <c r="BE33" s="101">
        <v>39</v>
      </c>
      <c r="BF33" s="101">
        <v>44</v>
      </c>
      <c r="BG33" s="101">
        <v>43</v>
      </c>
      <c r="BH33" s="101">
        <v>309</v>
      </c>
      <c r="BI33" s="101">
        <v>8</v>
      </c>
      <c r="BJ33" s="101">
        <v>0</v>
      </c>
      <c r="BK33" s="101">
        <v>568311</v>
      </c>
      <c r="BL33" s="101">
        <v>4663</v>
      </c>
      <c r="BM33" s="101">
        <v>113</v>
      </c>
      <c r="BN33" s="101">
        <v>0</v>
      </c>
      <c r="BO33" s="101">
        <v>2</v>
      </c>
      <c r="BP33" s="101">
        <v>4779</v>
      </c>
      <c r="BQ33" s="101">
        <v>340631</v>
      </c>
      <c r="BR33" s="101">
        <v>54230</v>
      </c>
      <c r="BS33" s="101">
        <v>0</v>
      </c>
      <c r="BT33" s="101">
        <v>394861</v>
      </c>
      <c r="BU33" s="101">
        <v>574699</v>
      </c>
      <c r="BV33" s="101">
        <v>974340</v>
      </c>
      <c r="BW33" s="101">
        <v>1542651</v>
      </c>
    </row>
    <row r="34" spans="1:75" ht="23" x14ac:dyDescent="0.25">
      <c r="A34" s="93" t="s">
        <v>97</v>
      </c>
      <c r="B34" s="99" t="s">
        <v>103</v>
      </c>
      <c r="C34" s="98" t="s">
        <v>202</v>
      </c>
      <c r="D34" s="101">
        <v>255</v>
      </c>
      <c r="E34" s="101">
        <v>161</v>
      </c>
      <c r="F34" s="101">
        <v>8</v>
      </c>
      <c r="G34" s="101">
        <v>75</v>
      </c>
      <c r="H34" s="101">
        <v>390</v>
      </c>
      <c r="I34" s="101">
        <v>3</v>
      </c>
      <c r="J34" s="101">
        <v>40</v>
      </c>
      <c r="K34" s="101">
        <v>92</v>
      </c>
      <c r="L34" s="101">
        <v>689</v>
      </c>
      <c r="M34" s="101">
        <v>7</v>
      </c>
      <c r="N34" s="101">
        <v>457</v>
      </c>
      <c r="O34" s="101">
        <v>139</v>
      </c>
      <c r="P34" s="101">
        <v>50</v>
      </c>
      <c r="Q34" s="101">
        <v>32</v>
      </c>
      <c r="R34" s="101">
        <v>76</v>
      </c>
      <c r="S34" s="101">
        <v>261</v>
      </c>
      <c r="T34" s="101">
        <v>29</v>
      </c>
      <c r="U34" s="101">
        <v>2335</v>
      </c>
      <c r="V34" s="101">
        <v>88</v>
      </c>
      <c r="W34" s="101">
        <v>160</v>
      </c>
      <c r="X34" s="101">
        <v>621</v>
      </c>
      <c r="Y34" s="101">
        <v>446</v>
      </c>
      <c r="Z34" s="101">
        <v>250</v>
      </c>
      <c r="AA34" s="101">
        <v>11</v>
      </c>
      <c r="AB34" s="101">
        <v>97</v>
      </c>
      <c r="AC34" s="101">
        <v>79</v>
      </c>
      <c r="AD34" s="101">
        <v>745</v>
      </c>
      <c r="AE34" s="101">
        <v>1187</v>
      </c>
      <c r="AF34" s="101">
        <v>855</v>
      </c>
      <c r="AG34" s="101">
        <v>5659</v>
      </c>
      <c r="AH34" s="101">
        <v>4</v>
      </c>
      <c r="AI34" s="101">
        <v>593</v>
      </c>
      <c r="AJ34" s="101">
        <v>55</v>
      </c>
      <c r="AK34" s="101">
        <v>4405</v>
      </c>
      <c r="AL34" s="101">
        <v>277</v>
      </c>
      <c r="AM34" s="101">
        <v>2609</v>
      </c>
      <c r="AN34" s="101">
        <v>4969</v>
      </c>
      <c r="AO34" s="101">
        <v>1409</v>
      </c>
      <c r="AP34" s="101">
        <v>599</v>
      </c>
      <c r="AQ34" s="101">
        <v>5</v>
      </c>
      <c r="AR34" s="101">
        <v>12</v>
      </c>
      <c r="AS34" s="101">
        <v>876</v>
      </c>
      <c r="AT34" s="101">
        <v>788</v>
      </c>
      <c r="AU34" s="101">
        <v>5044</v>
      </c>
      <c r="AV34" s="101">
        <v>195</v>
      </c>
      <c r="AW34" s="101">
        <v>2</v>
      </c>
      <c r="AX34" s="101">
        <v>3113</v>
      </c>
      <c r="AY34" s="101">
        <v>179</v>
      </c>
      <c r="AZ34" s="101">
        <v>331</v>
      </c>
      <c r="BA34" s="101">
        <v>892</v>
      </c>
      <c r="BB34" s="101">
        <v>1448</v>
      </c>
      <c r="BC34" s="101">
        <v>1235</v>
      </c>
      <c r="BD34" s="101">
        <v>1270</v>
      </c>
      <c r="BE34" s="101">
        <v>1471</v>
      </c>
      <c r="BF34" s="101">
        <v>94</v>
      </c>
      <c r="BG34" s="101">
        <v>521</v>
      </c>
      <c r="BH34" s="101">
        <v>1593</v>
      </c>
      <c r="BI34" s="101">
        <v>795</v>
      </c>
      <c r="BJ34" s="101">
        <v>0</v>
      </c>
      <c r="BK34" s="101">
        <v>50070</v>
      </c>
      <c r="BL34" s="101">
        <v>142346</v>
      </c>
      <c r="BM34" s="101">
        <v>0</v>
      </c>
      <c r="BN34" s="101">
        <v>0</v>
      </c>
      <c r="BO34" s="101">
        <v>38</v>
      </c>
      <c r="BP34" s="101">
        <v>142383</v>
      </c>
      <c r="BQ34" s="101">
        <v>43433</v>
      </c>
      <c r="BR34" s="101">
        <v>16180</v>
      </c>
      <c r="BS34" s="101">
        <v>50964</v>
      </c>
      <c r="BT34" s="101">
        <v>110578</v>
      </c>
      <c r="BU34" s="101">
        <v>83326</v>
      </c>
      <c r="BV34" s="101">
        <v>336288</v>
      </c>
      <c r="BW34" s="101">
        <v>386359</v>
      </c>
    </row>
    <row r="35" spans="1:75" x14ac:dyDescent="0.25">
      <c r="A35" s="93" t="s">
        <v>98</v>
      </c>
      <c r="B35" s="99" t="s">
        <v>104</v>
      </c>
      <c r="C35" s="98" t="s">
        <v>203</v>
      </c>
      <c r="D35" s="101">
        <v>79</v>
      </c>
      <c r="E35" s="101">
        <v>0</v>
      </c>
      <c r="F35" s="101">
        <v>0</v>
      </c>
      <c r="G35" s="101">
        <v>1</v>
      </c>
      <c r="H35" s="101">
        <v>29</v>
      </c>
      <c r="I35" s="101">
        <v>0</v>
      </c>
      <c r="J35" s="101">
        <v>4</v>
      </c>
      <c r="K35" s="101">
        <v>1</v>
      </c>
      <c r="L35" s="101">
        <v>40</v>
      </c>
      <c r="M35" s="101">
        <v>0</v>
      </c>
      <c r="N35" s="101">
        <v>0</v>
      </c>
      <c r="O35" s="101">
        <v>0</v>
      </c>
      <c r="P35" s="101">
        <v>0</v>
      </c>
      <c r="Q35" s="101">
        <v>0</v>
      </c>
      <c r="R35" s="101">
        <v>4559</v>
      </c>
      <c r="S35" s="101">
        <v>1</v>
      </c>
      <c r="T35" s="101">
        <v>0</v>
      </c>
      <c r="U35" s="101">
        <v>133</v>
      </c>
      <c r="V35" s="101">
        <v>778</v>
      </c>
      <c r="W35" s="101">
        <v>3882</v>
      </c>
      <c r="X35" s="101">
        <v>150598</v>
      </c>
      <c r="Y35" s="101">
        <v>8251</v>
      </c>
      <c r="Z35" s="101">
        <v>1126</v>
      </c>
      <c r="AA35" s="101">
        <v>0</v>
      </c>
      <c r="AB35" s="101">
        <v>42</v>
      </c>
      <c r="AC35" s="101">
        <v>0</v>
      </c>
      <c r="AD35" s="101">
        <v>0</v>
      </c>
      <c r="AE35" s="101">
        <v>47</v>
      </c>
      <c r="AF35" s="101">
        <v>2149</v>
      </c>
      <c r="AG35" s="101">
        <v>9</v>
      </c>
      <c r="AH35" s="101">
        <v>17778</v>
      </c>
      <c r="AI35" s="101">
        <v>39</v>
      </c>
      <c r="AJ35" s="101">
        <v>0</v>
      </c>
      <c r="AK35" s="101">
        <v>114</v>
      </c>
      <c r="AL35" s="101">
        <v>1</v>
      </c>
      <c r="AM35" s="101">
        <v>6002</v>
      </c>
      <c r="AN35" s="101">
        <v>0</v>
      </c>
      <c r="AO35" s="101">
        <v>0</v>
      </c>
      <c r="AP35" s="101">
        <v>211</v>
      </c>
      <c r="AQ35" s="101">
        <v>13</v>
      </c>
      <c r="AR35" s="101">
        <v>0</v>
      </c>
      <c r="AS35" s="101">
        <v>1</v>
      </c>
      <c r="AT35" s="101">
        <v>0</v>
      </c>
      <c r="AU35" s="101">
        <v>0</v>
      </c>
      <c r="AV35" s="101">
        <v>0</v>
      </c>
      <c r="AW35" s="101">
        <v>0</v>
      </c>
      <c r="AX35" s="101">
        <v>182</v>
      </c>
      <c r="AY35" s="101">
        <v>0</v>
      </c>
      <c r="AZ35" s="101">
        <v>0</v>
      </c>
      <c r="BA35" s="101">
        <v>231</v>
      </c>
      <c r="BB35" s="101">
        <v>282</v>
      </c>
      <c r="BC35" s="101">
        <v>9</v>
      </c>
      <c r="BD35" s="101">
        <v>3</v>
      </c>
      <c r="BE35" s="101">
        <v>7</v>
      </c>
      <c r="BF35" s="101">
        <v>3</v>
      </c>
      <c r="BG35" s="101">
        <v>0</v>
      </c>
      <c r="BH35" s="101">
        <v>37</v>
      </c>
      <c r="BI35" s="101">
        <v>76</v>
      </c>
      <c r="BJ35" s="101">
        <v>0</v>
      </c>
      <c r="BK35" s="101">
        <v>196726</v>
      </c>
      <c r="BL35" s="101">
        <v>0</v>
      </c>
      <c r="BM35" s="101">
        <v>0</v>
      </c>
      <c r="BN35" s="101">
        <v>0</v>
      </c>
      <c r="BO35" s="101">
        <v>0</v>
      </c>
      <c r="BP35" s="101">
        <v>0</v>
      </c>
      <c r="BQ35" s="101">
        <v>0</v>
      </c>
      <c r="BR35" s="101">
        <v>8845</v>
      </c>
      <c r="BS35" s="101">
        <v>0</v>
      </c>
      <c r="BT35" s="101">
        <v>8845</v>
      </c>
      <c r="BU35" s="101">
        <v>0</v>
      </c>
      <c r="BV35" s="101">
        <v>8845</v>
      </c>
      <c r="BW35" s="101">
        <v>205571</v>
      </c>
    </row>
    <row r="36" spans="1:75" x14ac:dyDescent="0.25">
      <c r="A36" s="93" t="s">
        <v>99</v>
      </c>
      <c r="B36" s="93" t="s">
        <v>105</v>
      </c>
      <c r="C36" s="97" t="s">
        <v>204</v>
      </c>
      <c r="D36" s="101">
        <v>66629</v>
      </c>
      <c r="E36" s="101">
        <v>2228</v>
      </c>
      <c r="F36" s="101">
        <v>1591</v>
      </c>
      <c r="G36" s="101">
        <v>19333</v>
      </c>
      <c r="H36" s="101">
        <v>210714</v>
      </c>
      <c r="I36" s="101">
        <v>1076</v>
      </c>
      <c r="J36" s="101">
        <v>32090</v>
      </c>
      <c r="K36" s="101">
        <v>18875</v>
      </c>
      <c r="L36" s="101">
        <v>76375</v>
      </c>
      <c r="M36" s="101">
        <v>1038</v>
      </c>
      <c r="N36" s="101">
        <v>7133</v>
      </c>
      <c r="O36" s="101">
        <v>1983</v>
      </c>
      <c r="P36" s="101">
        <v>1588</v>
      </c>
      <c r="Q36" s="101">
        <v>15841</v>
      </c>
      <c r="R36" s="101">
        <v>35514</v>
      </c>
      <c r="S36" s="101">
        <v>3115</v>
      </c>
      <c r="T36" s="101">
        <v>76043</v>
      </c>
      <c r="U36" s="101">
        <v>117451</v>
      </c>
      <c r="V36" s="101">
        <v>19466</v>
      </c>
      <c r="W36" s="101">
        <v>99999</v>
      </c>
      <c r="X36" s="101">
        <v>281195</v>
      </c>
      <c r="Y36" s="101">
        <v>19048</v>
      </c>
      <c r="Z36" s="101">
        <v>32497</v>
      </c>
      <c r="AA36" s="101">
        <v>436</v>
      </c>
      <c r="AB36" s="101">
        <v>12772</v>
      </c>
      <c r="AC36" s="101">
        <v>5410</v>
      </c>
      <c r="AD36" s="101">
        <v>8807</v>
      </c>
      <c r="AE36" s="101">
        <v>26149</v>
      </c>
      <c r="AF36" s="101">
        <v>54767</v>
      </c>
      <c r="AG36" s="101">
        <v>5347</v>
      </c>
      <c r="AH36" s="101">
        <v>2072</v>
      </c>
      <c r="AI36" s="101">
        <v>2115723</v>
      </c>
      <c r="AJ36" s="101">
        <v>47070</v>
      </c>
      <c r="AK36" s="101">
        <v>44735</v>
      </c>
      <c r="AL36" s="101">
        <v>7422</v>
      </c>
      <c r="AM36" s="101">
        <v>35192</v>
      </c>
      <c r="AN36" s="101">
        <v>126076</v>
      </c>
      <c r="AO36" s="101">
        <v>29633</v>
      </c>
      <c r="AP36" s="101">
        <v>279729</v>
      </c>
      <c r="AQ36" s="101">
        <v>928</v>
      </c>
      <c r="AR36" s="101">
        <v>2637</v>
      </c>
      <c r="AS36" s="101">
        <v>28020</v>
      </c>
      <c r="AT36" s="101">
        <v>22495</v>
      </c>
      <c r="AU36" s="101">
        <v>10656</v>
      </c>
      <c r="AV36" s="101">
        <v>2102</v>
      </c>
      <c r="AW36" s="101">
        <v>161</v>
      </c>
      <c r="AX36" s="101">
        <v>139693</v>
      </c>
      <c r="AY36" s="101">
        <v>3533</v>
      </c>
      <c r="AZ36" s="101">
        <v>2826</v>
      </c>
      <c r="BA36" s="101">
        <v>28640</v>
      </c>
      <c r="BB36" s="101">
        <v>12576</v>
      </c>
      <c r="BC36" s="101">
        <v>110297</v>
      </c>
      <c r="BD36" s="101">
        <v>107162</v>
      </c>
      <c r="BE36" s="101">
        <v>104723</v>
      </c>
      <c r="BF36" s="101">
        <v>11077</v>
      </c>
      <c r="BG36" s="101">
        <v>2271</v>
      </c>
      <c r="BH36" s="101">
        <v>23006</v>
      </c>
      <c r="BI36" s="101">
        <v>5818</v>
      </c>
      <c r="BJ36" s="101">
        <v>0</v>
      </c>
      <c r="BK36" s="101">
        <v>4560787</v>
      </c>
      <c r="BL36" s="101">
        <v>801844</v>
      </c>
      <c r="BM36" s="101">
        <v>201598</v>
      </c>
      <c r="BN36" s="101">
        <v>0</v>
      </c>
      <c r="BO36" s="101">
        <v>0</v>
      </c>
      <c r="BP36" s="101">
        <v>1003441</v>
      </c>
      <c r="BQ36" s="101">
        <v>0</v>
      </c>
      <c r="BR36" s="101">
        <v>0</v>
      </c>
      <c r="BS36" s="101">
        <v>0</v>
      </c>
      <c r="BT36" s="101">
        <v>0</v>
      </c>
      <c r="BU36" s="101">
        <v>41161</v>
      </c>
      <c r="BV36" s="101">
        <v>1044602</v>
      </c>
      <c r="BW36" s="101">
        <v>5605390</v>
      </c>
    </row>
    <row r="37" spans="1:75" ht="23" x14ac:dyDescent="0.25">
      <c r="A37" s="93" t="s">
        <v>100</v>
      </c>
      <c r="B37" s="93" t="s">
        <v>106</v>
      </c>
      <c r="C37" s="95" t="s">
        <v>205</v>
      </c>
      <c r="D37" s="101">
        <v>2585</v>
      </c>
      <c r="E37" s="101">
        <v>37</v>
      </c>
      <c r="F37" s="101">
        <v>47</v>
      </c>
      <c r="G37" s="101">
        <v>347</v>
      </c>
      <c r="H37" s="101">
        <v>1549</v>
      </c>
      <c r="I37" s="101">
        <v>0</v>
      </c>
      <c r="J37" s="101">
        <v>239</v>
      </c>
      <c r="K37" s="101">
        <v>158</v>
      </c>
      <c r="L37" s="101">
        <v>5497</v>
      </c>
      <c r="M37" s="101">
        <v>39</v>
      </c>
      <c r="N37" s="101">
        <v>257</v>
      </c>
      <c r="O37" s="101">
        <v>110</v>
      </c>
      <c r="P37" s="101">
        <v>69</v>
      </c>
      <c r="Q37" s="101">
        <v>379</v>
      </c>
      <c r="R37" s="101">
        <v>748</v>
      </c>
      <c r="S37" s="101">
        <v>129</v>
      </c>
      <c r="T37" s="101">
        <v>1895</v>
      </c>
      <c r="U37" s="101">
        <v>2591</v>
      </c>
      <c r="V37" s="101">
        <v>584</v>
      </c>
      <c r="W37" s="101">
        <v>1402</v>
      </c>
      <c r="X37" s="101">
        <v>3121</v>
      </c>
      <c r="Y37" s="101">
        <v>694</v>
      </c>
      <c r="Z37" s="101">
        <v>1500</v>
      </c>
      <c r="AA37" s="101">
        <v>16</v>
      </c>
      <c r="AB37" s="101">
        <v>680</v>
      </c>
      <c r="AC37" s="101">
        <v>417</v>
      </c>
      <c r="AD37" s="101">
        <v>451</v>
      </c>
      <c r="AE37" s="101">
        <v>943</v>
      </c>
      <c r="AF37" s="101">
        <v>2808</v>
      </c>
      <c r="AG37" s="101">
        <v>135</v>
      </c>
      <c r="AH37" s="101">
        <v>64</v>
      </c>
      <c r="AI37" s="101">
        <v>31294</v>
      </c>
      <c r="AJ37" s="101">
        <v>3880</v>
      </c>
      <c r="AK37" s="101">
        <v>2191</v>
      </c>
      <c r="AL37" s="101">
        <v>673</v>
      </c>
      <c r="AM37" s="101">
        <v>2652</v>
      </c>
      <c r="AN37" s="101">
        <v>4872</v>
      </c>
      <c r="AO37" s="101">
        <v>2141</v>
      </c>
      <c r="AP37" s="101">
        <v>3269</v>
      </c>
      <c r="AQ37" s="101">
        <v>83</v>
      </c>
      <c r="AR37" s="101">
        <v>66</v>
      </c>
      <c r="AS37" s="101">
        <v>695</v>
      </c>
      <c r="AT37" s="101">
        <v>209</v>
      </c>
      <c r="AU37" s="101">
        <v>0</v>
      </c>
      <c r="AV37" s="101">
        <v>138</v>
      </c>
      <c r="AW37" s="101">
        <v>2</v>
      </c>
      <c r="AX37" s="101">
        <v>6774</v>
      </c>
      <c r="AY37" s="101">
        <v>66</v>
      </c>
      <c r="AZ37" s="101">
        <v>86</v>
      </c>
      <c r="BA37" s="101">
        <v>1816</v>
      </c>
      <c r="BB37" s="101">
        <v>837</v>
      </c>
      <c r="BC37" s="101">
        <v>6122</v>
      </c>
      <c r="BD37" s="101">
        <v>6339</v>
      </c>
      <c r="BE37" s="101">
        <v>9951</v>
      </c>
      <c r="BF37" s="101">
        <v>788</v>
      </c>
      <c r="BG37" s="101">
        <v>168</v>
      </c>
      <c r="BH37" s="101">
        <v>1280</v>
      </c>
      <c r="BI37" s="101">
        <v>699</v>
      </c>
      <c r="BJ37" s="101">
        <v>0</v>
      </c>
      <c r="BK37" s="101">
        <v>116576</v>
      </c>
      <c r="BL37" s="101">
        <v>100380</v>
      </c>
      <c r="BM37" s="101">
        <v>2933</v>
      </c>
      <c r="BN37" s="101">
        <v>0</v>
      </c>
      <c r="BO37" s="101">
        <v>0</v>
      </c>
      <c r="BP37" s="101">
        <v>103313</v>
      </c>
      <c r="BQ37" s="101">
        <v>0</v>
      </c>
      <c r="BR37" s="101">
        <v>0</v>
      </c>
      <c r="BS37" s="101">
        <v>0</v>
      </c>
      <c r="BT37" s="101">
        <v>0</v>
      </c>
      <c r="BU37" s="101">
        <v>77</v>
      </c>
      <c r="BV37" s="101">
        <v>103391</v>
      </c>
      <c r="BW37" s="101">
        <v>219966</v>
      </c>
    </row>
    <row r="38" spans="1:75" x14ac:dyDescent="0.25">
      <c r="A38" s="93" t="s">
        <v>101</v>
      </c>
      <c r="B38" s="93" t="s">
        <v>107</v>
      </c>
      <c r="C38" s="95" t="s">
        <v>206</v>
      </c>
      <c r="D38" s="101">
        <v>14897</v>
      </c>
      <c r="E38" s="101">
        <v>1933</v>
      </c>
      <c r="F38" s="101">
        <v>677</v>
      </c>
      <c r="G38" s="101">
        <v>18129</v>
      </c>
      <c r="H38" s="101">
        <v>70891</v>
      </c>
      <c r="I38" s="101">
        <v>385</v>
      </c>
      <c r="J38" s="101">
        <v>5197</v>
      </c>
      <c r="K38" s="101">
        <v>9893</v>
      </c>
      <c r="L38" s="101">
        <v>13049</v>
      </c>
      <c r="M38" s="101">
        <v>438</v>
      </c>
      <c r="N38" s="101">
        <v>630</v>
      </c>
      <c r="O38" s="101">
        <v>438</v>
      </c>
      <c r="P38" s="101">
        <v>307</v>
      </c>
      <c r="Q38" s="101">
        <v>1608</v>
      </c>
      <c r="R38" s="101">
        <v>2729</v>
      </c>
      <c r="S38" s="101">
        <v>769</v>
      </c>
      <c r="T38" s="101">
        <v>30080</v>
      </c>
      <c r="U38" s="101">
        <v>15722</v>
      </c>
      <c r="V38" s="101">
        <v>2346</v>
      </c>
      <c r="W38" s="101">
        <v>14157</v>
      </c>
      <c r="X38" s="101">
        <v>40452</v>
      </c>
      <c r="Y38" s="101">
        <v>5867</v>
      </c>
      <c r="Z38" s="101">
        <v>11576</v>
      </c>
      <c r="AA38" s="101">
        <v>736</v>
      </c>
      <c r="AB38" s="101">
        <v>9284</v>
      </c>
      <c r="AC38" s="101">
        <v>2002</v>
      </c>
      <c r="AD38" s="101">
        <v>5392</v>
      </c>
      <c r="AE38" s="101">
        <v>3808</v>
      </c>
      <c r="AF38" s="101">
        <v>22850</v>
      </c>
      <c r="AG38" s="101">
        <v>965</v>
      </c>
      <c r="AH38" s="101">
        <v>233</v>
      </c>
      <c r="AI38" s="101">
        <v>68730</v>
      </c>
      <c r="AJ38" s="101">
        <v>11357</v>
      </c>
      <c r="AK38" s="101">
        <v>287741</v>
      </c>
      <c r="AL38" s="101">
        <v>2546</v>
      </c>
      <c r="AM38" s="101">
        <v>28659</v>
      </c>
      <c r="AN38" s="101">
        <v>28757</v>
      </c>
      <c r="AO38" s="101">
        <v>8199</v>
      </c>
      <c r="AP38" s="101">
        <v>175288</v>
      </c>
      <c r="AQ38" s="101">
        <v>1216</v>
      </c>
      <c r="AR38" s="101">
        <v>1135</v>
      </c>
      <c r="AS38" s="101">
        <v>22485</v>
      </c>
      <c r="AT38" s="101">
        <v>18951</v>
      </c>
      <c r="AU38" s="101">
        <v>2005</v>
      </c>
      <c r="AV38" s="101">
        <v>499</v>
      </c>
      <c r="AW38" s="101">
        <v>28</v>
      </c>
      <c r="AX38" s="101">
        <v>182915</v>
      </c>
      <c r="AY38" s="101">
        <v>2881</v>
      </c>
      <c r="AZ38" s="101">
        <v>3357</v>
      </c>
      <c r="BA38" s="101">
        <v>23110</v>
      </c>
      <c r="BB38" s="101">
        <v>28565</v>
      </c>
      <c r="BC38" s="101">
        <v>363237</v>
      </c>
      <c r="BD38" s="101">
        <v>95474</v>
      </c>
      <c r="BE38" s="101">
        <v>116544</v>
      </c>
      <c r="BF38" s="101">
        <v>10877</v>
      </c>
      <c r="BG38" s="101">
        <v>2847</v>
      </c>
      <c r="BH38" s="101">
        <v>40780</v>
      </c>
      <c r="BI38" s="101">
        <v>993</v>
      </c>
      <c r="BJ38" s="101">
        <v>0</v>
      </c>
      <c r="BK38" s="101">
        <v>1836610</v>
      </c>
      <c r="BL38" s="101">
        <v>18475</v>
      </c>
      <c r="BM38" s="101">
        <v>0</v>
      </c>
      <c r="BN38" s="101">
        <v>0</v>
      </c>
      <c r="BO38" s="101">
        <v>0</v>
      </c>
      <c r="BP38" s="101">
        <v>18475</v>
      </c>
      <c r="BQ38" s="101">
        <v>5795289</v>
      </c>
      <c r="BR38" s="101">
        <v>75955</v>
      </c>
      <c r="BS38" s="101">
        <v>0</v>
      </c>
      <c r="BT38" s="101">
        <v>5871243</v>
      </c>
      <c r="BU38" s="101">
        <v>137334</v>
      </c>
      <c r="BV38" s="101">
        <v>6027052</v>
      </c>
      <c r="BW38" s="101">
        <v>7863661</v>
      </c>
    </row>
    <row r="39" spans="1:75" ht="34.5" x14ac:dyDescent="0.25">
      <c r="A39" s="93" t="s">
        <v>156</v>
      </c>
      <c r="B39" s="93" t="s">
        <v>108</v>
      </c>
      <c r="C39" s="95" t="s">
        <v>207</v>
      </c>
      <c r="D39" s="101">
        <v>4510</v>
      </c>
      <c r="E39" s="101">
        <v>1644</v>
      </c>
      <c r="F39" s="101">
        <v>146</v>
      </c>
      <c r="G39" s="101">
        <v>2036</v>
      </c>
      <c r="H39" s="101">
        <v>4521</v>
      </c>
      <c r="I39" s="101">
        <v>169</v>
      </c>
      <c r="J39" s="101">
        <v>1129</v>
      </c>
      <c r="K39" s="101">
        <v>1131</v>
      </c>
      <c r="L39" s="101">
        <v>2105</v>
      </c>
      <c r="M39" s="101">
        <v>21</v>
      </c>
      <c r="N39" s="101">
        <v>341</v>
      </c>
      <c r="O39" s="101">
        <v>122</v>
      </c>
      <c r="P39" s="101">
        <v>52</v>
      </c>
      <c r="Q39" s="101">
        <v>699</v>
      </c>
      <c r="R39" s="101">
        <v>383</v>
      </c>
      <c r="S39" s="101">
        <v>273</v>
      </c>
      <c r="T39" s="101">
        <v>2599</v>
      </c>
      <c r="U39" s="101">
        <v>3246</v>
      </c>
      <c r="V39" s="101">
        <v>1829</v>
      </c>
      <c r="W39" s="101">
        <v>2984</v>
      </c>
      <c r="X39" s="101">
        <v>4129</v>
      </c>
      <c r="Y39" s="101">
        <v>874</v>
      </c>
      <c r="Z39" s="101">
        <v>5094</v>
      </c>
      <c r="AA39" s="101">
        <v>48</v>
      </c>
      <c r="AB39" s="101">
        <v>2690</v>
      </c>
      <c r="AC39" s="101">
        <v>432</v>
      </c>
      <c r="AD39" s="101">
        <v>662</v>
      </c>
      <c r="AE39" s="101">
        <v>133489</v>
      </c>
      <c r="AF39" s="101">
        <v>5987</v>
      </c>
      <c r="AG39" s="101">
        <v>462</v>
      </c>
      <c r="AH39" s="101">
        <v>386</v>
      </c>
      <c r="AI39" s="101">
        <v>2217</v>
      </c>
      <c r="AJ39" s="101">
        <v>1267</v>
      </c>
      <c r="AK39" s="101">
        <v>13321</v>
      </c>
      <c r="AL39" s="101">
        <v>38293</v>
      </c>
      <c r="AM39" s="101">
        <v>13284</v>
      </c>
      <c r="AN39" s="101">
        <v>5425</v>
      </c>
      <c r="AO39" s="101">
        <v>369</v>
      </c>
      <c r="AP39" s="101">
        <v>50042</v>
      </c>
      <c r="AQ39" s="101">
        <v>148</v>
      </c>
      <c r="AR39" s="101">
        <v>419</v>
      </c>
      <c r="AS39" s="101">
        <v>9766</v>
      </c>
      <c r="AT39" s="101">
        <v>2505</v>
      </c>
      <c r="AU39" s="101">
        <v>5414</v>
      </c>
      <c r="AV39" s="101">
        <v>489</v>
      </c>
      <c r="AW39" s="101">
        <v>79</v>
      </c>
      <c r="AX39" s="101">
        <v>3374</v>
      </c>
      <c r="AY39" s="101">
        <v>1465</v>
      </c>
      <c r="AZ39" s="101">
        <v>286</v>
      </c>
      <c r="BA39" s="101">
        <v>3542</v>
      </c>
      <c r="BB39" s="101">
        <v>4248</v>
      </c>
      <c r="BC39" s="101">
        <v>34512</v>
      </c>
      <c r="BD39" s="101">
        <v>2126</v>
      </c>
      <c r="BE39" s="101">
        <v>4114</v>
      </c>
      <c r="BF39" s="101">
        <v>1240</v>
      </c>
      <c r="BG39" s="101">
        <v>302</v>
      </c>
      <c r="BH39" s="101">
        <v>1057</v>
      </c>
      <c r="BI39" s="101">
        <v>465</v>
      </c>
      <c r="BJ39" s="101">
        <v>0</v>
      </c>
      <c r="BK39" s="101">
        <v>383967</v>
      </c>
      <c r="BL39" s="101">
        <v>454914</v>
      </c>
      <c r="BM39" s="101">
        <v>204</v>
      </c>
      <c r="BN39" s="101">
        <v>0</v>
      </c>
      <c r="BO39" s="101">
        <v>2</v>
      </c>
      <c r="BP39" s="101">
        <v>455120</v>
      </c>
      <c r="BQ39" s="101">
        <v>111739</v>
      </c>
      <c r="BR39" s="101">
        <v>0</v>
      </c>
      <c r="BS39" s="101">
        <v>0</v>
      </c>
      <c r="BT39" s="101">
        <v>111739</v>
      </c>
      <c r="BU39" s="101">
        <v>21010</v>
      </c>
      <c r="BV39" s="101">
        <v>587869</v>
      </c>
      <c r="BW39" s="101">
        <v>971836</v>
      </c>
    </row>
    <row r="40" spans="1:75" ht="46" x14ac:dyDescent="0.25">
      <c r="A40" s="93" t="s">
        <v>103</v>
      </c>
      <c r="B40" s="93" t="s">
        <v>109</v>
      </c>
      <c r="C40" s="95" t="s">
        <v>208</v>
      </c>
      <c r="D40" s="101">
        <v>174940</v>
      </c>
      <c r="E40" s="101">
        <v>6819</v>
      </c>
      <c r="F40" s="101">
        <v>8100</v>
      </c>
      <c r="G40" s="101">
        <v>18901</v>
      </c>
      <c r="H40" s="101">
        <v>136185</v>
      </c>
      <c r="I40" s="101">
        <v>324</v>
      </c>
      <c r="J40" s="101">
        <v>8414</v>
      </c>
      <c r="K40" s="101">
        <v>8199</v>
      </c>
      <c r="L40" s="101">
        <v>295797</v>
      </c>
      <c r="M40" s="101">
        <v>13881</v>
      </c>
      <c r="N40" s="101">
        <v>11164</v>
      </c>
      <c r="O40" s="101">
        <v>8721</v>
      </c>
      <c r="P40" s="101">
        <v>4588</v>
      </c>
      <c r="Q40" s="101">
        <v>39761</v>
      </c>
      <c r="R40" s="101">
        <v>40634</v>
      </c>
      <c r="S40" s="101">
        <v>15911</v>
      </c>
      <c r="T40" s="101">
        <v>120187</v>
      </c>
      <c r="U40" s="101">
        <v>123904</v>
      </c>
      <c r="V40" s="101">
        <v>27713</v>
      </c>
      <c r="W40" s="101">
        <v>69653</v>
      </c>
      <c r="X40" s="101">
        <v>258114</v>
      </c>
      <c r="Y40" s="101">
        <v>65591</v>
      </c>
      <c r="Z40" s="101">
        <v>88788</v>
      </c>
      <c r="AA40" s="101">
        <v>4598</v>
      </c>
      <c r="AB40" s="101">
        <v>46411</v>
      </c>
      <c r="AC40" s="101">
        <v>23128</v>
      </c>
      <c r="AD40" s="101">
        <v>23079</v>
      </c>
      <c r="AE40" s="101">
        <v>44810</v>
      </c>
      <c r="AF40" s="101">
        <v>114667</v>
      </c>
      <c r="AG40" s="101">
        <v>32725</v>
      </c>
      <c r="AH40" s="101">
        <v>22844</v>
      </c>
      <c r="AI40" s="101">
        <v>755883</v>
      </c>
      <c r="AJ40" s="101">
        <v>3062</v>
      </c>
      <c r="AK40" s="101">
        <v>382838</v>
      </c>
      <c r="AL40" s="101">
        <v>4344</v>
      </c>
      <c r="AM40" s="101">
        <v>232830</v>
      </c>
      <c r="AN40" s="101">
        <v>131180</v>
      </c>
      <c r="AO40" s="101">
        <v>45296</v>
      </c>
      <c r="AP40" s="101">
        <v>89499</v>
      </c>
      <c r="AQ40" s="101">
        <v>2470</v>
      </c>
      <c r="AR40" s="101">
        <v>12705</v>
      </c>
      <c r="AS40" s="101">
        <v>21202</v>
      </c>
      <c r="AT40" s="101">
        <v>13167</v>
      </c>
      <c r="AU40" s="101">
        <v>4561</v>
      </c>
      <c r="AV40" s="101">
        <v>2169</v>
      </c>
      <c r="AW40" s="101">
        <v>122</v>
      </c>
      <c r="AX40" s="101">
        <v>31895</v>
      </c>
      <c r="AY40" s="101">
        <v>1722</v>
      </c>
      <c r="AZ40" s="101">
        <v>9142</v>
      </c>
      <c r="BA40" s="101">
        <v>52970</v>
      </c>
      <c r="BB40" s="101">
        <v>24609</v>
      </c>
      <c r="BC40" s="101">
        <v>69267</v>
      </c>
      <c r="BD40" s="101">
        <v>12888</v>
      </c>
      <c r="BE40" s="101">
        <v>80733</v>
      </c>
      <c r="BF40" s="101">
        <v>4317</v>
      </c>
      <c r="BG40" s="101">
        <v>2411</v>
      </c>
      <c r="BH40" s="101">
        <v>8188</v>
      </c>
      <c r="BI40" s="101">
        <v>5308</v>
      </c>
      <c r="BJ40" s="101">
        <v>0</v>
      </c>
      <c r="BK40" s="101">
        <v>3863322</v>
      </c>
      <c r="BL40" s="101">
        <v>1756819</v>
      </c>
      <c r="BM40" s="101">
        <v>19926</v>
      </c>
      <c r="BN40" s="101">
        <v>2588</v>
      </c>
      <c r="BO40" s="101">
        <v>364</v>
      </c>
      <c r="BP40" s="101">
        <v>1779697</v>
      </c>
      <c r="BQ40" s="101">
        <v>423446</v>
      </c>
      <c r="BR40" s="101">
        <v>120545</v>
      </c>
      <c r="BS40" s="101">
        <v>18286</v>
      </c>
      <c r="BT40" s="101">
        <v>562277</v>
      </c>
      <c r="BU40" s="101">
        <v>1816310</v>
      </c>
      <c r="BV40" s="101">
        <v>4158284</v>
      </c>
      <c r="BW40" s="101">
        <v>8021607</v>
      </c>
    </row>
    <row r="41" spans="1:75" ht="69" x14ac:dyDescent="0.25">
      <c r="A41" s="93" t="s">
        <v>104</v>
      </c>
      <c r="B41" s="93" t="s">
        <v>110</v>
      </c>
      <c r="C41" s="95" t="s">
        <v>209</v>
      </c>
      <c r="D41" s="101">
        <v>15057</v>
      </c>
      <c r="E41" s="101">
        <v>987</v>
      </c>
      <c r="F41" s="101">
        <v>1746</v>
      </c>
      <c r="G41" s="101">
        <v>491</v>
      </c>
      <c r="H41" s="101">
        <v>3385</v>
      </c>
      <c r="I41" s="101">
        <v>174</v>
      </c>
      <c r="J41" s="101">
        <v>374</v>
      </c>
      <c r="K41" s="101">
        <v>418</v>
      </c>
      <c r="L41" s="101">
        <v>3525</v>
      </c>
      <c r="M41" s="101">
        <v>93</v>
      </c>
      <c r="N41" s="101">
        <v>143</v>
      </c>
      <c r="O41" s="101">
        <v>378</v>
      </c>
      <c r="P41" s="101">
        <v>22</v>
      </c>
      <c r="Q41" s="101">
        <v>460</v>
      </c>
      <c r="R41" s="101">
        <v>275</v>
      </c>
      <c r="S41" s="101">
        <v>151</v>
      </c>
      <c r="T41" s="101">
        <v>1326</v>
      </c>
      <c r="U41" s="101">
        <v>391</v>
      </c>
      <c r="V41" s="101">
        <v>290</v>
      </c>
      <c r="W41" s="101">
        <v>1014</v>
      </c>
      <c r="X41" s="101">
        <v>1562</v>
      </c>
      <c r="Y41" s="101">
        <v>536</v>
      </c>
      <c r="Z41" s="101">
        <v>883</v>
      </c>
      <c r="AA41" s="101">
        <v>8</v>
      </c>
      <c r="AB41" s="101">
        <v>260</v>
      </c>
      <c r="AC41" s="101">
        <v>154</v>
      </c>
      <c r="AD41" s="101">
        <v>149</v>
      </c>
      <c r="AE41" s="101">
        <v>264</v>
      </c>
      <c r="AF41" s="101">
        <v>977</v>
      </c>
      <c r="AG41" s="101">
        <v>367</v>
      </c>
      <c r="AH41" s="101">
        <v>107</v>
      </c>
      <c r="AI41" s="101">
        <v>2363</v>
      </c>
      <c r="AJ41" s="101">
        <v>359</v>
      </c>
      <c r="AK41" s="101">
        <v>64850</v>
      </c>
      <c r="AL41" s="101">
        <v>547</v>
      </c>
      <c r="AM41" s="101">
        <v>4462</v>
      </c>
      <c r="AN41" s="101">
        <v>10793</v>
      </c>
      <c r="AO41" s="101">
        <v>1461</v>
      </c>
      <c r="AP41" s="101">
        <v>26091</v>
      </c>
      <c r="AQ41" s="101">
        <v>726</v>
      </c>
      <c r="AR41" s="101">
        <v>1234</v>
      </c>
      <c r="AS41" s="101">
        <v>4730</v>
      </c>
      <c r="AT41" s="101">
        <v>892</v>
      </c>
      <c r="AU41" s="101">
        <v>734</v>
      </c>
      <c r="AV41" s="101">
        <v>607</v>
      </c>
      <c r="AW41" s="101">
        <v>11</v>
      </c>
      <c r="AX41" s="101">
        <v>52596</v>
      </c>
      <c r="AY41" s="101">
        <v>683</v>
      </c>
      <c r="AZ41" s="101">
        <v>82</v>
      </c>
      <c r="BA41" s="101">
        <v>683</v>
      </c>
      <c r="BB41" s="101">
        <v>3335</v>
      </c>
      <c r="BC41" s="101">
        <v>3484</v>
      </c>
      <c r="BD41" s="101">
        <v>1639</v>
      </c>
      <c r="BE41" s="101">
        <v>3441</v>
      </c>
      <c r="BF41" s="101">
        <v>1220</v>
      </c>
      <c r="BG41" s="101">
        <v>166</v>
      </c>
      <c r="BH41" s="101">
        <v>857</v>
      </c>
      <c r="BI41" s="101">
        <v>1174</v>
      </c>
      <c r="BJ41" s="101">
        <v>0</v>
      </c>
      <c r="BK41" s="101">
        <v>225186</v>
      </c>
      <c r="BL41" s="101">
        <v>4348435</v>
      </c>
      <c r="BM41" s="101">
        <v>36637</v>
      </c>
      <c r="BN41" s="101">
        <v>0</v>
      </c>
      <c r="BO41" s="101">
        <v>0</v>
      </c>
      <c r="BP41" s="101">
        <v>4385072</v>
      </c>
      <c r="BQ41" s="101">
        <v>0</v>
      </c>
      <c r="BR41" s="101">
        <v>0</v>
      </c>
      <c r="BS41" s="101">
        <v>39711</v>
      </c>
      <c r="BT41" s="101">
        <v>39711</v>
      </c>
      <c r="BU41" s="101">
        <v>98</v>
      </c>
      <c r="BV41" s="101">
        <v>4424882</v>
      </c>
      <c r="BW41" s="101">
        <v>4650068</v>
      </c>
    </row>
    <row r="42" spans="1:75" x14ac:dyDescent="0.25">
      <c r="A42" s="93" t="s">
        <v>157</v>
      </c>
      <c r="B42" s="93" t="s">
        <v>111</v>
      </c>
      <c r="C42" s="95" t="s">
        <v>210</v>
      </c>
      <c r="D42" s="101">
        <v>318</v>
      </c>
      <c r="E42" s="101">
        <v>104</v>
      </c>
      <c r="F42" s="101">
        <v>43</v>
      </c>
      <c r="G42" s="101">
        <v>143</v>
      </c>
      <c r="H42" s="101">
        <v>5326</v>
      </c>
      <c r="I42" s="101">
        <v>63</v>
      </c>
      <c r="J42" s="101">
        <v>101</v>
      </c>
      <c r="K42" s="101">
        <v>226</v>
      </c>
      <c r="L42" s="101">
        <v>1783</v>
      </c>
      <c r="M42" s="101">
        <v>43</v>
      </c>
      <c r="N42" s="101">
        <v>41</v>
      </c>
      <c r="O42" s="101">
        <v>52</v>
      </c>
      <c r="P42" s="101">
        <v>18</v>
      </c>
      <c r="Q42" s="101">
        <v>101</v>
      </c>
      <c r="R42" s="101">
        <v>292</v>
      </c>
      <c r="S42" s="101">
        <v>319</v>
      </c>
      <c r="T42" s="101">
        <v>447</v>
      </c>
      <c r="U42" s="101">
        <v>1048</v>
      </c>
      <c r="V42" s="101">
        <v>255</v>
      </c>
      <c r="W42" s="101">
        <v>590</v>
      </c>
      <c r="X42" s="101">
        <v>1029</v>
      </c>
      <c r="Y42" s="101">
        <v>606</v>
      </c>
      <c r="Z42" s="101">
        <v>2226</v>
      </c>
      <c r="AA42" s="101">
        <v>70</v>
      </c>
      <c r="AB42" s="101">
        <v>720</v>
      </c>
      <c r="AC42" s="101">
        <v>378</v>
      </c>
      <c r="AD42" s="101">
        <v>735</v>
      </c>
      <c r="AE42" s="101">
        <v>553</v>
      </c>
      <c r="AF42" s="101">
        <v>2179</v>
      </c>
      <c r="AG42" s="101">
        <v>135</v>
      </c>
      <c r="AH42" s="101">
        <v>44</v>
      </c>
      <c r="AI42" s="101">
        <v>2927</v>
      </c>
      <c r="AJ42" s="101">
        <v>42</v>
      </c>
      <c r="AK42" s="101">
        <v>8997</v>
      </c>
      <c r="AL42" s="101">
        <v>511</v>
      </c>
      <c r="AM42" s="101">
        <v>5965</v>
      </c>
      <c r="AN42" s="101">
        <v>4437</v>
      </c>
      <c r="AO42" s="101">
        <v>1741</v>
      </c>
      <c r="AP42" s="101">
        <v>6324</v>
      </c>
      <c r="AQ42" s="101">
        <v>80</v>
      </c>
      <c r="AR42" s="101">
        <v>5232</v>
      </c>
      <c r="AS42" s="101">
        <v>13594</v>
      </c>
      <c r="AT42" s="101">
        <v>1225</v>
      </c>
      <c r="AU42" s="101">
        <v>5600</v>
      </c>
      <c r="AV42" s="101">
        <v>2719</v>
      </c>
      <c r="AW42" s="101">
        <v>85</v>
      </c>
      <c r="AX42" s="101">
        <v>598</v>
      </c>
      <c r="AY42" s="101">
        <v>44</v>
      </c>
      <c r="AZ42" s="101">
        <v>1293</v>
      </c>
      <c r="BA42" s="101">
        <v>5429</v>
      </c>
      <c r="BB42" s="101">
        <v>7386</v>
      </c>
      <c r="BC42" s="101">
        <v>38091</v>
      </c>
      <c r="BD42" s="101">
        <v>15828</v>
      </c>
      <c r="BE42" s="101">
        <v>17940</v>
      </c>
      <c r="BF42" s="101">
        <v>26</v>
      </c>
      <c r="BG42" s="101">
        <v>6167</v>
      </c>
      <c r="BH42" s="101">
        <v>7087</v>
      </c>
      <c r="BI42" s="101">
        <v>122</v>
      </c>
      <c r="BJ42" s="101">
        <v>0</v>
      </c>
      <c r="BK42" s="101">
        <v>179478</v>
      </c>
      <c r="BL42" s="101">
        <v>787155</v>
      </c>
      <c r="BM42" s="101">
        <v>11730</v>
      </c>
      <c r="BN42" s="101">
        <v>0</v>
      </c>
      <c r="BO42" s="101">
        <v>11453</v>
      </c>
      <c r="BP42" s="101">
        <v>810338</v>
      </c>
      <c r="BQ42" s="101">
        <v>0</v>
      </c>
      <c r="BR42" s="101">
        <v>0</v>
      </c>
      <c r="BS42" s="101">
        <v>0</v>
      </c>
      <c r="BT42" s="101">
        <v>0</v>
      </c>
      <c r="BU42" s="101">
        <v>1253</v>
      </c>
      <c r="BV42" s="101">
        <v>811591</v>
      </c>
      <c r="BW42" s="101">
        <v>991069</v>
      </c>
    </row>
    <row r="43" spans="1:75" ht="23" x14ac:dyDescent="0.25">
      <c r="A43" s="93" t="s">
        <v>158</v>
      </c>
      <c r="B43" s="93" t="s">
        <v>112</v>
      </c>
      <c r="C43" s="95" t="s">
        <v>211</v>
      </c>
      <c r="D43" s="101">
        <v>33857</v>
      </c>
      <c r="E43" s="101">
        <v>9271</v>
      </c>
      <c r="F43" s="101">
        <v>411</v>
      </c>
      <c r="G43" s="101">
        <v>38747</v>
      </c>
      <c r="H43" s="101">
        <v>284902</v>
      </c>
      <c r="I43" s="101">
        <v>818</v>
      </c>
      <c r="J43" s="101">
        <v>16966</v>
      </c>
      <c r="K43" s="101">
        <v>15547</v>
      </c>
      <c r="L43" s="101">
        <v>75484</v>
      </c>
      <c r="M43" s="101">
        <v>1120</v>
      </c>
      <c r="N43" s="101">
        <v>1859</v>
      </c>
      <c r="O43" s="101">
        <v>942</v>
      </c>
      <c r="P43" s="101">
        <v>314</v>
      </c>
      <c r="Q43" s="101">
        <v>10147</v>
      </c>
      <c r="R43" s="101">
        <v>12121</v>
      </c>
      <c r="S43" s="101">
        <v>3528</v>
      </c>
      <c r="T43" s="101">
        <v>298513</v>
      </c>
      <c r="U43" s="101">
        <v>47935</v>
      </c>
      <c r="V43" s="101">
        <v>9726</v>
      </c>
      <c r="W43" s="101">
        <v>51037</v>
      </c>
      <c r="X43" s="101">
        <v>114230</v>
      </c>
      <c r="Y43" s="101">
        <v>15536</v>
      </c>
      <c r="Z43" s="101">
        <v>28615</v>
      </c>
      <c r="AA43" s="101">
        <v>1171</v>
      </c>
      <c r="AB43" s="101">
        <v>9050</v>
      </c>
      <c r="AC43" s="101">
        <v>5466</v>
      </c>
      <c r="AD43" s="101">
        <v>4889</v>
      </c>
      <c r="AE43" s="101">
        <v>40395</v>
      </c>
      <c r="AF43" s="101">
        <v>19211</v>
      </c>
      <c r="AG43" s="101">
        <v>3628</v>
      </c>
      <c r="AH43" s="101">
        <v>5079</v>
      </c>
      <c r="AI43" s="101">
        <v>46254</v>
      </c>
      <c r="AJ43" s="101">
        <v>1011</v>
      </c>
      <c r="AK43" s="101">
        <v>151338</v>
      </c>
      <c r="AL43" s="101">
        <v>28975</v>
      </c>
      <c r="AM43" s="101">
        <v>1176573</v>
      </c>
      <c r="AN43" s="101">
        <v>150301</v>
      </c>
      <c r="AO43" s="101">
        <v>4145</v>
      </c>
      <c r="AP43" s="101">
        <v>192379</v>
      </c>
      <c r="AQ43" s="101">
        <v>922</v>
      </c>
      <c r="AR43" s="101">
        <v>1394</v>
      </c>
      <c r="AS43" s="101">
        <v>249669</v>
      </c>
      <c r="AT43" s="101">
        <v>10600</v>
      </c>
      <c r="AU43" s="101">
        <v>986</v>
      </c>
      <c r="AV43" s="101">
        <v>452</v>
      </c>
      <c r="AW43" s="101">
        <v>16</v>
      </c>
      <c r="AX43" s="101">
        <v>6916</v>
      </c>
      <c r="AY43" s="101">
        <v>1276</v>
      </c>
      <c r="AZ43" s="101">
        <v>2994</v>
      </c>
      <c r="BA43" s="101">
        <v>11101</v>
      </c>
      <c r="BB43" s="101">
        <v>18148</v>
      </c>
      <c r="BC43" s="101">
        <v>54741</v>
      </c>
      <c r="BD43" s="101">
        <v>5127</v>
      </c>
      <c r="BE43" s="101">
        <v>11369</v>
      </c>
      <c r="BF43" s="101">
        <v>4496</v>
      </c>
      <c r="BG43" s="101">
        <v>1730</v>
      </c>
      <c r="BH43" s="101">
        <v>3336</v>
      </c>
      <c r="BI43" s="101">
        <v>733</v>
      </c>
      <c r="BJ43" s="101">
        <v>0</v>
      </c>
      <c r="BK43" s="101">
        <v>3297504</v>
      </c>
      <c r="BL43" s="101">
        <v>610164</v>
      </c>
      <c r="BM43" s="101">
        <v>101323</v>
      </c>
      <c r="BN43" s="101">
        <v>0</v>
      </c>
      <c r="BO43" s="101">
        <v>486</v>
      </c>
      <c r="BP43" s="101">
        <v>711973</v>
      </c>
      <c r="BQ43" s="101">
        <v>82190</v>
      </c>
      <c r="BR43" s="101">
        <v>10556</v>
      </c>
      <c r="BS43" s="101">
        <v>0</v>
      </c>
      <c r="BT43" s="101">
        <v>92746</v>
      </c>
      <c r="BU43" s="101">
        <v>368707</v>
      </c>
      <c r="BV43" s="101">
        <v>1173428</v>
      </c>
      <c r="BW43" s="101">
        <v>4470932</v>
      </c>
    </row>
    <row r="44" spans="1:75" x14ac:dyDescent="0.25">
      <c r="A44" s="93" t="s">
        <v>105</v>
      </c>
      <c r="B44" s="93" t="s">
        <v>113</v>
      </c>
      <c r="C44" s="95" t="s">
        <v>212</v>
      </c>
      <c r="D44" s="101">
        <v>1130</v>
      </c>
      <c r="E44" s="101">
        <v>705</v>
      </c>
      <c r="F44" s="101">
        <v>3099</v>
      </c>
      <c r="G44" s="101">
        <v>386</v>
      </c>
      <c r="H44" s="101">
        <v>3441</v>
      </c>
      <c r="I44" s="101">
        <v>5</v>
      </c>
      <c r="J44" s="101">
        <v>1103</v>
      </c>
      <c r="K44" s="101">
        <v>549</v>
      </c>
      <c r="L44" s="101">
        <v>1075</v>
      </c>
      <c r="M44" s="101">
        <v>27</v>
      </c>
      <c r="N44" s="101">
        <v>39</v>
      </c>
      <c r="O44" s="101">
        <v>25</v>
      </c>
      <c r="P44" s="101">
        <v>8</v>
      </c>
      <c r="Q44" s="101">
        <v>2354</v>
      </c>
      <c r="R44" s="101">
        <v>1146</v>
      </c>
      <c r="S44" s="101">
        <v>33</v>
      </c>
      <c r="T44" s="101">
        <v>4571</v>
      </c>
      <c r="U44" s="101">
        <v>1451</v>
      </c>
      <c r="V44" s="101">
        <v>309</v>
      </c>
      <c r="W44" s="101">
        <v>3523</v>
      </c>
      <c r="X44" s="101">
        <v>2966</v>
      </c>
      <c r="Y44" s="101">
        <v>331</v>
      </c>
      <c r="Z44" s="101">
        <v>502</v>
      </c>
      <c r="AA44" s="101">
        <v>3</v>
      </c>
      <c r="AB44" s="101">
        <v>127</v>
      </c>
      <c r="AC44" s="101">
        <v>82</v>
      </c>
      <c r="AD44" s="101">
        <v>86</v>
      </c>
      <c r="AE44" s="101">
        <v>344</v>
      </c>
      <c r="AF44" s="101">
        <v>918</v>
      </c>
      <c r="AG44" s="101">
        <v>229</v>
      </c>
      <c r="AH44" s="101">
        <v>72</v>
      </c>
      <c r="AI44" s="101">
        <v>1172</v>
      </c>
      <c r="AJ44" s="101">
        <v>25</v>
      </c>
      <c r="AK44" s="101">
        <v>12311</v>
      </c>
      <c r="AL44" s="101">
        <v>62</v>
      </c>
      <c r="AM44" s="101">
        <v>4810</v>
      </c>
      <c r="AN44" s="101">
        <v>356</v>
      </c>
      <c r="AO44" s="101">
        <v>79</v>
      </c>
      <c r="AP44" s="101">
        <v>1160</v>
      </c>
      <c r="AQ44" s="101">
        <v>2504</v>
      </c>
      <c r="AR44" s="101">
        <v>217</v>
      </c>
      <c r="AS44" s="101">
        <v>1365</v>
      </c>
      <c r="AT44" s="101">
        <v>22</v>
      </c>
      <c r="AU44" s="101">
        <v>4</v>
      </c>
      <c r="AV44" s="101">
        <v>2</v>
      </c>
      <c r="AW44" s="101">
        <v>0</v>
      </c>
      <c r="AX44" s="101">
        <v>1103</v>
      </c>
      <c r="AY44" s="101">
        <v>23</v>
      </c>
      <c r="AZ44" s="101">
        <v>6</v>
      </c>
      <c r="BA44" s="101">
        <v>177</v>
      </c>
      <c r="BB44" s="101">
        <v>1092</v>
      </c>
      <c r="BC44" s="101">
        <v>362</v>
      </c>
      <c r="BD44" s="101">
        <v>56</v>
      </c>
      <c r="BE44" s="101">
        <v>125</v>
      </c>
      <c r="BF44" s="101">
        <v>128</v>
      </c>
      <c r="BG44" s="101">
        <v>70</v>
      </c>
      <c r="BH44" s="101">
        <v>19</v>
      </c>
      <c r="BI44" s="101">
        <v>26</v>
      </c>
      <c r="BJ44" s="101">
        <v>0</v>
      </c>
      <c r="BK44" s="101">
        <v>57919</v>
      </c>
      <c r="BL44" s="101">
        <v>9993</v>
      </c>
      <c r="BM44" s="101">
        <v>0</v>
      </c>
      <c r="BN44" s="101">
        <v>2</v>
      </c>
      <c r="BO44" s="101">
        <v>0</v>
      </c>
      <c r="BP44" s="101">
        <v>9995</v>
      </c>
      <c r="BQ44" s="101">
        <v>236</v>
      </c>
      <c r="BR44" s="101">
        <v>1646</v>
      </c>
      <c r="BS44" s="101">
        <v>0</v>
      </c>
      <c r="BT44" s="101">
        <v>1882</v>
      </c>
      <c r="BU44" s="101">
        <v>50298</v>
      </c>
      <c r="BV44" s="101">
        <v>62175</v>
      </c>
      <c r="BW44" s="101">
        <v>120095</v>
      </c>
    </row>
    <row r="45" spans="1:75" ht="23" x14ac:dyDescent="0.25">
      <c r="A45" s="93" t="s">
        <v>106</v>
      </c>
      <c r="B45" s="96" t="s">
        <v>114</v>
      </c>
      <c r="C45" s="95" t="s">
        <v>213</v>
      </c>
      <c r="D45" s="101">
        <v>188</v>
      </c>
      <c r="E45" s="101">
        <v>35</v>
      </c>
      <c r="F45" s="101">
        <v>180</v>
      </c>
      <c r="G45" s="101">
        <v>73</v>
      </c>
      <c r="H45" s="101">
        <v>8276</v>
      </c>
      <c r="I45" s="101">
        <v>1</v>
      </c>
      <c r="J45" s="101">
        <v>126</v>
      </c>
      <c r="K45" s="101">
        <v>317</v>
      </c>
      <c r="L45" s="101">
        <v>806</v>
      </c>
      <c r="M45" s="101">
        <v>11</v>
      </c>
      <c r="N45" s="101">
        <v>22</v>
      </c>
      <c r="O45" s="101">
        <v>52</v>
      </c>
      <c r="P45" s="101">
        <v>8</v>
      </c>
      <c r="Q45" s="101">
        <v>34</v>
      </c>
      <c r="R45" s="101">
        <v>82</v>
      </c>
      <c r="S45" s="101">
        <v>108</v>
      </c>
      <c r="T45" s="101">
        <v>1619</v>
      </c>
      <c r="U45" s="101">
        <v>414</v>
      </c>
      <c r="V45" s="101">
        <v>150</v>
      </c>
      <c r="W45" s="101">
        <v>189</v>
      </c>
      <c r="X45" s="101">
        <v>1515</v>
      </c>
      <c r="Y45" s="101">
        <v>206</v>
      </c>
      <c r="Z45" s="101">
        <v>806</v>
      </c>
      <c r="AA45" s="101">
        <v>31</v>
      </c>
      <c r="AB45" s="101">
        <v>239</v>
      </c>
      <c r="AC45" s="101">
        <v>190</v>
      </c>
      <c r="AD45" s="101">
        <v>242</v>
      </c>
      <c r="AE45" s="101">
        <v>314</v>
      </c>
      <c r="AF45" s="101">
        <v>1154</v>
      </c>
      <c r="AG45" s="101">
        <v>104</v>
      </c>
      <c r="AH45" s="101">
        <v>17</v>
      </c>
      <c r="AI45" s="101">
        <v>1861</v>
      </c>
      <c r="AJ45" s="101">
        <v>37</v>
      </c>
      <c r="AK45" s="101">
        <v>5020</v>
      </c>
      <c r="AL45" s="101">
        <v>353</v>
      </c>
      <c r="AM45" s="101">
        <v>5615</v>
      </c>
      <c r="AN45" s="101">
        <v>12287</v>
      </c>
      <c r="AO45" s="101">
        <v>296</v>
      </c>
      <c r="AP45" s="101">
        <v>4316</v>
      </c>
      <c r="AQ45" s="101">
        <v>93</v>
      </c>
      <c r="AR45" s="101">
        <v>9874</v>
      </c>
      <c r="AS45" s="101">
        <v>24703</v>
      </c>
      <c r="AT45" s="101">
        <v>1310</v>
      </c>
      <c r="AU45" s="101">
        <v>2973</v>
      </c>
      <c r="AV45" s="101">
        <v>610</v>
      </c>
      <c r="AW45" s="101">
        <v>44</v>
      </c>
      <c r="AX45" s="101">
        <v>333</v>
      </c>
      <c r="AY45" s="101">
        <v>33</v>
      </c>
      <c r="AZ45" s="101">
        <v>986</v>
      </c>
      <c r="BA45" s="101">
        <v>2224</v>
      </c>
      <c r="BB45" s="101">
        <v>3378</v>
      </c>
      <c r="BC45" s="101">
        <v>51209</v>
      </c>
      <c r="BD45" s="101">
        <v>2089</v>
      </c>
      <c r="BE45" s="101">
        <v>5526</v>
      </c>
      <c r="BF45" s="101">
        <v>34</v>
      </c>
      <c r="BG45" s="101">
        <v>829</v>
      </c>
      <c r="BH45" s="101">
        <v>2638</v>
      </c>
      <c r="BI45" s="101">
        <v>11</v>
      </c>
      <c r="BJ45" s="101">
        <v>0</v>
      </c>
      <c r="BK45" s="101">
        <v>156183</v>
      </c>
      <c r="BL45" s="101">
        <v>172189</v>
      </c>
      <c r="BM45" s="101">
        <v>573</v>
      </c>
      <c r="BN45" s="101">
        <v>3</v>
      </c>
      <c r="BO45" s="101">
        <v>0</v>
      </c>
      <c r="BP45" s="101">
        <v>172766</v>
      </c>
      <c r="BQ45" s="101">
        <v>837</v>
      </c>
      <c r="BR45" s="101">
        <v>155</v>
      </c>
      <c r="BS45" s="101">
        <v>0</v>
      </c>
      <c r="BT45" s="101">
        <v>992</v>
      </c>
      <c r="BU45" s="101">
        <v>262937</v>
      </c>
      <c r="BV45" s="101">
        <v>436695</v>
      </c>
      <c r="BW45" s="101">
        <v>592878</v>
      </c>
    </row>
    <row r="46" spans="1:75" ht="34.5" x14ac:dyDescent="0.25">
      <c r="A46" s="93" t="s">
        <v>159</v>
      </c>
      <c r="B46" s="93" t="s">
        <v>115</v>
      </c>
      <c r="C46" s="95" t="s">
        <v>214</v>
      </c>
      <c r="D46" s="101">
        <v>20023</v>
      </c>
      <c r="E46" s="101">
        <v>3573</v>
      </c>
      <c r="F46" s="101">
        <v>1057</v>
      </c>
      <c r="G46" s="101">
        <v>21763</v>
      </c>
      <c r="H46" s="101">
        <v>55070</v>
      </c>
      <c r="I46" s="101">
        <v>159</v>
      </c>
      <c r="J46" s="101">
        <v>10484</v>
      </c>
      <c r="K46" s="101">
        <v>10620</v>
      </c>
      <c r="L46" s="101">
        <v>28958</v>
      </c>
      <c r="M46" s="101">
        <v>328</v>
      </c>
      <c r="N46" s="101">
        <v>491</v>
      </c>
      <c r="O46" s="101">
        <v>574</v>
      </c>
      <c r="P46" s="101">
        <v>87</v>
      </c>
      <c r="Q46" s="101">
        <v>4550</v>
      </c>
      <c r="R46" s="101">
        <v>5567</v>
      </c>
      <c r="S46" s="101">
        <v>1245</v>
      </c>
      <c r="T46" s="101">
        <v>200605</v>
      </c>
      <c r="U46" s="101">
        <v>34530</v>
      </c>
      <c r="V46" s="101">
        <v>2036</v>
      </c>
      <c r="W46" s="101">
        <v>19902</v>
      </c>
      <c r="X46" s="101">
        <v>40448</v>
      </c>
      <c r="Y46" s="101">
        <v>4121</v>
      </c>
      <c r="Z46" s="101">
        <v>8677</v>
      </c>
      <c r="AA46" s="101">
        <v>251</v>
      </c>
      <c r="AB46" s="101">
        <v>2527</v>
      </c>
      <c r="AC46" s="101">
        <v>1644</v>
      </c>
      <c r="AD46" s="101">
        <v>620</v>
      </c>
      <c r="AE46" s="101">
        <v>11044</v>
      </c>
      <c r="AF46" s="101">
        <v>6207</v>
      </c>
      <c r="AG46" s="101">
        <v>1304</v>
      </c>
      <c r="AH46" s="101">
        <v>2266</v>
      </c>
      <c r="AI46" s="101">
        <v>5931</v>
      </c>
      <c r="AJ46" s="101">
        <v>185</v>
      </c>
      <c r="AK46" s="101">
        <v>28973</v>
      </c>
      <c r="AL46" s="101">
        <v>25507</v>
      </c>
      <c r="AM46" s="101">
        <v>299910</v>
      </c>
      <c r="AN46" s="101">
        <v>85128</v>
      </c>
      <c r="AO46" s="101">
        <v>954</v>
      </c>
      <c r="AP46" s="101">
        <v>100202</v>
      </c>
      <c r="AQ46" s="101">
        <v>10397</v>
      </c>
      <c r="AR46" s="101">
        <v>120028</v>
      </c>
      <c r="AS46" s="101">
        <v>152458</v>
      </c>
      <c r="AT46" s="101">
        <v>2832</v>
      </c>
      <c r="AU46" s="101">
        <v>0</v>
      </c>
      <c r="AV46" s="101">
        <v>0</v>
      </c>
      <c r="AW46" s="101">
        <v>0</v>
      </c>
      <c r="AX46" s="101">
        <v>2243</v>
      </c>
      <c r="AY46" s="101">
        <v>1109</v>
      </c>
      <c r="AZ46" s="101">
        <v>756</v>
      </c>
      <c r="BA46" s="101">
        <v>1393</v>
      </c>
      <c r="BB46" s="101">
        <v>6602</v>
      </c>
      <c r="BC46" s="101">
        <v>122570</v>
      </c>
      <c r="BD46" s="101">
        <v>650</v>
      </c>
      <c r="BE46" s="101">
        <v>3691</v>
      </c>
      <c r="BF46" s="101">
        <v>1318</v>
      </c>
      <c r="BG46" s="101">
        <v>1870</v>
      </c>
      <c r="BH46" s="101">
        <v>938</v>
      </c>
      <c r="BI46" s="101">
        <v>114</v>
      </c>
      <c r="BJ46" s="101">
        <v>0</v>
      </c>
      <c r="BK46" s="101">
        <v>1476511</v>
      </c>
      <c r="BL46" s="101">
        <v>108583</v>
      </c>
      <c r="BM46" s="101">
        <v>0</v>
      </c>
      <c r="BN46" s="101">
        <v>0</v>
      </c>
      <c r="BO46" s="101">
        <v>57</v>
      </c>
      <c r="BP46" s="101">
        <v>108641</v>
      </c>
      <c r="BQ46" s="101">
        <v>0</v>
      </c>
      <c r="BR46" s="101">
        <v>0</v>
      </c>
      <c r="BS46" s="101">
        <v>0</v>
      </c>
      <c r="BT46" s="101">
        <v>0</v>
      </c>
      <c r="BU46" s="101">
        <v>153874</v>
      </c>
      <c r="BV46" s="101">
        <v>262515</v>
      </c>
      <c r="BW46" s="101">
        <v>1739025</v>
      </c>
    </row>
    <row r="47" spans="1:75" x14ac:dyDescent="0.25">
      <c r="A47" s="93" t="s">
        <v>160</v>
      </c>
      <c r="B47" s="93" t="s">
        <v>116</v>
      </c>
      <c r="C47" s="95" t="s">
        <v>215</v>
      </c>
      <c r="D47" s="101">
        <v>2718</v>
      </c>
      <c r="E47" s="101">
        <v>303</v>
      </c>
      <c r="F47" s="101">
        <v>317</v>
      </c>
      <c r="G47" s="101">
        <v>443</v>
      </c>
      <c r="H47" s="101">
        <v>4040</v>
      </c>
      <c r="I47" s="101">
        <v>39</v>
      </c>
      <c r="J47" s="101">
        <v>189</v>
      </c>
      <c r="K47" s="101">
        <v>431</v>
      </c>
      <c r="L47" s="101">
        <v>3942</v>
      </c>
      <c r="M47" s="101">
        <v>212</v>
      </c>
      <c r="N47" s="101">
        <v>232</v>
      </c>
      <c r="O47" s="101">
        <v>275</v>
      </c>
      <c r="P47" s="101">
        <v>78</v>
      </c>
      <c r="Q47" s="101">
        <v>444</v>
      </c>
      <c r="R47" s="101">
        <v>440</v>
      </c>
      <c r="S47" s="101">
        <v>2869</v>
      </c>
      <c r="T47" s="101">
        <v>1509</v>
      </c>
      <c r="U47" s="101">
        <v>1776</v>
      </c>
      <c r="V47" s="101">
        <v>857</v>
      </c>
      <c r="W47" s="101">
        <v>1291</v>
      </c>
      <c r="X47" s="101">
        <v>2001</v>
      </c>
      <c r="Y47" s="101">
        <v>980</v>
      </c>
      <c r="Z47" s="101">
        <v>2643</v>
      </c>
      <c r="AA47" s="101">
        <v>114</v>
      </c>
      <c r="AB47" s="101">
        <v>936</v>
      </c>
      <c r="AC47" s="101">
        <v>499</v>
      </c>
      <c r="AD47" s="101">
        <v>807</v>
      </c>
      <c r="AE47" s="101">
        <v>902</v>
      </c>
      <c r="AF47" s="101">
        <v>1514</v>
      </c>
      <c r="AG47" s="101">
        <v>828</v>
      </c>
      <c r="AH47" s="101">
        <v>146</v>
      </c>
      <c r="AI47" s="101">
        <v>9649</v>
      </c>
      <c r="AJ47" s="101">
        <v>617</v>
      </c>
      <c r="AK47" s="101">
        <v>8147</v>
      </c>
      <c r="AL47" s="101">
        <v>2788</v>
      </c>
      <c r="AM47" s="101">
        <v>20636</v>
      </c>
      <c r="AN47" s="101">
        <v>30577</v>
      </c>
      <c r="AO47" s="101">
        <v>2359</v>
      </c>
      <c r="AP47" s="101">
        <v>23847</v>
      </c>
      <c r="AQ47" s="101">
        <v>299</v>
      </c>
      <c r="AR47" s="101">
        <v>4874</v>
      </c>
      <c r="AS47" s="101">
        <v>6472</v>
      </c>
      <c r="AT47" s="101">
        <v>263001</v>
      </c>
      <c r="AU47" s="101">
        <v>26096</v>
      </c>
      <c r="AV47" s="101">
        <v>9905</v>
      </c>
      <c r="AW47" s="101">
        <v>393</v>
      </c>
      <c r="AX47" s="101">
        <v>6512</v>
      </c>
      <c r="AY47" s="101">
        <v>538</v>
      </c>
      <c r="AZ47" s="101">
        <v>17137</v>
      </c>
      <c r="BA47" s="101">
        <v>4233</v>
      </c>
      <c r="BB47" s="101">
        <v>18568</v>
      </c>
      <c r="BC47" s="101">
        <v>62979</v>
      </c>
      <c r="BD47" s="101">
        <v>9357</v>
      </c>
      <c r="BE47" s="101">
        <v>10120</v>
      </c>
      <c r="BF47" s="101">
        <v>644</v>
      </c>
      <c r="BG47" s="101">
        <v>2165</v>
      </c>
      <c r="BH47" s="101">
        <v>28110</v>
      </c>
      <c r="BI47" s="101">
        <v>928</v>
      </c>
      <c r="BJ47" s="101">
        <v>0</v>
      </c>
      <c r="BK47" s="101">
        <v>604731</v>
      </c>
      <c r="BL47" s="101">
        <v>913017</v>
      </c>
      <c r="BM47" s="101">
        <v>40206</v>
      </c>
      <c r="BN47" s="101">
        <v>2564</v>
      </c>
      <c r="BO47" s="101">
        <v>1</v>
      </c>
      <c r="BP47" s="101">
        <v>955787</v>
      </c>
      <c r="BQ47" s="101">
        <v>0</v>
      </c>
      <c r="BR47" s="101">
        <v>0</v>
      </c>
      <c r="BS47" s="101">
        <v>0</v>
      </c>
      <c r="BT47" s="101">
        <v>0</v>
      </c>
      <c r="BU47" s="101">
        <v>45021</v>
      </c>
      <c r="BV47" s="101">
        <v>1000808</v>
      </c>
      <c r="BW47" s="101">
        <v>1605539</v>
      </c>
    </row>
    <row r="48" spans="1:75" x14ac:dyDescent="0.25">
      <c r="A48" s="93" t="s">
        <v>161</v>
      </c>
      <c r="B48" s="93" t="s">
        <v>117</v>
      </c>
      <c r="C48" s="95" t="s">
        <v>216</v>
      </c>
      <c r="D48" s="101">
        <v>78240</v>
      </c>
      <c r="E48" s="101">
        <v>3187</v>
      </c>
      <c r="F48" s="101">
        <v>3764</v>
      </c>
      <c r="G48" s="101">
        <v>9362</v>
      </c>
      <c r="H48" s="101">
        <v>48772</v>
      </c>
      <c r="I48" s="101">
        <v>146</v>
      </c>
      <c r="J48" s="101">
        <v>7389</v>
      </c>
      <c r="K48" s="101">
        <v>3697</v>
      </c>
      <c r="L48" s="101">
        <v>71089</v>
      </c>
      <c r="M48" s="101">
        <v>2221</v>
      </c>
      <c r="N48" s="101">
        <v>3405</v>
      </c>
      <c r="O48" s="101">
        <v>2678</v>
      </c>
      <c r="P48" s="101">
        <v>1155</v>
      </c>
      <c r="Q48" s="101">
        <v>8091</v>
      </c>
      <c r="R48" s="101">
        <v>9296</v>
      </c>
      <c r="S48" s="101">
        <v>4110</v>
      </c>
      <c r="T48" s="101">
        <v>78393</v>
      </c>
      <c r="U48" s="101">
        <v>29687</v>
      </c>
      <c r="V48" s="101">
        <v>10453</v>
      </c>
      <c r="W48" s="101">
        <v>21226</v>
      </c>
      <c r="X48" s="101">
        <v>63596</v>
      </c>
      <c r="Y48" s="101">
        <v>15059</v>
      </c>
      <c r="Z48" s="101">
        <v>24876</v>
      </c>
      <c r="AA48" s="101">
        <v>1405</v>
      </c>
      <c r="AB48" s="101">
        <v>13078</v>
      </c>
      <c r="AC48" s="101">
        <v>4038</v>
      </c>
      <c r="AD48" s="101">
        <v>5604</v>
      </c>
      <c r="AE48" s="101">
        <v>28409</v>
      </c>
      <c r="AF48" s="101">
        <v>24357</v>
      </c>
      <c r="AG48" s="101">
        <v>6470</v>
      </c>
      <c r="AH48" s="101">
        <v>6413</v>
      </c>
      <c r="AI48" s="101">
        <v>71835</v>
      </c>
      <c r="AJ48" s="101">
        <v>4210</v>
      </c>
      <c r="AK48" s="101">
        <v>129154</v>
      </c>
      <c r="AL48" s="101">
        <v>13025</v>
      </c>
      <c r="AM48" s="101">
        <v>104091</v>
      </c>
      <c r="AN48" s="101">
        <v>101741</v>
      </c>
      <c r="AO48" s="101">
        <v>25443</v>
      </c>
      <c r="AP48" s="101">
        <v>76768</v>
      </c>
      <c r="AQ48" s="101">
        <v>1155</v>
      </c>
      <c r="AR48" s="101">
        <v>11469</v>
      </c>
      <c r="AS48" s="101">
        <v>38402</v>
      </c>
      <c r="AT48" s="101">
        <v>14060</v>
      </c>
      <c r="AU48" s="101">
        <v>176479</v>
      </c>
      <c r="AV48" s="101">
        <v>15521</v>
      </c>
      <c r="AW48" s="101">
        <v>5169</v>
      </c>
      <c r="AX48" s="101">
        <v>25129</v>
      </c>
      <c r="AY48" s="101">
        <v>4398</v>
      </c>
      <c r="AZ48" s="101">
        <v>9805</v>
      </c>
      <c r="BA48" s="101">
        <v>20954</v>
      </c>
      <c r="BB48" s="101">
        <v>37952</v>
      </c>
      <c r="BC48" s="101">
        <v>90168</v>
      </c>
      <c r="BD48" s="101">
        <v>4262</v>
      </c>
      <c r="BE48" s="101">
        <v>11415</v>
      </c>
      <c r="BF48" s="101">
        <v>2308</v>
      </c>
      <c r="BG48" s="101">
        <v>6225</v>
      </c>
      <c r="BH48" s="101">
        <v>10871</v>
      </c>
      <c r="BI48" s="101">
        <v>2489</v>
      </c>
      <c r="BJ48" s="101">
        <v>0</v>
      </c>
      <c r="BK48" s="101">
        <v>1604168</v>
      </c>
      <c r="BL48" s="101">
        <v>650456</v>
      </c>
      <c r="BM48" s="101">
        <v>0</v>
      </c>
      <c r="BN48" s="101">
        <v>0</v>
      </c>
      <c r="BO48" s="101">
        <v>0</v>
      </c>
      <c r="BP48" s="101">
        <v>650456</v>
      </c>
      <c r="BQ48" s="101">
        <v>0</v>
      </c>
      <c r="BR48" s="101">
        <v>0</v>
      </c>
      <c r="BS48" s="101">
        <v>0</v>
      </c>
      <c r="BT48" s="101">
        <v>0</v>
      </c>
      <c r="BU48" s="101">
        <v>32545</v>
      </c>
      <c r="BV48" s="101">
        <v>683001</v>
      </c>
      <c r="BW48" s="101">
        <v>2287168</v>
      </c>
    </row>
    <row r="49" spans="1:75" ht="34.5" x14ac:dyDescent="0.25">
      <c r="A49" s="93" t="s">
        <v>107</v>
      </c>
      <c r="B49" s="93" t="s">
        <v>118</v>
      </c>
      <c r="C49" s="95" t="s">
        <v>217</v>
      </c>
      <c r="D49" s="101">
        <v>4551</v>
      </c>
      <c r="E49" s="101">
        <v>278</v>
      </c>
      <c r="F49" s="101">
        <v>357</v>
      </c>
      <c r="G49" s="101">
        <v>1242</v>
      </c>
      <c r="H49" s="101">
        <v>6754</v>
      </c>
      <c r="I49" s="101">
        <v>23</v>
      </c>
      <c r="J49" s="101">
        <v>1174</v>
      </c>
      <c r="K49" s="101">
        <v>588</v>
      </c>
      <c r="L49" s="101">
        <v>10187</v>
      </c>
      <c r="M49" s="101">
        <v>367</v>
      </c>
      <c r="N49" s="101">
        <v>430</v>
      </c>
      <c r="O49" s="101">
        <v>246</v>
      </c>
      <c r="P49" s="101">
        <v>154</v>
      </c>
      <c r="Q49" s="101">
        <v>976</v>
      </c>
      <c r="R49" s="101">
        <v>1181</v>
      </c>
      <c r="S49" s="101">
        <v>717</v>
      </c>
      <c r="T49" s="101">
        <v>13456</v>
      </c>
      <c r="U49" s="101">
        <v>4948</v>
      </c>
      <c r="V49" s="101">
        <v>1823</v>
      </c>
      <c r="W49" s="101">
        <v>2869</v>
      </c>
      <c r="X49" s="101">
        <v>11380</v>
      </c>
      <c r="Y49" s="101">
        <v>1945</v>
      </c>
      <c r="Z49" s="101">
        <v>3422</v>
      </c>
      <c r="AA49" s="101">
        <v>143</v>
      </c>
      <c r="AB49" s="101">
        <v>1519</v>
      </c>
      <c r="AC49" s="101">
        <v>697</v>
      </c>
      <c r="AD49" s="101">
        <v>814</v>
      </c>
      <c r="AE49" s="101">
        <v>4580</v>
      </c>
      <c r="AF49" s="101">
        <v>3768</v>
      </c>
      <c r="AG49" s="101">
        <v>999</v>
      </c>
      <c r="AH49" s="101">
        <v>849</v>
      </c>
      <c r="AI49" s="101">
        <v>12124</v>
      </c>
      <c r="AJ49" s="101">
        <v>428</v>
      </c>
      <c r="AK49" s="101">
        <v>13456</v>
      </c>
      <c r="AL49" s="101">
        <v>1224</v>
      </c>
      <c r="AM49" s="101">
        <v>13282</v>
      </c>
      <c r="AN49" s="101">
        <v>4956</v>
      </c>
      <c r="AO49" s="101">
        <v>1439</v>
      </c>
      <c r="AP49" s="101">
        <v>9943</v>
      </c>
      <c r="AQ49" s="101">
        <v>240</v>
      </c>
      <c r="AR49" s="101">
        <v>1621</v>
      </c>
      <c r="AS49" s="101">
        <v>3732</v>
      </c>
      <c r="AT49" s="101">
        <v>2281</v>
      </c>
      <c r="AU49" s="101">
        <v>9256</v>
      </c>
      <c r="AV49" s="101">
        <v>59091</v>
      </c>
      <c r="AW49" s="101">
        <v>0</v>
      </c>
      <c r="AX49" s="101">
        <v>19445</v>
      </c>
      <c r="AY49" s="101">
        <v>466</v>
      </c>
      <c r="AZ49" s="101">
        <v>821</v>
      </c>
      <c r="BA49" s="101">
        <v>2454</v>
      </c>
      <c r="BB49" s="101">
        <v>4485</v>
      </c>
      <c r="BC49" s="101">
        <v>553</v>
      </c>
      <c r="BD49" s="101">
        <v>220</v>
      </c>
      <c r="BE49" s="101">
        <v>639</v>
      </c>
      <c r="BF49" s="101">
        <v>359</v>
      </c>
      <c r="BG49" s="101">
        <v>0</v>
      </c>
      <c r="BH49" s="101">
        <v>833</v>
      </c>
      <c r="BI49" s="101">
        <v>207</v>
      </c>
      <c r="BJ49" s="101">
        <v>0</v>
      </c>
      <c r="BK49" s="101">
        <v>245993</v>
      </c>
      <c r="BL49" s="101">
        <v>192761</v>
      </c>
      <c r="BM49" s="101">
        <v>18607</v>
      </c>
      <c r="BN49" s="101">
        <v>0</v>
      </c>
      <c r="BO49" s="101">
        <v>0</v>
      </c>
      <c r="BP49" s="101">
        <v>211368</v>
      </c>
      <c r="BQ49" s="101">
        <v>0</v>
      </c>
      <c r="BR49" s="101">
        <v>0</v>
      </c>
      <c r="BS49" s="101">
        <v>0</v>
      </c>
      <c r="BT49" s="101">
        <v>0</v>
      </c>
      <c r="BU49" s="101">
        <v>16182</v>
      </c>
      <c r="BV49" s="101">
        <v>227550</v>
      </c>
      <c r="BW49" s="101">
        <v>473543</v>
      </c>
    </row>
    <row r="50" spans="1:75" ht="23" x14ac:dyDescent="0.25">
      <c r="A50" s="93" t="s">
        <v>162</v>
      </c>
      <c r="B50" s="93" t="s">
        <v>119</v>
      </c>
      <c r="C50" s="95" t="s">
        <v>218</v>
      </c>
      <c r="D50" s="101">
        <v>19</v>
      </c>
      <c r="E50" s="101">
        <v>65</v>
      </c>
      <c r="F50" s="101">
        <v>0</v>
      </c>
      <c r="G50" s="101">
        <v>1</v>
      </c>
      <c r="H50" s="101">
        <v>7</v>
      </c>
      <c r="I50" s="101">
        <v>0</v>
      </c>
      <c r="J50" s="101">
        <v>1</v>
      </c>
      <c r="K50" s="101">
        <v>4</v>
      </c>
      <c r="L50" s="101">
        <v>23</v>
      </c>
      <c r="M50" s="101">
        <v>1</v>
      </c>
      <c r="N50" s="101">
        <v>0</v>
      </c>
      <c r="O50" s="101">
        <v>1</v>
      </c>
      <c r="P50" s="101">
        <v>0</v>
      </c>
      <c r="Q50" s="101">
        <v>0</v>
      </c>
      <c r="R50" s="101">
        <v>3</v>
      </c>
      <c r="S50" s="101">
        <v>0</v>
      </c>
      <c r="T50" s="101">
        <v>87</v>
      </c>
      <c r="U50" s="101">
        <v>21</v>
      </c>
      <c r="V50" s="101">
        <v>1</v>
      </c>
      <c r="W50" s="101">
        <v>7</v>
      </c>
      <c r="X50" s="101">
        <v>28</v>
      </c>
      <c r="Y50" s="101">
        <v>12</v>
      </c>
      <c r="Z50" s="101">
        <v>56</v>
      </c>
      <c r="AA50" s="101">
        <v>3</v>
      </c>
      <c r="AB50" s="101">
        <v>0</v>
      </c>
      <c r="AC50" s="101">
        <v>0</v>
      </c>
      <c r="AD50" s="101">
        <v>5</v>
      </c>
      <c r="AE50" s="101">
        <v>2</v>
      </c>
      <c r="AF50" s="101">
        <v>18</v>
      </c>
      <c r="AG50" s="101">
        <v>5</v>
      </c>
      <c r="AH50" s="101">
        <v>0</v>
      </c>
      <c r="AI50" s="101">
        <v>42</v>
      </c>
      <c r="AJ50" s="101">
        <v>1</v>
      </c>
      <c r="AK50" s="101">
        <v>41</v>
      </c>
      <c r="AL50" s="101">
        <v>168</v>
      </c>
      <c r="AM50" s="101">
        <v>289</v>
      </c>
      <c r="AN50" s="101">
        <v>3</v>
      </c>
      <c r="AO50" s="101">
        <v>21</v>
      </c>
      <c r="AP50" s="101">
        <v>153</v>
      </c>
      <c r="AQ50" s="101">
        <v>4</v>
      </c>
      <c r="AR50" s="101">
        <v>0</v>
      </c>
      <c r="AS50" s="101">
        <v>95</v>
      </c>
      <c r="AT50" s="101">
        <v>41</v>
      </c>
      <c r="AU50" s="101">
        <v>32671</v>
      </c>
      <c r="AV50" s="101">
        <v>58894</v>
      </c>
      <c r="AW50" s="101">
        <v>237</v>
      </c>
      <c r="AX50" s="101">
        <v>50</v>
      </c>
      <c r="AY50" s="101">
        <v>2</v>
      </c>
      <c r="AZ50" s="101">
        <v>427</v>
      </c>
      <c r="BA50" s="101">
        <v>27</v>
      </c>
      <c r="BB50" s="101">
        <v>143</v>
      </c>
      <c r="BC50" s="101">
        <v>478</v>
      </c>
      <c r="BD50" s="101">
        <v>20</v>
      </c>
      <c r="BE50" s="101">
        <v>55</v>
      </c>
      <c r="BF50" s="101">
        <v>2</v>
      </c>
      <c r="BG50" s="101">
        <v>3</v>
      </c>
      <c r="BH50" s="101">
        <v>5</v>
      </c>
      <c r="BI50" s="101">
        <v>0</v>
      </c>
      <c r="BJ50" s="101">
        <v>0</v>
      </c>
      <c r="BK50" s="101">
        <v>94247</v>
      </c>
      <c r="BL50" s="101">
        <v>435</v>
      </c>
      <c r="BM50" s="101">
        <v>0</v>
      </c>
      <c r="BN50" s="101">
        <v>0</v>
      </c>
      <c r="BO50" s="101">
        <v>0</v>
      </c>
      <c r="BP50" s="101">
        <v>435</v>
      </c>
      <c r="BQ50" s="101">
        <v>0</v>
      </c>
      <c r="BR50" s="101">
        <v>0</v>
      </c>
      <c r="BS50" s="101">
        <v>0</v>
      </c>
      <c r="BT50" s="101">
        <v>0</v>
      </c>
      <c r="BU50" s="101">
        <v>0</v>
      </c>
      <c r="BV50" s="101">
        <v>435</v>
      </c>
      <c r="BW50" s="101">
        <v>94682</v>
      </c>
    </row>
    <row r="51" spans="1:75" ht="23" x14ac:dyDescent="0.25">
      <c r="A51" s="93" t="s">
        <v>163</v>
      </c>
      <c r="B51" s="93" t="s">
        <v>120</v>
      </c>
      <c r="C51" s="95" t="s">
        <v>219</v>
      </c>
      <c r="D51" s="101">
        <v>6239</v>
      </c>
      <c r="E51" s="101">
        <v>676</v>
      </c>
      <c r="F51" s="101">
        <v>1396</v>
      </c>
      <c r="G51" s="101">
        <v>1126</v>
      </c>
      <c r="H51" s="101">
        <v>139290</v>
      </c>
      <c r="I51" s="101">
        <v>118</v>
      </c>
      <c r="J51" s="101">
        <v>257</v>
      </c>
      <c r="K51" s="101">
        <v>1417</v>
      </c>
      <c r="L51" s="101">
        <v>27403</v>
      </c>
      <c r="M51" s="101">
        <v>1328</v>
      </c>
      <c r="N51" s="101">
        <v>2898</v>
      </c>
      <c r="O51" s="101">
        <v>3762</v>
      </c>
      <c r="P51" s="101">
        <v>997</v>
      </c>
      <c r="Q51" s="101">
        <v>4173</v>
      </c>
      <c r="R51" s="101">
        <v>2565</v>
      </c>
      <c r="S51" s="101">
        <v>12635</v>
      </c>
      <c r="T51" s="101">
        <v>14096</v>
      </c>
      <c r="U51" s="101">
        <v>10684</v>
      </c>
      <c r="V51" s="101">
        <v>8159</v>
      </c>
      <c r="W51" s="101">
        <v>10479</v>
      </c>
      <c r="X51" s="101">
        <v>11289</v>
      </c>
      <c r="Y51" s="101">
        <v>11167</v>
      </c>
      <c r="Z51" s="101">
        <v>17910</v>
      </c>
      <c r="AA51" s="101">
        <v>923</v>
      </c>
      <c r="AB51" s="101">
        <v>5728</v>
      </c>
      <c r="AC51" s="101">
        <v>2740</v>
      </c>
      <c r="AD51" s="101">
        <v>4186</v>
      </c>
      <c r="AE51" s="101">
        <v>6418</v>
      </c>
      <c r="AF51" s="101">
        <v>7692</v>
      </c>
      <c r="AG51" s="101">
        <v>13475</v>
      </c>
      <c r="AH51" s="101">
        <v>1539</v>
      </c>
      <c r="AI51" s="101">
        <v>42832</v>
      </c>
      <c r="AJ51" s="101">
        <v>2689</v>
      </c>
      <c r="AK51" s="101">
        <v>41787</v>
      </c>
      <c r="AL51" s="101">
        <v>45995</v>
      </c>
      <c r="AM51" s="101">
        <v>218217</v>
      </c>
      <c r="AN51" s="101">
        <v>590956</v>
      </c>
      <c r="AO51" s="101">
        <v>65110</v>
      </c>
      <c r="AP51" s="101">
        <v>280892</v>
      </c>
      <c r="AQ51" s="101">
        <v>2640</v>
      </c>
      <c r="AR51" s="101">
        <v>9023</v>
      </c>
      <c r="AS51" s="101">
        <v>84022</v>
      </c>
      <c r="AT51" s="101">
        <v>51045</v>
      </c>
      <c r="AU51" s="101">
        <v>113032</v>
      </c>
      <c r="AV51" s="101">
        <v>26196</v>
      </c>
      <c r="AW51" s="101">
        <v>2309</v>
      </c>
      <c r="AX51" s="101">
        <v>314471</v>
      </c>
      <c r="AY51" s="101">
        <v>6243</v>
      </c>
      <c r="AZ51" s="101">
        <v>30222</v>
      </c>
      <c r="BA51" s="101">
        <v>8502</v>
      </c>
      <c r="BB51" s="101">
        <v>77067</v>
      </c>
      <c r="BC51" s="101">
        <v>55881</v>
      </c>
      <c r="BD51" s="101">
        <v>19822</v>
      </c>
      <c r="BE51" s="101">
        <v>32821</v>
      </c>
      <c r="BF51" s="101">
        <v>3613</v>
      </c>
      <c r="BG51" s="101">
        <v>7115</v>
      </c>
      <c r="BH51" s="101">
        <v>33394</v>
      </c>
      <c r="BI51" s="101">
        <v>17159</v>
      </c>
      <c r="BJ51" s="101">
        <v>0</v>
      </c>
      <c r="BK51" s="101">
        <v>2515822</v>
      </c>
      <c r="BL51" s="101">
        <v>4385433</v>
      </c>
      <c r="BM51" s="101">
        <v>158925</v>
      </c>
      <c r="BN51" s="101">
        <v>23317</v>
      </c>
      <c r="BO51" s="101">
        <v>23133</v>
      </c>
      <c r="BP51" s="101">
        <v>4590808</v>
      </c>
      <c r="BQ51" s="101">
        <v>329141</v>
      </c>
      <c r="BR51" s="101">
        <v>0</v>
      </c>
      <c r="BS51" s="101">
        <v>0</v>
      </c>
      <c r="BT51" s="101">
        <v>329141</v>
      </c>
      <c r="BU51" s="101">
        <v>23527</v>
      </c>
      <c r="BV51" s="101">
        <v>4943476</v>
      </c>
      <c r="BW51" s="101">
        <v>7459298</v>
      </c>
    </row>
    <row r="52" spans="1:75" ht="34.5" x14ac:dyDescent="0.25">
      <c r="A52" s="93" t="s">
        <v>164</v>
      </c>
      <c r="B52" s="93" t="s">
        <v>121</v>
      </c>
      <c r="C52" s="95" t="s">
        <v>220</v>
      </c>
      <c r="D52" s="101">
        <v>11107</v>
      </c>
      <c r="E52" s="101">
        <v>4248</v>
      </c>
      <c r="F52" s="101">
        <v>700</v>
      </c>
      <c r="G52" s="101">
        <v>7479</v>
      </c>
      <c r="H52" s="101">
        <v>35808</v>
      </c>
      <c r="I52" s="101">
        <v>7</v>
      </c>
      <c r="J52" s="101">
        <v>622</v>
      </c>
      <c r="K52" s="101">
        <v>4341</v>
      </c>
      <c r="L52" s="101">
        <v>16505</v>
      </c>
      <c r="M52" s="101">
        <v>802</v>
      </c>
      <c r="N52" s="101">
        <v>1541</v>
      </c>
      <c r="O52" s="101">
        <v>429</v>
      </c>
      <c r="P52" s="101">
        <v>243</v>
      </c>
      <c r="Q52" s="101">
        <v>3941</v>
      </c>
      <c r="R52" s="101">
        <v>2383</v>
      </c>
      <c r="S52" s="101">
        <v>2933</v>
      </c>
      <c r="T52" s="101">
        <v>10895</v>
      </c>
      <c r="U52" s="101">
        <v>8471</v>
      </c>
      <c r="V52" s="101">
        <v>5972</v>
      </c>
      <c r="W52" s="101">
        <v>10377</v>
      </c>
      <c r="X52" s="101">
        <v>6908</v>
      </c>
      <c r="Y52" s="101">
        <v>5256</v>
      </c>
      <c r="Z52" s="101">
        <v>6962</v>
      </c>
      <c r="AA52" s="101">
        <v>102</v>
      </c>
      <c r="AB52" s="101">
        <v>2986</v>
      </c>
      <c r="AC52" s="101">
        <v>661</v>
      </c>
      <c r="AD52" s="101">
        <v>1426</v>
      </c>
      <c r="AE52" s="101">
        <v>11341</v>
      </c>
      <c r="AF52" s="101">
        <v>5692</v>
      </c>
      <c r="AG52" s="101">
        <v>1387</v>
      </c>
      <c r="AH52" s="101">
        <v>2336</v>
      </c>
      <c r="AI52" s="101">
        <v>27109</v>
      </c>
      <c r="AJ52" s="101">
        <v>1412</v>
      </c>
      <c r="AK52" s="101">
        <v>82792</v>
      </c>
      <c r="AL52" s="101">
        <v>3461</v>
      </c>
      <c r="AM52" s="101">
        <v>33402</v>
      </c>
      <c r="AN52" s="101">
        <v>21731</v>
      </c>
      <c r="AO52" s="101">
        <v>3722</v>
      </c>
      <c r="AP52" s="101">
        <v>146346</v>
      </c>
      <c r="AQ52" s="101">
        <v>758</v>
      </c>
      <c r="AR52" s="101">
        <v>552</v>
      </c>
      <c r="AS52" s="101">
        <v>52346</v>
      </c>
      <c r="AT52" s="101">
        <v>27038</v>
      </c>
      <c r="AU52" s="101">
        <v>1111</v>
      </c>
      <c r="AV52" s="101">
        <v>1313</v>
      </c>
      <c r="AW52" s="101">
        <v>26</v>
      </c>
      <c r="AX52" s="101">
        <v>9394</v>
      </c>
      <c r="AY52" s="101">
        <v>5841</v>
      </c>
      <c r="AZ52" s="101">
        <v>2868</v>
      </c>
      <c r="BA52" s="101">
        <v>3121</v>
      </c>
      <c r="BB52" s="101">
        <v>17791</v>
      </c>
      <c r="BC52" s="101">
        <v>825</v>
      </c>
      <c r="BD52" s="101">
        <v>1045</v>
      </c>
      <c r="BE52" s="101">
        <v>3558</v>
      </c>
      <c r="BF52" s="101">
        <v>5397</v>
      </c>
      <c r="BG52" s="101">
        <v>110</v>
      </c>
      <c r="BH52" s="101">
        <v>4676</v>
      </c>
      <c r="BI52" s="101">
        <v>907</v>
      </c>
      <c r="BJ52" s="101">
        <v>0</v>
      </c>
      <c r="BK52" s="101">
        <v>632512</v>
      </c>
      <c r="BL52" s="101">
        <v>5042</v>
      </c>
      <c r="BM52" s="101">
        <v>0</v>
      </c>
      <c r="BN52" s="101">
        <v>0</v>
      </c>
      <c r="BO52" s="101">
        <v>0</v>
      </c>
      <c r="BP52" s="101">
        <v>5042</v>
      </c>
      <c r="BQ52" s="101">
        <v>0</v>
      </c>
      <c r="BR52" s="101">
        <v>0</v>
      </c>
      <c r="BS52" s="101">
        <v>0</v>
      </c>
      <c r="BT52" s="101">
        <v>0</v>
      </c>
      <c r="BU52" s="101">
        <v>15685</v>
      </c>
      <c r="BV52" s="101">
        <v>20726</v>
      </c>
      <c r="BW52" s="101">
        <v>653240</v>
      </c>
    </row>
    <row r="53" spans="1:75" ht="34.5" x14ac:dyDescent="0.25">
      <c r="A53" s="93" t="s">
        <v>165</v>
      </c>
      <c r="B53" s="93" t="s">
        <v>122</v>
      </c>
      <c r="C53" s="95" t="s">
        <v>221</v>
      </c>
      <c r="D53" s="101">
        <v>1470</v>
      </c>
      <c r="E53" s="101">
        <v>152</v>
      </c>
      <c r="F53" s="101">
        <v>160</v>
      </c>
      <c r="G53" s="101">
        <v>619</v>
      </c>
      <c r="H53" s="101">
        <v>10830</v>
      </c>
      <c r="I53" s="101">
        <v>43</v>
      </c>
      <c r="J53" s="101">
        <v>514</v>
      </c>
      <c r="K53" s="101">
        <v>98</v>
      </c>
      <c r="L53" s="101">
        <v>7478</v>
      </c>
      <c r="M53" s="101">
        <v>1368</v>
      </c>
      <c r="N53" s="101">
        <v>127</v>
      </c>
      <c r="O53" s="101">
        <v>188</v>
      </c>
      <c r="P53" s="101">
        <v>34</v>
      </c>
      <c r="Q53" s="101">
        <v>239</v>
      </c>
      <c r="R53" s="101">
        <v>789</v>
      </c>
      <c r="S53" s="101">
        <v>1318</v>
      </c>
      <c r="T53" s="101">
        <v>13780</v>
      </c>
      <c r="U53" s="101">
        <v>2448</v>
      </c>
      <c r="V53" s="101">
        <v>739</v>
      </c>
      <c r="W53" s="101">
        <v>1187</v>
      </c>
      <c r="X53" s="101">
        <v>5422</v>
      </c>
      <c r="Y53" s="101">
        <v>1041</v>
      </c>
      <c r="Z53" s="101">
        <v>3268</v>
      </c>
      <c r="AA53" s="101">
        <v>1321</v>
      </c>
      <c r="AB53" s="101">
        <v>860</v>
      </c>
      <c r="AC53" s="101">
        <v>4251</v>
      </c>
      <c r="AD53" s="101">
        <v>1362</v>
      </c>
      <c r="AE53" s="101">
        <v>2183</v>
      </c>
      <c r="AF53" s="101">
        <v>2103</v>
      </c>
      <c r="AG53" s="101">
        <v>341</v>
      </c>
      <c r="AH53" s="101">
        <v>153</v>
      </c>
      <c r="AI53" s="101">
        <v>13258</v>
      </c>
      <c r="AJ53" s="101">
        <v>559</v>
      </c>
      <c r="AK53" s="101">
        <v>6555</v>
      </c>
      <c r="AL53" s="101">
        <v>3949</v>
      </c>
      <c r="AM53" s="101">
        <v>28937</v>
      </c>
      <c r="AN53" s="101">
        <v>20190</v>
      </c>
      <c r="AO53" s="101">
        <v>1599</v>
      </c>
      <c r="AP53" s="101">
        <v>6509</v>
      </c>
      <c r="AQ53" s="101">
        <v>140</v>
      </c>
      <c r="AR53" s="101">
        <v>1746</v>
      </c>
      <c r="AS53" s="101">
        <v>6567</v>
      </c>
      <c r="AT53" s="101">
        <v>23155</v>
      </c>
      <c r="AU53" s="101">
        <v>57356</v>
      </c>
      <c r="AV53" s="101">
        <v>7383</v>
      </c>
      <c r="AW53" s="101">
        <v>916</v>
      </c>
      <c r="AX53" s="101">
        <v>13806</v>
      </c>
      <c r="AY53" s="101">
        <v>256</v>
      </c>
      <c r="AZ53" s="101">
        <v>55819</v>
      </c>
      <c r="BA53" s="101">
        <v>17295</v>
      </c>
      <c r="BB53" s="101">
        <v>24807</v>
      </c>
      <c r="BC53" s="101">
        <v>95566</v>
      </c>
      <c r="BD53" s="101">
        <v>11641</v>
      </c>
      <c r="BE53" s="101">
        <v>16716</v>
      </c>
      <c r="BF53" s="101">
        <v>558</v>
      </c>
      <c r="BG53" s="101">
        <v>1837</v>
      </c>
      <c r="BH53" s="101">
        <v>5604</v>
      </c>
      <c r="BI53" s="101">
        <v>602</v>
      </c>
      <c r="BJ53" s="101">
        <v>0</v>
      </c>
      <c r="BK53" s="101">
        <v>489209</v>
      </c>
      <c r="BL53" s="101">
        <v>34310</v>
      </c>
      <c r="BM53" s="101">
        <v>0</v>
      </c>
      <c r="BN53" s="101">
        <v>6222</v>
      </c>
      <c r="BO53" s="101">
        <v>0</v>
      </c>
      <c r="BP53" s="101">
        <v>40532</v>
      </c>
      <c r="BQ53" s="101">
        <v>27507</v>
      </c>
      <c r="BR53" s="101">
        <v>1794</v>
      </c>
      <c r="BS53" s="101">
        <v>0</v>
      </c>
      <c r="BT53" s="101">
        <v>29300</v>
      </c>
      <c r="BU53" s="101">
        <v>52445</v>
      </c>
      <c r="BV53" s="101">
        <v>122277</v>
      </c>
      <c r="BW53" s="101">
        <v>611486</v>
      </c>
    </row>
    <row r="54" spans="1:75" ht="34.5" x14ac:dyDescent="0.25">
      <c r="A54" s="93" t="s">
        <v>166</v>
      </c>
      <c r="B54" s="93" t="s">
        <v>123</v>
      </c>
      <c r="C54" s="95" t="s">
        <v>222</v>
      </c>
      <c r="D54" s="101">
        <v>0</v>
      </c>
      <c r="E54" s="101">
        <v>0</v>
      </c>
      <c r="F54" s="101">
        <v>0</v>
      </c>
      <c r="G54" s="101">
        <v>0</v>
      </c>
      <c r="H54" s="101">
        <v>0</v>
      </c>
      <c r="I54" s="101">
        <v>0</v>
      </c>
      <c r="J54" s="101">
        <v>0</v>
      </c>
      <c r="K54" s="101">
        <v>0</v>
      </c>
      <c r="L54" s="101">
        <v>0</v>
      </c>
      <c r="M54" s="101">
        <v>0</v>
      </c>
      <c r="N54" s="101">
        <v>0</v>
      </c>
      <c r="O54" s="101">
        <v>0</v>
      </c>
      <c r="P54" s="101">
        <v>0</v>
      </c>
      <c r="Q54" s="101">
        <v>0</v>
      </c>
      <c r="R54" s="101">
        <v>0</v>
      </c>
      <c r="S54" s="101">
        <v>0</v>
      </c>
      <c r="T54" s="101">
        <v>0</v>
      </c>
      <c r="U54" s="101">
        <v>0</v>
      </c>
      <c r="V54" s="101">
        <v>0</v>
      </c>
      <c r="W54" s="101">
        <v>0</v>
      </c>
      <c r="X54" s="101">
        <v>0</v>
      </c>
      <c r="Y54" s="101">
        <v>0</v>
      </c>
      <c r="Z54" s="101">
        <v>0</v>
      </c>
      <c r="AA54" s="101">
        <v>0</v>
      </c>
      <c r="AB54" s="101">
        <v>0</v>
      </c>
      <c r="AC54" s="101">
        <v>0</v>
      </c>
      <c r="AD54" s="101">
        <v>0</v>
      </c>
      <c r="AE54" s="101">
        <v>0</v>
      </c>
      <c r="AF54" s="101">
        <v>0</v>
      </c>
      <c r="AG54" s="101">
        <v>0</v>
      </c>
      <c r="AH54" s="101">
        <v>0</v>
      </c>
      <c r="AI54" s="101">
        <v>0</v>
      </c>
      <c r="AJ54" s="101">
        <v>0</v>
      </c>
      <c r="AK54" s="101">
        <v>0</v>
      </c>
      <c r="AL54" s="101">
        <v>0</v>
      </c>
      <c r="AM54" s="101">
        <v>0</v>
      </c>
      <c r="AN54" s="101">
        <v>0</v>
      </c>
      <c r="AO54" s="101">
        <v>0</v>
      </c>
      <c r="AP54" s="101">
        <v>0</v>
      </c>
      <c r="AQ54" s="101">
        <v>0</v>
      </c>
      <c r="AR54" s="101">
        <v>0</v>
      </c>
      <c r="AS54" s="101">
        <v>0</v>
      </c>
      <c r="AT54" s="101">
        <v>0</v>
      </c>
      <c r="AU54" s="101">
        <v>0</v>
      </c>
      <c r="AV54" s="101">
        <v>0</v>
      </c>
      <c r="AW54" s="101">
        <v>0</v>
      </c>
      <c r="AX54" s="101">
        <v>0</v>
      </c>
      <c r="AY54" s="101">
        <v>0</v>
      </c>
      <c r="AZ54" s="101">
        <v>0</v>
      </c>
      <c r="BA54" s="101">
        <v>57604</v>
      </c>
      <c r="BB54" s="101">
        <v>0</v>
      </c>
      <c r="BC54" s="101">
        <v>475</v>
      </c>
      <c r="BD54" s="101">
        <v>0</v>
      </c>
      <c r="BE54" s="101">
        <v>0</v>
      </c>
      <c r="BF54" s="101">
        <v>0</v>
      </c>
      <c r="BG54" s="101">
        <v>0</v>
      </c>
      <c r="BH54" s="101">
        <v>0</v>
      </c>
      <c r="BI54" s="101">
        <v>0</v>
      </c>
      <c r="BJ54" s="101">
        <v>0</v>
      </c>
      <c r="BK54" s="101">
        <v>58078</v>
      </c>
      <c r="BL54" s="101">
        <v>0</v>
      </c>
      <c r="BM54" s="101">
        <v>0</v>
      </c>
      <c r="BN54" s="101">
        <v>11040</v>
      </c>
      <c r="BO54" s="101">
        <v>0</v>
      </c>
      <c r="BP54" s="101">
        <v>11040</v>
      </c>
      <c r="BQ54" s="101">
        <v>785864</v>
      </c>
      <c r="BR54" s="101">
        <v>26543</v>
      </c>
      <c r="BS54" s="101">
        <v>0</v>
      </c>
      <c r="BT54" s="101">
        <v>812407</v>
      </c>
      <c r="BU54" s="101">
        <v>12268</v>
      </c>
      <c r="BV54" s="101">
        <v>835715</v>
      </c>
      <c r="BW54" s="101">
        <v>893793</v>
      </c>
    </row>
    <row r="55" spans="1:75" ht="23" x14ac:dyDescent="0.25">
      <c r="A55" s="93" t="s">
        <v>109</v>
      </c>
      <c r="B55" s="93" t="s">
        <v>124</v>
      </c>
      <c r="C55" s="95" t="s">
        <v>223</v>
      </c>
      <c r="D55" s="101">
        <v>8590</v>
      </c>
      <c r="E55" s="101">
        <v>961</v>
      </c>
      <c r="F55" s="101">
        <v>932</v>
      </c>
      <c r="G55" s="101">
        <v>9234</v>
      </c>
      <c r="H55" s="101">
        <v>94125</v>
      </c>
      <c r="I55" s="101">
        <v>502</v>
      </c>
      <c r="J55" s="101">
        <v>7516</v>
      </c>
      <c r="K55" s="101">
        <v>7062</v>
      </c>
      <c r="L55" s="101">
        <v>146302</v>
      </c>
      <c r="M55" s="101">
        <v>2683</v>
      </c>
      <c r="N55" s="101">
        <v>1842</v>
      </c>
      <c r="O55" s="101">
        <v>2901</v>
      </c>
      <c r="P55" s="101">
        <v>320</v>
      </c>
      <c r="Q55" s="101">
        <v>2064</v>
      </c>
      <c r="R55" s="101">
        <v>5613</v>
      </c>
      <c r="S55" s="101">
        <v>7510</v>
      </c>
      <c r="T55" s="101">
        <v>48356</v>
      </c>
      <c r="U55" s="101">
        <v>37805</v>
      </c>
      <c r="V55" s="101">
        <v>8834</v>
      </c>
      <c r="W55" s="101">
        <v>15577</v>
      </c>
      <c r="X55" s="101">
        <v>41983</v>
      </c>
      <c r="Y55" s="101">
        <v>7081</v>
      </c>
      <c r="Z55" s="101">
        <v>19789</v>
      </c>
      <c r="AA55" s="101">
        <v>496</v>
      </c>
      <c r="AB55" s="101">
        <v>5953</v>
      </c>
      <c r="AC55" s="101">
        <v>2765</v>
      </c>
      <c r="AD55" s="101">
        <v>7195</v>
      </c>
      <c r="AE55" s="101">
        <v>19523</v>
      </c>
      <c r="AF55" s="101">
        <v>36508</v>
      </c>
      <c r="AG55" s="101">
        <v>4040</v>
      </c>
      <c r="AH55" s="101">
        <v>1301</v>
      </c>
      <c r="AI55" s="101">
        <v>50047</v>
      </c>
      <c r="AJ55" s="101">
        <v>7871</v>
      </c>
      <c r="AK55" s="101">
        <v>60218</v>
      </c>
      <c r="AL55" s="101">
        <v>48131</v>
      </c>
      <c r="AM55" s="101">
        <v>268374</v>
      </c>
      <c r="AN55" s="101">
        <v>153463</v>
      </c>
      <c r="AO55" s="101">
        <v>29765</v>
      </c>
      <c r="AP55" s="101">
        <v>51694</v>
      </c>
      <c r="AQ55" s="101">
        <v>816</v>
      </c>
      <c r="AR55" s="101">
        <v>4914</v>
      </c>
      <c r="AS55" s="101">
        <v>27259</v>
      </c>
      <c r="AT55" s="101">
        <v>47802</v>
      </c>
      <c r="AU55" s="101">
        <v>92968</v>
      </c>
      <c r="AV55" s="101">
        <v>21094</v>
      </c>
      <c r="AW55" s="101">
        <v>1465</v>
      </c>
      <c r="AX55" s="101">
        <v>79752</v>
      </c>
      <c r="AY55" s="101">
        <v>3063</v>
      </c>
      <c r="AZ55" s="101">
        <v>13789</v>
      </c>
      <c r="BA55" s="101">
        <v>90724</v>
      </c>
      <c r="BB55" s="101">
        <v>170998</v>
      </c>
      <c r="BC55" s="101">
        <v>117233</v>
      </c>
      <c r="BD55" s="101">
        <v>23729</v>
      </c>
      <c r="BE55" s="101">
        <v>31778</v>
      </c>
      <c r="BF55" s="101">
        <v>3239</v>
      </c>
      <c r="BG55" s="101">
        <v>3742</v>
      </c>
      <c r="BH55" s="101">
        <v>43653</v>
      </c>
      <c r="BI55" s="101">
        <v>4623</v>
      </c>
      <c r="BJ55" s="101">
        <v>0</v>
      </c>
      <c r="BK55" s="101">
        <v>2007568</v>
      </c>
      <c r="BL55" s="101">
        <v>91603</v>
      </c>
      <c r="BM55" s="101">
        <v>0</v>
      </c>
      <c r="BN55" s="101">
        <v>75613</v>
      </c>
      <c r="BO55" s="101">
        <v>3</v>
      </c>
      <c r="BP55" s="101">
        <v>167221</v>
      </c>
      <c r="BQ55" s="101">
        <v>423335</v>
      </c>
      <c r="BR55" s="101">
        <v>24788</v>
      </c>
      <c r="BS55" s="101">
        <v>0</v>
      </c>
      <c r="BT55" s="101">
        <v>448124</v>
      </c>
      <c r="BU55" s="101">
        <v>370498</v>
      </c>
      <c r="BV55" s="101">
        <v>985842</v>
      </c>
      <c r="BW55" s="101">
        <v>2993410</v>
      </c>
    </row>
    <row r="56" spans="1:75" ht="34.5" x14ac:dyDescent="0.25">
      <c r="A56" s="93" t="s">
        <v>167</v>
      </c>
      <c r="B56" s="93" t="s">
        <v>125</v>
      </c>
      <c r="C56" s="95" t="s">
        <v>224</v>
      </c>
      <c r="D56" s="101">
        <v>1878</v>
      </c>
      <c r="E56" s="101">
        <v>678</v>
      </c>
      <c r="F56" s="101">
        <v>753</v>
      </c>
      <c r="G56" s="101">
        <v>1329</v>
      </c>
      <c r="H56" s="101">
        <v>7078</v>
      </c>
      <c r="I56" s="101">
        <v>5</v>
      </c>
      <c r="J56" s="101">
        <v>651</v>
      </c>
      <c r="K56" s="101">
        <v>777</v>
      </c>
      <c r="L56" s="101">
        <v>6570</v>
      </c>
      <c r="M56" s="101">
        <v>207</v>
      </c>
      <c r="N56" s="101">
        <v>171</v>
      </c>
      <c r="O56" s="101">
        <v>569</v>
      </c>
      <c r="P56" s="101">
        <v>129</v>
      </c>
      <c r="Q56" s="101">
        <v>1048</v>
      </c>
      <c r="R56" s="101">
        <v>1368</v>
      </c>
      <c r="S56" s="101">
        <v>2121</v>
      </c>
      <c r="T56" s="101">
        <v>22985</v>
      </c>
      <c r="U56" s="101">
        <v>3052</v>
      </c>
      <c r="V56" s="101">
        <v>1623</v>
      </c>
      <c r="W56" s="101">
        <v>2728</v>
      </c>
      <c r="X56" s="101">
        <v>4819</v>
      </c>
      <c r="Y56" s="101">
        <v>1774</v>
      </c>
      <c r="Z56" s="101">
        <v>3648</v>
      </c>
      <c r="AA56" s="101">
        <v>192</v>
      </c>
      <c r="AB56" s="101">
        <v>1209</v>
      </c>
      <c r="AC56" s="101">
        <v>515</v>
      </c>
      <c r="AD56" s="101">
        <v>1652</v>
      </c>
      <c r="AE56" s="101">
        <v>5158</v>
      </c>
      <c r="AF56" s="101">
        <v>7575</v>
      </c>
      <c r="AG56" s="101">
        <v>824</v>
      </c>
      <c r="AH56" s="101">
        <v>371</v>
      </c>
      <c r="AI56" s="101">
        <v>4975</v>
      </c>
      <c r="AJ56" s="101">
        <v>431</v>
      </c>
      <c r="AK56" s="101">
        <v>34641</v>
      </c>
      <c r="AL56" s="101">
        <v>3560</v>
      </c>
      <c r="AM56" s="101">
        <v>64150</v>
      </c>
      <c r="AN56" s="101">
        <v>16647</v>
      </c>
      <c r="AO56" s="101">
        <v>2950</v>
      </c>
      <c r="AP56" s="101">
        <v>12108</v>
      </c>
      <c r="AQ56" s="101">
        <v>541</v>
      </c>
      <c r="AR56" s="101">
        <v>7850</v>
      </c>
      <c r="AS56" s="101">
        <v>7222</v>
      </c>
      <c r="AT56" s="101">
        <v>19190</v>
      </c>
      <c r="AU56" s="101">
        <v>22857</v>
      </c>
      <c r="AV56" s="101">
        <v>113</v>
      </c>
      <c r="AW56" s="101">
        <v>363</v>
      </c>
      <c r="AX56" s="101">
        <v>9558</v>
      </c>
      <c r="AY56" s="101">
        <v>740</v>
      </c>
      <c r="AZ56" s="101">
        <v>3953</v>
      </c>
      <c r="BA56" s="101">
        <v>6432</v>
      </c>
      <c r="BB56" s="101">
        <v>31287</v>
      </c>
      <c r="BC56" s="101">
        <v>17447</v>
      </c>
      <c r="BD56" s="101">
        <v>1304</v>
      </c>
      <c r="BE56" s="101">
        <v>4789</v>
      </c>
      <c r="BF56" s="101">
        <v>823</v>
      </c>
      <c r="BG56" s="101">
        <v>310</v>
      </c>
      <c r="BH56" s="101">
        <v>4181</v>
      </c>
      <c r="BI56" s="101">
        <v>253</v>
      </c>
      <c r="BJ56" s="101">
        <v>0</v>
      </c>
      <c r="BK56" s="101">
        <v>362141</v>
      </c>
      <c r="BL56" s="101">
        <v>54207</v>
      </c>
      <c r="BM56" s="101">
        <v>0</v>
      </c>
      <c r="BN56" s="101">
        <v>5458267</v>
      </c>
      <c r="BO56" s="101">
        <v>2</v>
      </c>
      <c r="BP56" s="101">
        <v>5512476</v>
      </c>
      <c r="BQ56" s="101">
        <v>0</v>
      </c>
      <c r="BR56" s="101">
        <v>0</v>
      </c>
      <c r="BS56" s="101">
        <v>0</v>
      </c>
      <c r="BT56" s="101">
        <v>0</v>
      </c>
      <c r="BU56" s="101">
        <v>0</v>
      </c>
      <c r="BV56" s="101">
        <v>5512476</v>
      </c>
      <c r="BW56" s="101">
        <v>5874618</v>
      </c>
    </row>
    <row r="57" spans="1:75" x14ac:dyDescent="0.25">
      <c r="A57" s="93" t="s">
        <v>168</v>
      </c>
      <c r="B57" s="93" t="s">
        <v>126</v>
      </c>
      <c r="C57" s="95" t="s">
        <v>225</v>
      </c>
      <c r="D57" s="101">
        <v>315</v>
      </c>
      <c r="E57" s="101">
        <v>24</v>
      </c>
      <c r="F57" s="101">
        <v>32</v>
      </c>
      <c r="G57" s="101">
        <v>265</v>
      </c>
      <c r="H57" s="101">
        <v>2174</v>
      </c>
      <c r="I57" s="101">
        <v>10</v>
      </c>
      <c r="J57" s="101">
        <v>142</v>
      </c>
      <c r="K57" s="101">
        <v>202</v>
      </c>
      <c r="L57" s="101">
        <v>785</v>
      </c>
      <c r="M57" s="101">
        <v>100</v>
      </c>
      <c r="N57" s="101">
        <v>36</v>
      </c>
      <c r="O57" s="101">
        <v>19</v>
      </c>
      <c r="P57" s="101">
        <v>5</v>
      </c>
      <c r="Q57" s="101">
        <v>58</v>
      </c>
      <c r="R57" s="101">
        <v>218</v>
      </c>
      <c r="S57" s="101">
        <v>74</v>
      </c>
      <c r="T57" s="101">
        <v>498</v>
      </c>
      <c r="U57" s="101">
        <v>596</v>
      </c>
      <c r="V57" s="101">
        <v>115</v>
      </c>
      <c r="W57" s="101">
        <v>344</v>
      </c>
      <c r="X57" s="101">
        <v>1141</v>
      </c>
      <c r="Y57" s="101">
        <v>309</v>
      </c>
      <c r="Z57" s="101">
        <v>1187</v>
      </c>
      <c r="AA57" s="101">
        <v>21</v>
      </c>
      <c r="AB57" s="101">
        <v>263</v>
      </c>
      <c r="AC57" s="101">
        <v>120</v>
      </c>
      <c r="AD57" s="101">
        <v>195</v>
      </c>
      <c r="AE57" s="101">
        <v>417</v>
      </c>
      <c r="AF57" s="101">
        <v>1000</v>
      </c>
      <c r="AG57" s="101">
        <v>25</v>
      </c>
      <c r="AH57" s="101">
        <v>27</v>
      </c>
      <c r="AI57" s="101">
        <v>2459</v>
      </c>
      <c r="AJ57" s="101">
        <v>139</v>
      </c>
      <c r="AK57" s="101">
        <v>2432</v>
      </c>
      <c r="AL57" s="101">
        <v>449</v>
      </c>
      <c r="AM57" s="101">
        <v>2067</v>
      </c>
      <c r="AN57" s="101">
        <v>1688</v>
      </c>
      <c r="AO57" s="101">
        <v>217</v>
      </c>
      <c r="AP57" s="101">
        <v>3813</v>
      </c>
      <c r="AQ57" s="101">
        <v>94</v>
      </c>
      <c r="AR57" s="101">
        <v>1170</v>
      </c>
      <c r="AS57" s="101">
        <v>1057</v>
      </c>
      <c r="AT57" s="101">
        <v>2388</v>
      </c>
      <c r="AU57" s="101">
        <v>2029</v>
      </c>
      <c r="AV57" s="101">
        <v>270</v>
      </c>
      <c r="AW57" s="101">
        <v>31</v>
      </c>
      <c r="AX57" s="101">
        <v>431</v>
      </c>
      <c r="AY57" s="101">
        <v>29</v>
      </c>
      <c r="AZ57" s="101">
        <v>802</v>
      </c>
      <c r="BA57" s="101">
        <v>1359</v>
      </c>
      <c r="BB57" s="101">
        <v>3217</v>
      </c>
      <c r="BC57" s="101">
        <v>16327</v>
      </c>
      <c r="BD57" s="101">
        <v>30785</v>
      </c>
      <c r="BE57" s="101">
        <v>7688</v>
      </c>
      <c r="BF57" s="101">
        <v>135</v>
      </c>
      <c r="BG57" s="101">
        <v>1637</v>
      </c>
      <c r="BH57" s="101">
        <v>1057</v>
      </c>
      <c r="BI57" s="101">
        <v>66</v>
      </c>
      <c r="BJ57" s="101">
        <v>0</v>
      </c>
      <c r="BK57" s="101">
        <v>94552</v>
      </c>
      <c r="BL57" s="101">
        <v>246926</v>
      </c>
      <c r="BM57" s="101">
        <v>1581456</v>
      </c>
      <c r="BN57" s="101">
        <v>0</v>
      </c>
      <c r="BO57" s="101">
        <v>9337</v>
      </c>
      <c r="BP57" s="101">
        <v>1837720</v>
      </c>
      <c r="BQ57" s="101">
        <v>0</v>
      </c>
      <c r="BR57" s="101">
        <v>0</v>
      </c>
      <c r="BS57" s="101">
        <v>0</v>
      </c>
      <c r="BT57" s="101">
        <v>0</v>
      </c>
      <c r="BU57" s="101">
        <v>4376</v>
      </c>
      <c r="BV57" s="101">
        <v>1842096</v>
      </c>
      <c r="BW57" s="101">
        <v>1936648</v>
      </c>
    </row>
    <row r="58" spans="1:75" ht="23" x14ac:dyDescent="0.25">
      <c r="A58" s="93" t="s">
        <v>169</v>
      </c>
      <c r="B58" s="93" t="s">
        <v>127</v>
      </c>
      <c r="C58" s="95" t="s">
        <v>226</v>
      </c>
      <c r="D58" s="101">
        <v>10297</v>
      </c>
      <c r="E58" s="101">
        <v>13</v>
      </c>
      <c r="F58" s="101">
        <v>658</v>
      </c>
      <c r="G58" s="101">
        <v>365</v>
      </c>
      <c r="H58" s="101">
        <v>990</v>
      </c>
      <c r="I58" s="101">
        <v>6</v>
      </c>
      <c r="J58" s="101">
        <v>149</v>
      </c>
      <c r="K58" s="101">
        <v>324</v>
      </c>
      <c r="L58" s="101">
        <v>732</v>
      </c>
      <c r="M58" s="101">
        <v>33</v>
      </c>
      <c r="N58" s="101">
        <v>23</v>
      </c>
      <c r="O58" s="101">
        <v>12</v>
      </c>
      <c r="P58" s="101">
        <v>7</v>
      </c>
      <c r="Q58" s="101">
        <v>43</v>
      </c>
      <c r="R58" s="101">
        <v>55</v>
      </c>
      <c r="S58" s="101">
        <v>98</v>
      </c>
      <c r="T58" s="101">
        <v>264</v>
      </c>
      <c r="U58" s="101">
        <v>398</v>
      </c>
      <c r="V58" s="101">
        <v>70</v>
      </c>
      <c r="W58" s="101">
        <v>218</v>
      </c>
      <c r="X58" s="101">
        <v>1193</v>
      </c>
      <c r="Y58" s="101">
        <v>121</v>
      </c>
      <c r="Z58" s="101">
        <v>424</v>
      </c>
      <c r="AA58" s="101">
        <v>4</v>
      </c>
      <c r="AB58" s="101">
        <v>104</v>
      </c>
      <c r="AC58" s="101">
        <v>59</v>
      </c>
      <c r="AD58" s="101">
        <v>101</v>
      </c>
      <c r="AE58" s="101">
        <v>170</v>
      </c>
      <c r="AF58" s="101">
        <v>531</v>
      </c>
      <c r="AG58" s="101">
        <v>16</v>
      </c>
      <c r="AH58" s="101">
        <v>45</v>
      </c>
      <c r="AI58" s="101">
        <v>1455</v>
      </c>
      <c r="AJ58" s="101">
        <v>142</v>
      </c>
      <c r="AK58" s="101">
        <v>831</v>
      </c>
      <c r="AL58" s="101">
        <v>35</v>
      </c>
      <c r="AM58" s="101">
        <v>695</v>
      </c>
      <c r="AN58" s="101">
        <v>1020</v>
      </c>
      <c r="AO58" s="101">
        <v>494</v>
      </c>
      <c r="AP58" s="101">
        <v>4529</v>
      </c>
      <c r="AQ58" s="101">
        <v>48</v>
      </c>
      <c r="AR58" s="101">
        <v>522</v>
      </c>
      <c r="AS58" s="101">
        <v>942</v>
      </c>
      <c r="AT58" s="101">
        <v>333</v>
      </c>
      <c r="AU58" s="101">
        <v>730</v>
      </c>
      <c r="AV58" s="101">
        <v>84</v>
      </c>
      <c r="AW58" s="101">
        <v>11</v>
      </c>
      <c r="AX58" s="101">
        <v>675</v>
      </c>
      <c r="AY58" s="101">
        <v>21</v>
      </c>
      <c r="AZ58" s="101">
        <v>108</v>
      </c>
      <c r="BA58" s="101">
        <v>1353</v>
      </c>
      <c r="BB58" s="101">
        <v>1139</v>
      </c>
      <c r="BC58" s="101">
        <v>26405</v>
      </c>
      <c r="BD58" s="101">
        <v>4450</v>
      </c>
      <c r="BE58" s="101">
        <v>22191</v>
      </c>
      <c r="BF58" s="101">
        <v>90</v>
      </c>
      <c r="BG58" s="101">
        <v>1412</v>
      </c>
      <c r="BH58" s="101">
        <v>954</v>
      </c>
      <c r="BI58" s="101">
        <v>47</v>
      </c>
      <c r="BJ58" s="101">
        <v>0</v>
      </c>
      <c r="BK58" s="101">
        <v>88245</v>
      </c>
      <c r="BL58" s="101">
        <v>467001</v>
      </c>
      <c r="BM58" s="101">
        <v>2235010</v>
      </c>
      <c r="BN58" s="101">
        <v>0</v>
      </c>
      <c r="BO58" s="101">
        <v>27065</v>
      </c>
      <c r="BP58" s="101">
        <v>2729076</v>
      </c>
      <c r="BQ58" s="101">
        <v>0</v>
      </c>
      <c r="BR58" s="101">
        <v>0</v>
      </c>
      <c r="BS58" s="101">
        <v>0</v>
      </c>
      <c r="BT58" s="101">
        <v>0</v>
      </c>
      <c r="BU58" s="101">
        <v>752</v>
      </c>
      <c r="BV58" s="101">
        <v>2729827</v>
      </c>
      <c r="BW58" s="101">
        <v>2818074</v>
      </c>
    </row>
    <row r="59" spans="1:75" ht="34.5" x14ac:dyDescent="0.25">
      <c r="A59" s="93" t="s">
        <v>111</v>
      </c>
      <c r="B59" s="93" t="s">
        <v>128</v>
      </c>
      <c r="C59" s="95" t="s">
        <v>227</v>
      </c>
      <c r="D59" s="101">
        <v>1158</v>
      </c>
      <c r="E59" s="101">
        <v>17</v>
      </c>
      <c r="F59" s="101">
        <v>46</v>
      </c>
      <c r="G59" s="101">
        <v>453</v>
      </c>
      <c r="H59" s="101">
        <v>3856</v>
      </c>
      <c r="I59" s="101">
        <v>1</v>
      </c>
      <c r="J59" s="101">
        <v>167</v>
      </c>
      <c r="K59" s="101">
        <v>246</v>
      </c>
      <c r="L59" s="101">
        <v>2287</v>
      </c>
      <c r="M59" s="101">
        <v>93</v>
      </c>
      <c r="N59" s="101">
        <v>154</v>
      </c>
      <c r="O59" s="101">
        <v>59</v>
      </c>
      <c r="P59" s="101">
        <v>52</v>
      </c>
      <c r="Q59" s="101">
        <v>242</v>
      </c>
      <c r="R59" s="101">
        <v>616</v>
      </c>
      <c r="S59" s="101">
        <v>94</v>
      </c>
      <c r="T59" s="101">
        <v>2855</v>
      </c>
      <c r="U59" s="101">
        <v>1985</v>
      </c>
      <c r="V59" s="101">
        <v>348</v>
      </c>
      <c r="W59" s="101">
        <v>1127</v>
      </c>
      <c r="X59" s="101">
        <v>3458</v>
      </c>
      <c r="Y59" s="101">
        <v>425</v>
      </c>
      <c r="Z59" s="101">
        <v>765</v>
      </c>
      <c r="AA59" s="101">
        <v>5</v>
      </c>
      <c r="AB59" s="101">
        <v>289</v>
      </c>
      <c r="AC59" s="101">
        <v>134</v>
      </c>
      <c r="AD59" s="101">
        <v>340</v>
      </c>
      <c r="AE59" s="101">
        <v>1309</v>
      </c>
      <c r="AF59" s="101">
        <v>1547</v>
      </c>
      <c r="AG59" s="101">
        <v>135</v>
      </c>
      <c r="AH59" s="101">
        <v>409</v>
      </c>
      <c r="AI59" s="101">
        <v>7241</v>
      </c>
      <c r="AJ59" s="101">
        <v>6963</v>
      </c>
      <c r="AK59" s="101">
        <v>4237</v>
      </c>
      <c r="AL59" s="101">
        <v>301</v>
      </c>
      <c r="AM59" s="101">
        <v>1848</v>
      </c>
      <c r="AN59" s="101">
        <v>4322</v>
      </c>
      <c r="AO59" s="101">
        <v>1321</v>
      </c>
      <c r="AP59" s="101">
        <v>1802</v>
      </c>
      <c r="AQ59" s="101">
        <v>98</v>
      </c>
      <c r="AR59" s="101">
        <v>40</v>
      </c>
      <c r="AS59" s="101">
        <v>1194</v>
      </c>
      <c r="AT59" s="101">
        <v>348</v>
      </c>
      <c r="AU59" s="101">
        <v>264</v>
      </c>
      <c r="AV59" s="101">
        <v>297</v>
      </c>
      <c r="AW59" s="101">
        <v>7</v>
      </c>
      <c r="AX59" s="101">
        <v>33584</v>
      </c>
      <c r="AY59" s="101">
        <v>127</v>
      </c>
      <c r="AZ59" s="101">
        <v>104</v>
      </c>
      <c r="BA59" s="101">
        <v>1412</v>
      </c>
      <c r="BB59" s="101">
        <v>2214</v>
      </c>
      <c r="BC59" s="101">
        <v>79725</v>
      </c>
      <c r="BD59" s="101">
        <v>9243</v>
      </c>
      <c r="BE59" s="101">
        <v>13593</v>
      </c>
      <c r="BF59" s="101">
        <v>7959</v>
      </c>
      <c r="BG59" s="101">
        <v>239</v>
      </c>
      <c r="BH59" s="101">
        <v>4932</v>
      </c>
      <c r="BI59" s="101">
        <v>450</v>
      </c>
      <c r="BJ59" s="101">
        <v>0</v>
      </c>
      <c r="BK59" s="101">
        <v>208541</v>
      </c>
      <c r="BL59" s="101">
        <v>76683</v>
      </c>
      <c r="BM59" s="101">
        <v>1858</v>
      </c>
      <c r="BN59" s="101">
        <v>0</v>
      </c>
      <c r="BO59" s="101">
        <v>0</v>
      </c>
      <c r="BP59" s="101">
        <v>78541</v>
      </c>
      <c r="BQ59" s="101">
        <v>0</v>
      </c>
      <c r="BR59" s="101">
        <v>856</v>
      </c>
      <c r="BS59" s="101">
        <v>0</v>
      </c>
      <c r="BT59" s="101">
        <v>856</v>
      </c>
      <c r="BU59" s="101">
        <v>8053</v>
      </c>
      <c r="BV59" s="101">
        <v>87450</v>
      </c>
      <c r="BW59" s="101">
        <v>295991</v>
      </c>
    </row>
    <row r="60" spans="1:75" ht="23" x14ac:dyDescent="0.25">
      <c r="A60" s="93" t="s">
        <v>170</v>
      </c>
      <c r="B60" s="93" t="s">
        <v>129</v>
      </c>
      <c r="C60" s="95" t="s">
        <v>228</v>
      </c>
      <c r="D60" s="101">
        <v>0</v>
      </c>
      <c r="E60" s="101">
        <v>0</v>
      </c>
      <c r="F60" s="101">
        <v>0</v>
      </c>
      <c r="G60" s="101">
        <v>0</v>
      </c>
      <c r="H60" s="101">
        <v>0</v>
      </c>
      <c r="I60" s="101">
        <v>0</v>
      </c>
      <c r="J60" s="101">
        <v>0</v>
      </c>
      <c r="K60" s="101">
        <v>0</v>
      </c>
      <c r="L60" s="101">
        <v>0</v>
      </c>
      <c r="M60" s="101">
        <v>0</v>
      </c>
      <c r="N60" s="101">
        <v>0</v>
      </c>
      <c r="O60" s="101">
        <v>0</v>
      </c>
      <c r="P60" s="101">
        <v>0</v>
      </c>
      <c r="Q60" s="101">
        <v>0</v>
      </c>
      <c r="R60" s="101">
        <v>0</v>
      </c>
      <c r="S60" s="101">
        <v>0</v>
      </c>
      <c r="T60" s="101">
        <v>0</v>
      </c>
      <c r="U60" s="101">
        <v>0</v>
      </c>
      <c r="V60" s="101">
        <v>0</v>
      </c>
      <c r="W60" s="101">
        <v>0</v>
      </c>
      <c r="X60" s="101">
        <v>0</v>
      </c>
      <c r="Y60" s="101">
        <v>0</v>
      </c>
      <c r="Z60" s="101">
        <v>0</v>
      </c>
      <c r="AA60" s="101">
        <v>0</v>
      </c>
      <c r="AB60" s="101">
        <v>0</v>
      </c>
      <c r="AC60" s="101">
        <v>0</v>
      </c>
      <c r="AD60" s="101">
        <v>0</v>
      </c>
      <c r="AE60" s="101">
        <v>0</v>
      </c>
      <c r="AF60" s="101">
        <v>0</v>
      </c>
      <c r="AG60" s="101">
        <v>0</v>
      </c>
      <c r="AH60" s="101">
        <v>0</v>
      </c>
      <c r="AI60" s="101">
        <v>0</v>
      </c>
      <c r="AJ60" s="101">
        <v>0</v>
      </c>
      <c r="AK60" s="101">
        <v>0</v>
      </c>
      <c r="AL60" s="101">
        <v>0</v>
      </c>
      <c r="AM60" s="101">
        <v>0</v>
      </c>
      <c r="AN60" s="101">
        <v>0</v>
      </c>
      <c r="AO60" s="101">
        <v>0</v>
      </c>
      <c r="AP60" s="101">
        <v>0</v>
      </c>
      <c r="AQ60" s="101">
        <v>0</v>
      </c>
      <c r="AR60" s="101">
        <v>0</v>
      </c>
      <c r="AS60" s="101">
        <v>0</v>
      </c>
      <c r="AT60" s="101">
        <v>0</v>
      </c>
      <c r="AU60" s="101">
        <v>0</v>
      </c>
      <c r="AV60" s="101">
        <v>0</v>
      </c>
      <c r="AW60" s="101">
        <v>0</v>
      </c>
      <c r="AX60" s="101">
        <v>0</v>
      </c>
      <c r="AY60" s="101">
        <v>0</v>
      </c>
      <c r="AZ60" s="101">
        <v>0</v>
      </c>
      <c r="BA60" s="101">
        <v>0</v>
      </c>
      <c r="BB60" s="101">
        <v>0</v>
      </c>
      <c r="BC60" s="101">
        <v>0</v>
      </c>
      <c r="BD60" s="101">
        <v>0</v>
      </c>
      <c r="BE60" s="101">
        <v>0</v>
      </c>
      <c r="BF60" s="101">
        <v>0</v>
      </c>
      <c r="BG60" s="101">
        <v>0</v>
      </c>
      <c r="BH60" s="101">
        <v>0</v>
      </c>
      <c r="BI60" s="101">
        <v>0</v>
      </c>
      <c r="BJ60" s="101">
        <v>0</v>
      </c>
      <c r="BK60" s="101">
        <v>0</v>
      </c>
      <c r="BL60" s="101">
        <v>11687</v>
      </c>
      <c r="BM60" s="101">
        <v>0</v>
      </c>
      <c r="BN60" s="101">
        <v>0</v>
      </c>
      <c r="BO60" s="101">
        <v>126236</v>
      </c>
      <c r="BP60" s="101">
        <v>137923</v>
      </c>
      <c r="BQ60" s="101">
        <v>0</v>
      </c>
      <c r="BR60" s="101">
        <v>0</v>
      </c>
      <c r="BS60" s="101">
        <v>0</v>
      </c>
      <c r="BT60" s="101">
        <v>0</v>
      </c>
      <c r="BU60" s="101">
        <v>0</v>
      </c>
      <c r="BV60" s="101">
        <v>137923</v>
      </c>
      <c r="BW60" s="101">
        <v>137923</v>
      </c>
    </row>
    <row r="61" spans="1:75" ht="23" x14ac:dyDescent="0.25">
      <c r="A61" s="93" t="s">
        <v>171</v>
      </c>
      <c r="B61" s="93" t="s">
        <v>130</v>
      </c>
      <c r="C61" s="95" t="s">
        <v>229</v>
      </c>
      <c r="D61" s="101">
        <v>10</v>
      </c>
      <c r="E61" s="101">
        <v>1</v>
      </c>
      <c r="F61" s="101">
        <v>3</v>
      </c>
      <c r="G61" s="101">
        <v>20</v>
      </c>
      <c r="H61" s="101">
        <v>111</v>
      </c>
      <c r="I61" s="101">
        <v>0</v>
      </c>
      <c r="J61" s="101">
        <v>23</v>
      </c>
      <c r="K61" s="101">
        <v>195</v>
      </c>
      <c r="L61" s="101">
        <v>14</v>
      </c>
      <c r="M61" s="101">
        <v>0</v>
      </c>
      <c r="N61" s="101">
        <v>15</v>
      </c>
      <c r="O61" s="101">
        <v>0</v>
      </c>
      <c r="P61" s="101">
        <v>0</v>
      </c>
      <c r="Q61" s="101">
        <v>3</v>
      </c>
      <c r="R61" s="101">
        <v>142</v>
      </c>
      <c r="S61" s="101">
        <v>450</v>
      </c>
      <c r="T61" s="101">
        <v>325</v>
      </c>
      <c r="U61" s="101">
        <v>46</v>
      </c>
      <c r="V61" s="101">
        <v>6</v>
      </c>
      <c r="W61" s="101">
        <v>22</v>
      </c>
      <c r="X61" s="101">
        <v>62</v>
      </c>
      <c r="Y61" s="101">
        <v>8</v>
      </c>
      <c r="Z61" s="101">
        <v>30</v>
      </c>
      <c r="AA61" s="101">
        <v>5</v>
      </c>
      <c r="AB61" s="101">
        <v>22</v>
      </c>
      <c r="AC61" s="101">
        <v>18</v>
      </c>
      <c r="AD61" s="101">
        <v>11</v>
      </c>
      <c r="AE61" s="101">
        <v>175</v>
      </c>
      <c r="AF61" s="101">
        <v>45</v>
      </c>
      <c r="AG61" s="101">
        <v>0</v>
      </c>
      <c r="AH61" s="101">
        <v>0</v>
      </c>
      <c r="AI61" s="101">
        <v>111</v>
      </c>
      <c r="AJ61" s="101">
        <v>10</v>
      </c>
      <c r="AK61" s="101">
        <v>85</v>
      </c>
      <c r="AL61" s="101">
        <v>12</v>
      </c>
      <c r="AM61" s="101">
        <v>363</v>
      </c>
      <c r="AN61" s="101">
        <v>104</v>
      </c>
      <c r="AO61" s="101">
        <v>195</v>
      </c>
      <c r="AP61" s="101">
        <v>98</v>
      </c>
      <c r="AQ61" s="101">
        <v>1</v>
      </c>
      <c r="AR61" s="101">
        <v>8</v>
      </c>
      <c r="AS61" s="101">
        <v>102</v>
      </c>
      <c r="AT61" s="101">
        <v>20</v>
      </c>
      <c r="AU61" s="101">
        <v>2115</v>
      </c>
      <c r="AV61" s="101">
        <v>765</v>
      </c>
      <c r="AW61" s="101">
        <v>30</v>
      </c>
      <c r="AX61" s="101">
        <v>131</v>
      </c>
      <c r="AY61" s="101">
        <v>3</v>
      </c>
      <c r="AZ61" s="101">
        <v>373</v>
      </c>
      <c r="BA61" s="101">
        <v>146</v>
      </c>
      <c r="BB61" s="101">
        <v>138513</v>
      </c>
      <c r="BC61" s="101">
        <v>16492</v>
      </c>
      <c r="BD61" s="101">
        <v>4879</v>
      </c>
      <c r="BE61" s="101">
        <v>1958</v>
      </c>
      <c r="BF61" s="101">
        <v>2</v>
      </c>
      <c r="BG61" s="101">
        <v>10309</v>
      </c>
      <c r="BH61" s="101">
        <v>59990</v>
      </c>
      <c r="BI61" s="101">
        <v>452</v>
      </c>
      <c r="BJ61" s="101">
        <v>0</v>
      </c>
      <c r="BK61" s="101">
        <v>239039</v>
      </c>
      <c r="BL61" s="101">
        <v>174807</v>
      </c>
      <c r="BM61" s="101">
        <v>392346</v>
      </c>
      <c r="BN61" s="101">
        <v>0</v>
      </c>
      <c r="BO61" s="101">
        <v>23602</v>
      </c>
      <c r="BP61" s="101">
        <v>590755</v>
      </c>
      <c r="BQ61" s="101">
        <v>63177</v>
      </c>
      <c r="BR61" s="101">
        <v>1616</v>
      </c>
      <c r="BS61" s="101">
        <v>3752</v>
      </c>
      <c r="BT61" s="101">
        <v>68545</v>
      </c>
      <c r="BU61" s="101">
        <v>13323</v>
      </c>
      <c r="BV61" s="101">
        <v>672624</v>
      </c>
      <c r="BW61" s="101">
        <v>911662</v>
      </c>
    </row>
    <row r="62" spans="1:75" x14ac:dyDescent="0.25">
      <c r="A62" s="93" t="s">
        <v>172</v>
      </c>
      <c r="B62" s="93" t="s">
        <v>131</v>
      </c>
      <c r="C62" s="95" t="s">
        <v>230</v>
      </c>
      <c r="D62" s="101">
        <v>29</v>
      </c>
      <c r="E62" s="101">
        <v>5</v>
      </c>
      <c r="F62" s="101">
        <v>0</v>
      </c>
      <c r="G62" s="101">
        <v>5</v>
      </c>
      <c r="H62" s="101">
        <v>77</v>
      </c>
      <c r="I62" s="101">
        <v>0</v>
      </c>
      <c r="J62" s="101">
        <v>9</v>
      </c>
      <c r="K62" s="101">
        <v>9</v>
      </c>
      <c r="L62" s="101">
        <v>194</v>
      </c>
      <c r="M62" s="101">
        <v>0</v>
      </c>
      <c r="N62" s="101">
        <v>0</v>
      </c>
      <c r="O62" s="101">
        <v>2</v>
      </c>
      <c r="P62" s="101">
        <v>0</v>
      </c>
      <c r="Q62" s="101">
        <v>12</v>
      </c>
      <c r="R62" s="101">
        <v>16</v>
      </c>
      <c r="S62" s="101">
        <v>50</v>
      </c>
      <c r="T62" s="101">
        <v>29</v>
      </c>
      <c r="U62" s="101">
        <v>28</v>
      </c>
      <c r="V62" s="101">
        <v>2</v>
      </c>
      <c r="W62" s="101">
        <v>11</v>
      </c>
      <c r="X62" s="101">
        <v>153</v>
      </c>
      <c r="Y62" s="101">
        <v>27</v>
      </c>
      <c r="Z62" s="101">
        <v>72</v>
      </c>
      <c r="AA62" s="101">
        <v>1</v>
      </c>
      <c r="AB62" s="101">
        <v>13</v>
      </c>
      <c r="AC62" s="101">
        <v>1</v>
      </c>
      <c r="AD62" s="101">
        <v>24</v>
      </c>
      <c r="AE62" s="101">
        <v>3</v>
      </c>
      <c r="AF62" s="101">
        <v>440</v>
      </c>
      <c r="AG62" s="101">
        <v>1</v>
      </c>
      <c r="AH62" s="101">
        <v>0</v>
      </c>
      <c r="AI62" s="101">
        <v>15</v>
      </c>
      <c r="AJ62" s="101">
        <v>43</v>
      </c>
      <c r="AK62" s="101">
        <v>88</v>
      </c>
      <c r="AL62" s="101">
        <v>88</v>
      </c>
      <c r="AM62" s="101">
        <v>108</v>
      </c>
      <c r="AN62" s="101">
        <v>897</v>
      </c>
      <c r="AO62" s="101">
        <v>1012</v>
      </c>
      <c r="AP62" s="101">
        <v>126</v>
      </c>
      <c r="AQ62" s="101">
        <v>5</v>
      </c>
      <c r="AR62" s="101">
        <v>43</v>
      </c>
      <c r="AS62" s="101">
        <v>43</v>
      </c>
      <c r="AT62" s="101">
        <v>1</v>
      </c>
      <c r="AU62" s="101">
        <v>0</v>
      </c>
      <c r="AV62" s="101">
        <v>0</v>
      </c>
      <c r="AW62" s="101">
        <v>0</v>
      </c>
      <c r="AX62" s="101">
        <v>96</v>
      </c>
      <c r="AY62" s="101">
        <v>42</v>
      </c>
      <c r="AZ62" s="101">
        <v>2</v>
      </c>
      <c r="BA62" s="101">
        <v>85</v>
      </c>
      <c r="BB62" s="101">
        <v>507</v>
      </c>
      <c r="BC62" s="101">
        <v>2078</v>
      </c>
      <c r="BD62" s="101">
        <v>1145</v>
      </c>
      <c r="BE62" s="101">
        <v>5390</v>
      </c>
      <c r="BF62" s="101">
        <v>80</v>
      </c>
      <c r="BG62" s="101">
        <v>568</v>
      </c>
      <c r="BH62" s="101">
        <v>1225</v>
      </c>
      <c r="BI62" s="101">
        <v>196</v>
      </c>
      <c r="BJ62" s="101">
        <v>0</v>
      </c>
      <c r="BK62" s="101">
        <v>15094</v>
      </c>
      <c r="BL62" s="101">
        <v>156537</v>
      </c>
      <c r="BM62" s="101">
        <v>6691</v>
      </c>
      <c r="BN62" s="101">
        <v>0</v>
      </c>
      <c r="BO62" s="101">
        <v>1988</v>
      </c>
      <c r="BP62" s="101">
        <v>165216</v>
      </c>
      <c r="BQ62" s="101">
        <v>0</v>
      </c>
      <c r="BR62" s="101">
        <v>0</v>
      </c>
      <c r="BS62" s="101">
        <v>0</v>
      </c>
      <c r="BT62" s="101">
        <v>0</v>
      </c>
      <c r="BU62" s="101">
        <v>0</v>
      </c>
      <c r="BV62" s="101">
        <v>165216</v>
      </c>
      <c r="BW62" s="101">
        <v>180309</v>
      </c>
    </row>
    <row r="63" spans="1:75" ht="23" x14ac:dyDescent="0.25">
      <c r="A63" s="93" t="s">
        <v>268</v>
      </c>
      <c r="B63" s="93" t="s">
        <v>132</v>
      </c>
      <c r="C63" s="95" t="s">
        <v>59</v>
      </c>
      <c r="D63" s="101">
        <v>0</v>
      </c>
      <c r="E63" s="101">
        <v>0</v>
      </c>
      <c r="F63" s="101">
        <v>0</v>
      </c>
      <c r="G63" s="101">
        <v>0</v>
      </c>
      <c r="H63" s="101">
        <v>0</v>
      </c>
      <c r="I63" s="101">
        <v>0</v>
      </c>
      <c r="J63" s="101">
        <v>0</v>
      </c>
      <c r="K63" s="101">
        <v>0</v>
      </c>
      <c r="L63" s="101">
        <v>0</v>
      </c>
      <c r="M63" s="101">
        <v>0</v>
      </c>
      <c r="N63" s="101">
        <v>0</v>
      </c>
      <c r="O63" s="101">
        <v>0</v>
      </c>
      <c r="P63" s="101">
        <v>0</v>
      </c>
      <c r="Q63" s="101">
        <v>0</v>
      </c>
      <c r="R63" s="101">
        <v>0</v>
      </c>
      <c r="S63" s="101">
        <v>0</v>
      </c>
      <c r="T63" s="101">
        <v>0</v>
      </c>
      <c r="U63" s="101">
        <v>0</v>
      </c>
      <c r="V63" s="101">
        <v>0</v>
      </c>
      <c r="W63" s="101">
        <v>0</v>
      </c>
      <c r="X63" s="101">
        <v>0</v>
      </c>
      <c r="Y63" s="101">
        <v>0</v>
      </c>
      <c r="Z63" s="101">
        <v>0</v>
      </c>
      <c r="AA63" s="101">
        <v>0</v>
      </c>
      <c r="AB63" s="101">
        <v>0</v>
      </c>
      <c r="AC63" s="101">
        <v>0</v>
      </c>
      <c r="AD63" s="101">
        <v>0</v>
      </c>
      <c r="AE63" s="101">
        <v>0</v>
      </c>
      <c r="AF63" s="101">
        <v>0</v>
      </c>
      <c r="AG63" s="101">
        <v>0</v>
      </c>
      <c r="AH63" s="101">
        <v>0</v>
      </c>
      <c r="AI63" s="101">
        <v>0</v>
      </c>
      <c r="AJ63" s="101">
        <v>0</v>
      </c>
      <c r="AK63" s="101">
        <v>0</v>
      </c>
      <c r="AL63" s="101">
        <v>0</v>
      </c>
      <c r="AM63" s="101">
        <v>0</v>
      </c>
      <c r="AN63" s="101">
        <v>0</v>
      </c>
      <c r="AO63" s="101">
        <v>0</v>
      </c>
      <c r="AP63" s="101">
        <v>0</v>
      </c>
      <c r="AQ63" s="101">
        <v>0</v>
      </c>
      <c r="AR63" s="101">
        <v>0</v>
      </c>
      <c r="AS63" s="101">
        <v>0</v>
      </c>
      <c r="AT63" s="101">
        <v>0</v>
      </c>
      <c r="AU63" s="101">
        <v>0</v>
      </c>
      <c r="AV63" s="101">
        <v>0</v>
      </c>
      <c r="AW63" s="101">
        <v>0</v>
      </c>
      <c r="AX63" s="101">
        <v>0</v>
      </c>
      <c r="AY63" s="101">
        <v>0</v>
      </c>
      <c r="AZ63" s="101">
        <v>0</v>
      </c>
      <c r="BA63" s="101">
        <v>0</v>
      </c>
      <c r="BB63" s="101">
        <v>0</v>
      </c>
      <c r="BC63" s="101">
        <v>0</v>
      </c>
      <c r="BD63" s="101">
        <v>0</v>
      </c>
      <c r="BE63" s="101">
        <v>0</v>
      </c>
      <c r="BF63" s="101">
        <v>0</v>
      </c>
      <c r="BG63" s="101">
        <v>0</v>
      </c>
      <c r="BH63" s="101">
        <v>0</v>
      </c>
      <c r="BI63" s="101">
        <v>0</v>
      </c>
      <c r="BJ63" s="101">
        <v>0</v>
      </c>
      <c r="BK63" s="101">
        <v>0</v>
      </c>
      <c r="BL63" s="101">
        <v>338572</v>
      </c>
      <c r="BM63" s="101">
        <v>0</v>
      </c>
      <c r="BN63" s="101">
        <v>0</v>
      </c>
      <c r="BO63" s="101">
        <v>0</v>
      </c>
      <c r="BP63" s="101">
        <v>338572</v>
      </c>
      <c r="BQ63" s="101">
        <v>0</v>
      </c>
      <c r="BR63" s="101">
        <v>0</v>
      </c>
      <c r="BS63" s="101">
        <v>0</v>
      </c>
      <c r="BT63" s="101">
        <v>0</v>
      </c>
      <c r="BU63" s="101">
        <v>0</v>
      </c>
      <c r="BV63" s="101">
        <v>338572</v>
      </c>
      <c r="BW63" s="101">
        <v>338572</v>
      </c>
    </row>
    <row r="64" spans="1:75" ht="12.5" x14ac:dyDescent="0.25">
      <c r="A64" s="93" t="s">
        <v>112</v>
      </c>
      <c r="B64" s="128" t="s">
        <v>233</v>
      </c>
      <c r="C64" s="45" t="s">
        <v>234</v>
      </c>
      <c r="D64" s="101">
        <v>0</v>
      </c>
      <c r="E64" s="101">
        <v>0</v>
      </c>
      <c r="F64" s="101">
        <v>0</v>
      </c>
      <c r="G64" s="101">
        <v>0</v>
      </c>
      <c r="H64" s="101">
        <v>0</v>
      </c>
      <c r="I64" s="101">
        <v>0</v>
      </c>
      <c r="J64" s="101">
        <v>0</v>
      </c>
      <c r="K64" s="101">
        <v>0</v>
      </c>
      <c r="L64" s="101">
        <v>0</v>
      </c>
      <c r="M64" s="101">
        <v>0</v>
      </c>
      <c r="N64" s="101">
        <v>0</v>
      </c>
      <c r="O64" s="101">
        <v>0</v>
      </c>
      <c r="P64" s="101">
        <v>0</v>
      </c>
      <c r="Q64" s="101">
        <v>0</v>
      </c>
      <c r="R64" s="101">
        <v>0</v>
      </c>
      <c r="S64" s="101">
        <v>0</v>
      </c>
      <c r="T64" s="101">
        <v>0</v>
      </c>
      <c r="U64" s="101">
        <v>0</v>
      </c>
      <c r="V64" s="101">
        <v>0</v>
      </c>
      <c r="W64" s="101">
        <v>0</v>
      </c>
      <c r="X64" s="101">
        <v>0</v>
      </c>
      <c r="Y64" s="101">
        <v>0</v>
      </c>
      <c r="Z64" s="101">
        <v>0</v>
      </c>
      <c r="AA64" s="101">
        <v>0</v>
      </c>
      <c r="AB64" s="101">
        <v>0</v>
      </c>
      <c r="AC64" s="101">
        <v>0</v>
      </c>
      <c r="AD64" s="101">
        <v>0</v>
      </c>
      <c r="AE64" s="101">
        <v>0</v>
      </c>
      <c r="AF64" s="101">
        <v>0</v>
      </c>
      <c r="AG64" s="101">
        <v>0</v>
      </c>
      <c r="AH64" s="101">
        <v>0</v>
      </c>
      <c r="AI64" s="101">
        <v>0</v>
      </c>
      <c r="AJ64" s="101">
        <v>0</v>
      </c>
      <c r="AK64" s="101">
        <v>0</v>
      </c>
      <c r="AL64" s="101">
        <v>0</v>
      </c>
      <c r="AM64" s="101">
        <v>0</v>
      </c>
      <c r="AN64" s="101">
        <v>0</v>
      </c>
      <c r="AO64" s="101">
        <v>0</v>
      </c>
      <c r="AP64" s="101">
        <v>0</v>
      </c>
      <c r="AQ64" s="101">
        <v>0</v>
      </c>
      <c r="AR64" s="101">
        <v>0</v>
      </c>
      <c r="AS64" s="101">
        <v>0</v>
      </c>
      <c r="AT64" s="101">
        <v>0</v>
      </c>
      <c r="AU64" s="101">
        <v>0</v>
      </c>
      <c r="AV64" s="101">
        <v>0</v>
      </c>
      <c r="AW64" s="101">
        <v>0</v>
      </c>
      <c r="AX64" s="101">
        <v>0</v>
      </c>
      <c r="AY64" s="101">
        <v>0</v>
      </c>
      <c r="AZ64" s="101">
        <v>0</v>
      </c>
      <c r="BA64" s="101">
        <v>0</v>
      </c>
      <c r="BB64" s="101">
        <v>0</v>
      </c>
      <c r="BC64" s="101">
        <v>0</v>
      </c>
      <c r="BD64" s="101">
        <v>0</v>
      </c>
      <c r="BE64" s="101">
        <v>0</v>
      </c>
      <c r="BF64" s="101">
        <v>0</v>
      </c>
      <c r="BG64" s="101">
        <v>0</v>
      </c>
      <c r="BH64" s="101">
        <v>0</v>
      </c>
      <c r="BI64" s="101">
        <v>0</v>
      </c>
      <c r="BJ64" s="101">
        <v>0</v>
      </c>
      <c r="BK64" s="101">
        <v>0</v>
      </c>
      <c r="BL64" s="101">
        <v>0</v>
      </c>
      <c r="BM64" s="101">
        <v>0</v>
      </c>
      <c r="BN64" s="101">
        <v>0</v>
      </c>
      <c r="BO64" s="101">
        <v>0</v>
      </c>
      <c r="BP64" s="101">
        <v>0</v>
      </c>
      <c r="BQ64" s="101">
        <v>0</v>
      </c>
      <c r="BR64" s="101">
        <v>0</v>
      </c>
      <c r="BS64" s="101">
        <v>0</v>
      </c>
      <c r="BT64" s="101">
        <v>0</v>
      </c>
      <c r="BU64" s="101">
        <v>0</v>
      </c>
      <c r="BV64" s="101">
        <v>0</v>
      </c>
      <c r="BW64" s="101">
        <v>0</v>
      </c>
    </row>
    <row r="65" spans="1:75" ht="25" x14ac:dyDescent="0.25">
      <c r="A65" s="93" t="s">
        <v>113</v>
      </c>
      <c r="B65" s="128" t="s">
        <v>236</v>
      </c>
      <c r="C65" s="129" t="s">
        <v>237</v>
      </c>
      <c r="D65" s="101">
        <v>-124349</v>
      </c>
      <c r="E65" s="101">
        <v>-7586</v>
      </c>
      <c r="F65" s="101">
        <v>-14811</v>
      </c>
      <c r="G65" s="101">
        <v>-30905</v>
      </c>
      <c r="H65" s="101">
        <v>-111244</v>
      </c>
      <c r="I65" s="101">
        <v>-278</v>
      </c>
      <c r="J65" s="101">
        <v>-16665</v>
      </c>
      <c r="K65" s="101">
        <v>-14429</v>
      </c>
      <c r="L65" s="101">
        <v>-447731</v>
      </c>
      <c r="M65" s="101">
        <v>-48856</v>
      </c>
      <c r="N65" s="101">
        <v>-41828</v>
      </c>
      <c r="O65" s="101">
        <v>-28028</v>
      </c>
      <c r="P65" s="101">
        <v>-11872</v>
      </c>
      <c r="Q65" s="101">
        <v>-22289</v>
      </c>
      <c r="R65" s="101">
        <v>-84393</v>
      </c>
      <c r="S65" s="101">
        <v>-24901</v>
      </c>
      <c r="T65" s="101">
        <v>-110681</v>
      </c>
      <c r="U65" s="101">
        <v>-169616</v>
      </c>
      <c r="V65" s="101">
        <v>-139585</v>
      </c>
      <c r="W65" s="101">
        <v>-75385</v>
      </c>
      <c r="X65" s="101">
        <v>-323512</v>
      </c>
      <c r="Y65" s="101">
        <v>-73402</v>
      </c>
      <c r="Z65" s="101">
        <v>-172990</v>
      </c>
      <c r="AA65" s="101">
        <v>-17568</v>
      </c>
      <c r="AB65" s="101">
        <v>-74656</v>
      </c>
      <c r="AC65" s="101">
        <v>-77029</v>
      </c>
      <c r="AD65" s="101">
        <v>-46066</v>
      </c>
      <c r="AE65" s="101">
        <v>-452381</v>
      </c>
      <c r="AF65" s="101">
        <v>-203149</v>
      </c>
      <c r="AG65" s="101">
        <v>-50831</v>
      </c>
      <c r="AH65" s="101">
        <v>-18286</v>
      </c>
      <c r="AI65" s="101">
        <v>-81242</v>
      </c>
      <c r="AJ65" s="101">
        <v>-5783</v>
      </c>
      <c r="AK65" s="101">
        <v>-503726</v>
      </c>
      <c r="AL65" s="101">
        <v>-53929</v>
      </c>
      <c r="AM65" s="101">
        <v>-145797</v>
      </c>
      <c r="AN65" s="101">
        <v>-101605</v>
      </c>
      <c r="AO65" s="101">
        <v>-70376</v>
      </c>
      <c r="AP65" s="101">
        <v>-105923</v>
      </c>
      <c r="AQ65" s="101">
        <v>-23928</v>
      </c>
      <c r="AR65" s="101">
        <v>-176227</v>
      </c>
      <c r="AS65" s="101">
        <v>-54682</v>
      </c>
      <c r="AT65" s="101">
        <v>-124634</v>
      </c>
      <c r="AU65" s="101">
        <v>-47012</v>
      </c>
      <c r="AV65" s="101">
        <v>-23947</v>
      </c>
      <c r="AW65" s="101">
        <v>-692</v>
      </c>
      <c r="AX65" s="101">
        <v>-64546</v>
      </c>
      <c r="AY65" s="101">
        <v>-3549</v>
      </c>
      <c r="AZ65" s="101">
        <v>-53526</v>
      </c>
      <c r="BA65" s="101">
        <v>-147330</v>
      </c>
      <c r="BB65" s="101">
        <v>-101721</v>
      </c>
      <c r="BC65" s="101">
        <v>-239417</v>
      </c>
      <c r="BD65" s="101">
        <v>-34960</v>
      </c>
      <c r="BE65" s="101">
        <v>-221243</v>
      </c>
      <c r="BF65" s="101">
        <v>-5962</v>
      </c>
      <c r="BG65" s="101">
        <v>-4516</v>
      </c>
      <c r="BH65" s="101">
        <v>-42695</v>
      </c>
      <c r="BI65" s="101">
        <v>-9155</v>
      </c>
      <c r="BJ65" s="101">
        <v>0</v>
      </c>
      <c r="BK65" s="101">
        <v>-5483426</v>
      </c>
      <c r="BL65" s="101">
        <v>-4213334</v>
      </c>
      <c r="BM65" s="101">
        <v>-59119</v>
      </c>
      <c r="BN65" s="101">
        <v>-1069</v>
      </c>
      <c r="BO65" s="101">
        <v>-551</v>
      </c>
      <c r="BP65" s="101">
        <v>-4274074</v>
      </c>
      <c r="BQ65" s="101">
        <v>-2372282</v>
      </c>
      <c r="BR65" s="101">
        <v>-288153</v>
      </c>
      <c r="BS65" s="101">
        <v>-60333</v>
      </c>
      <c r="BT65" s="101">
        <v>-2720768</v>
      </c>
      <c r="BU65" s="101">
        <v>320879</v>
      </c>
      <c r="BV65" s="101">
        <v>-6673963</v>
      </c>
      <c r="BW65" s="101">
        <v>-12157389</v>
      </c>
    </row>
    <row r="66" spans="1:75" ht="12.5" x14ac:dyDescent="0.25">
      <c r="A66" s="91" t="s">
        <v>114</v>
      </c>
      <c r="B66" s="128" t="s">
        <v>239</v>
      </c>
      <c r="C66" s="43" t="s">
        <v>240</v>
      </c>
      <c r="D66" s="101">
        <v>0</v>
      </c>
      <c r="E66" s="101">
        <v>0</v>
      </c>
      <c r="F66" s="101">
        <v>0</v>
      </c>
      <c r="G66" s="101">
        <v>0</v>
      </c>
      <c r="H66" s="101">
        <v>0</v>
      </c>
      <c r="I66" s="101">
        <v>0</v>
      </c>
      <c r="J66" s="101">
        <v>0</v>
      </c>
      <c r="K66" s="101">
        <v>0</v>
      </c>
      <c r="L66" s="101">
        <v>0</v>
      </c>
      <c r="M66" s="101">
        <v>0</v>
      </c>
      <c r="N66" s="101">
        <v>0</v>
      </c>
      <c r="O66" s="101">
        <v>0</v>
      </c>
      <c r="P66" s="101">
        <v>0</v>
      </c>
      <c r="Q66" s="101">
        <v>0</v>
      </c>
      <c r="R66" s="101">
        <v>0</v>
      </c>
      <c r="S66" s="101">
        <v>0</v>
      </c>
      <c r="T66" s="101">
        <v>0</v>
      </c>
      <c r="U66" s="101">
        <v>0</v>
      </c>
      <c r="V66" s="101">
        <v>0</v>
      </c>
      <c r="W66" s="101">
        <v>0</v>
      </c>
      <c r="X66" s="101">
        <v>0</v>
      </c>
      <c r="Y66" s="101">
        <v>0</v>
      </c>
      <c r="Z66" s="101">
        <v>0</v>
      </c>
      <c r="AA66" s="101">
        <v>0</v>
      </c>
      <c r="AB66" s="101">
        <v>0</v>
      </c>
      <c r="AC66" s="101">
        <v>0</v>
      </c>
      <c r="AD66" s="101">
        <v>0</v>
      </c>
      <c r="AE66" s="101">
        <v>0</v>
      </c>
      <c r="AF66" s="101">
        <v>0</v>
      </c>
      <c r="AG66" s="101">
        <v>0</v>
      </c>
      <c r="AH66" s="101">
        <v>0</v>
      </c>
      <c r="AI66" s="101">
        <v>0</v>
      </c>
      <c r="AJ66" s="101">
        <v>0</v>
      </c>
      <c r="AK66" s="101">
        <v>0</v>
      </c>
      <c r="AL66" s="101">
        <v>0</v>
      </c>
      <c r="AM66" s="101">
        <v>0</v>
      </c>
      <c r="AN66" s="101">
        <v>0</v>
      </c>
      <c r="AO66" s="101">
        <v>0</v>
      </c>
      <c r="AP66" s="101">
        <v>0</v>
      </c>
      <c r="AQ66" s="101">
        <v>0</v>
      </c>
      <c r="AR66" s="101">
        <v>0</v>
      </c>
      <c r="AS66" s="101">
        <v>0</v>
      </c>
      <c r="AT66" s="101">
        <v>0</v>
      </c>
      <c r="AU66" s="101">
        <v>0</v>
      </c>
      <c r="AV66" s="101">
        <v>0</v>
      </c>
      <c r="AW66" s="101">
        <v>0</v>
      </c>
      <c r="AX66" s="101">
        <v>0</v>
      </c>
      <c r="AY66" s="101">
        <v>0</v>
      </c>
      <c r="AZ66" s="101">
        <v>0</v>
      </c>
      <c r="BA66" s="101">
        <v>0</v>
      </c>
      <c r="BB66" s="101">
        <v>0</v>
      </c>
      <c r="BC66" s="101">
        <v>0</v>
      </c>
      <c r="BD66" s="101">
        <v>0</v>
      </c>
      <c r="BE66" s="101">
        <v>0</v>
      </c>
      <c r="BF66" s="101">
        <v>0</v>
      </c>
      <c r="BG66" s="101">
        <v>0</v>
      </c>
      <c r="BH66" s="101">
        <v>0</v>
      </c>
      <c r="BI66" s="101">
        <v>0</v>
      </c>
      <c r="BJ66" s="101">
        <v>0</v>
      </c>
      <c r="BK66" s="101">
        <v>0</v>
      </c>
      <c r="BL66" s="101">
        <v>0</v>
      </c>
      <c r="BM66" s="101">
        <v>0</v>
      </c>
      <c r="BN66" s="101">
        <v>0</v>
      </c>
      <c r="BO66" s="101">
        <v>0</v>
      </c>
      <c r="BP66" s="101">
        <v>0</v>
      </c>
      <c r="BQ66" s="101">
        <v>0</v>
      </c>
      <c r="BR66" s="101">
        <v>0</v>
      </c>
      <c r="BS66" s="101">
        <v>0</v>
      </c>
      <c r="BT66" s="101">
        <v>0</v>
      </c>
      <c r="BU66" s="101">
        <v>-146634</v>
      </c>
      <c r="BV66" s="101">
        <v>-146634</v>
      </c>
      <c r="BW66" s="101">
        <v>-146634</v>
      </c>
    </row>
    <row r="67" spans="1:75" ht="25" x14ac:dyDescent="0.25">
      <c r="A67" s="72">
        <v>63</v>
      </c>
      <c r="B67" s="128" t="s">
        <v>242</v>
      </c>
      <c r="C67" s="45" t="s">
        <v>278</v>
      </c>
      <c r="D67" s="101">
        <v>1732931</v>
      </c>
      <c r="E67" s="101">
        <v>92044</v>
      </c>
      <c r="F67" s="101">
        <v>107809</v>
      </c>
      <c r="G67" s="101">
        <v>340319</v>
      </c>
      <c r="H67" s="101">
        <v>1733699</v>
      </c>
      <c r="I67" s="101">
        <v>6155</v>
      </c>
      <c r="J67" s="101">
        <v>173491</v>
      </c>
      <c r="K67" s="101">
        <v>157494</v>
      </c>
      <c r="L67" s="101">
        <v>3338050</v>
      </c>
      <c r="M67" s="101">
        <v>100595</v>
      </c>
      <c r="N67" s="101">
        <v>108904</v>
      </c>
      <c r="O67" s="101">
        <v>74819</v>
      </c>
      <c r="P67" s="101">
        <v>38237</v>
      </c>
      <c r="Q67" s="101">
        <v>245739</v>
      </c>
      <c r="R67" s="101">
        <v>303391</v>
      </c>
      <c r="S67" s="101">
        <v>184039</v>
      </c>
      <c r="T67" s="101">
        <v>3695880</v>
      </c>
      <c r="U67" s="101">
        <v>1159419</v>
      </c>
      <c r="V67" s="101">
        <v>472921</v>
      </c>
      <c r="W67" s="101">
        <v>753255</v>
      </c>
      <c r="X67" s="101">
        <v>2743458</v>
      </c>
      <c r="Y67" s="101">
        <v>515737</v>
      </c>
      <c r="Z67" s="101">
        <v>839680</v>
      </c>
      <c r="AA67" s="101">
        <v>37493</v>
      </c>
      <c r="AB67" s="101">
        <v>392832</v>
      </c>
      <c r="AC67" s="101">
        <v>188786</v>
      </c>
      <c r="AD67" s="101">
        <v>200250</v>
      </c>
      <c r="AE67" s="101">
        <v>1224976</v>
      </c>
      <c r="AF67" s="101">
        <v>1065461</v>
      </c>
      <c r="AG67" s="101">
        <v>266519</v>
      </c>
      <c r="AH67" s="101">
        <v>167908</v>
      </c>
      <c r="AI67" s="101">
        <v>4015026</v>
      </c>
      <c r="AJ67" s="101">
        <v>114943</v>
      </c>
      <c r="AK67" s="101">
        <v>3857266</v>
      </c>
      <c r="AL67" s="101">
        <v>335912</v>
      </c>
      <c r="AM67" s="101">
        <v>2999298</v>
      </c>
      <c r="AN67" s="101">
        <v>1786319</v>
      </c>
      <c r="AO67" s="101">
        <v>473170</v>
      </c>
      <c r="AP67" s="101">
        <v>2235306</v>
      </c>
      <c r="AQ67" s="101">
        <v>71244</v>
      </c>
      <c r="AR67" s="101">
        <v>480085</v>
      </c>
      <c r="AS67" s="101">
        <v>974701</v>
      </c>
      <c r="AT67" s="101">
        <v>686716</v>
      </c>
      <c r="AU67" s="101">
        <v>641921</v>
      </c>
      <c r="AV67" s="101">
        <v>247844</v>
      </c>
      <c r="AW67" s="101">
        <v>12546</v>
      </c>
      <c r="AX67" s="101">
        <v>1177367</v>
      </c>
      <c r="AY67" s="101">
        <v>50632</v>
      </c>
      <c r="AZ67" s="101">
        <v>224300</v>
      </c>
      <c r="BA67" s="101">
        <v>712705</v>
      </c>
      <c r="BB67" s="101">
        <v>846231</v>
      </c>
      <c r="BC67" s="101">
        <v>2291216</v>
      </c>
      <c r="BD67" s="101">
        <v>512087</v>
      </c>
      <c r="BE67" s="101">
        <v>1043633</v>
      </c>
      <c r="BF67" s="101">
        <v>95910</v>
      </c>
      <c r="BG67" s="101">
        <v>80183</v>
      </c>
      <c r="BH67" s="101">
        <v>380145</v>
      </c>
      <c r="BI67" s="101">
        <v>67264</v>
      </c>
      <c r="BJ67" s="101">
        <v>0</v>
      </c>
      <c r="BK67" s="101">
        <v>47961705</v>
      </c>
      <c r="BL67" s="101">
        <v>29939475</v>
      </c>
      <c r="BM67" s="101">
        <v>4904683</v>
      </c>
      <c r="BN67" s="101">
        <v>5622739</v>
      </c>
      <c r="BO67" s="101">
        <v>225332</v>
      </c>
      <c r="BP67" s="101">
        <v>40692229</v>
      </c>
      <c r="BQ67" s="101">
        <v>12470740</v>
      </c>
      <c r="BR67" s="101">
        <v>1782897</v>
      </c>
      <c r="BS67" s="101">
        <v>482237</v>
      </c>
      <c r="BT67" s="101">
        <v>14735874</v>
      </c>
      <c r="BU67" s="101">
        <v>16865192</v>
      </c>
      <c r="BV67" s="101">
        <v>72293295</v>
      </c>
      <c r="BW67" s="101">
        <v>121169555</v>
      </c>
    </row>
    <row r="68" spans="1:75" ht="52" x14ac:dyDescent="0.25">
      <c r="A68" s="72">
        <v>64</v>
      </c>
      <c r="B68" s="49" t="s">
        <v>133</v>
      </c>
      <c r="C68" s="50" t="s">
        <v>279</v>
      </c>
      <c r="D68" s="101">
        <v>375354</v>
      </c>
      <c r="E68" s="101">
        <v>45104</v>
      </c>
      <c r="F68" s="101">
        <v>36303</v>
      </c>
      <c r="G68" s="101">
        <v>109459</v>
      </c>
      <c r="H68" s="101">
        <v>434697</v>
      </c>
      <c r="I68" s="101">
        <v>4941</v>
      </c>
      <c r="J68" s="101">
        <v>101174</v>
      </c>
      <c r="K68" s="101">
        <v>73906</v>
      </c>
      <c r="L68" s="101">
        <v>402272</v>
      </c>
      <c r="M68" s="101">
        <v>9515</v>
      </c>
      <c r="N68" s="101">
        <v>26514</v>
      </c>
      <c r="O68" s="101">
        <v>28674</v>
      </c>
      <c r="P68" s="101">
        <v>10934</v>
      </c>
      <c r="Q68" s="101">
        <v>60105</v>
      </c>
      <c r="R68" s="101">
        <v>54897</v>
      </c>
      <c r="S68" s="101">
        <v>67477</v>
      </c>
      <c r="T68" s="101">
        <v>116028</v>
      </c>
      <c r="U68" s="101">
        <v>174774</v>
      </c>
      <c r="V68" s="101">
        <v>75701</v>
      </c>
      <c r="W68" s="101">
        <v>178188</v>
      </c>
      <c r="X68" s="101">
        <v>303256</v>
      </c>
      <c r="Y68" s="101">
        <v>137592</v>
      </c>
      <c r="Z68" s="101">
        <v>312784</v>
      </c>
      <c r="AA68" s="101">
        <v>9620</v>
      </c>
      <c r="AB68" s="101">
        <v>111985</v>
      </c>
      <c r="AC68" s="101">
        <v>59158</v>
      </c>
      <c r="AD68" s="101">
        <v>106335</v>
      </c>
      <c r="AE68" s="101">
        <v>135429</v>
      </c>
      <c r="AF68" s="101">
        <v>378712</v>
      </c>
      <c r="AG68" s="101">
        <v>54415</v>
      </c>
      <c r="AH68" s="101">
        <v>15236</v>
      </c>
      <c r="AI68" s="101">
        <v>736094</v>
      </c>
      <c r="AJ68" s="101">
        <v>80629</v>
      </c>
      <c r="AK68" s="101">
        <v>1450208</v>
      </c>
      <c r="AL68" s="101">
        <v>171082</v>
      </c>
      <c r="AM68" s="101">
        <v>1223465</v>
      </c>
      <c r="AN68" s="101">
        <v>1443948</v>
      </c>
      <c r="AO68" s="101">
        <v>183970</v>
      </c>
      <c r="AP68" s="101">
        <v>1021617</v>
      </c>
      <c r="AQ68" s="101">
        <v>26715</v>
      </c>
      <c r="AR68" s="101">
        <v>100190</v>
      </c>
      <c r="AS68" s="101">
        <v>368930</v>
      </c>
      <c r="AT68" s="101">
        <v>329051</v>
      </c>
      <c r="AU68" s="101">
        <v>769914</v>
      </c>
      <c r="AV68" s="101">
        <v>116115</v>
      </c>
      <c r="AW68" s="101">
        <v>24340</v>
      </c>
      <c r="AX68" s="101">
        <v>398767</v>
      </c>
      <c r="AY68" s="101">
        <v>57510</v>
      </c>
      <c r="AZ68" s="101">
        <v>150873</v>
      </c>
      <c r="BA68" s="101">
        <v>498346</v>
      </c>
      <c r="BB68" s="101">
        <v>823252</v>
      </c>
      <c r="BC68" s="101">
        <v>2568423</v>
      </c>
      <c r="BD68" s="101">
        <v>1261917</v>
      </c>
      <c r="BE68" s="101">
        <v>1574410</v>
      </c>
      <c r="BF68" s="101">
        <v>72937</v>
      </c>
      <c r="BG68" s="101">
        <v>67943</v>
      </c>
      <c r="BH68" s="101">
        <v>338899</v>
      </c>
      <c r="BI68" s="101">
        <v>50070</v>
      </c>
      <c r="BJ68" s="101">
        <v>338517</v>
      </c>
      <c r="BK68" s="101">
        <v>20258675</v>
      </c>
      <c r="BL68" s="101">
        <v>0</v>
      </c>
      <c r="BM68" s="101">
        <v>0</v>
      </c>
      <c r="BN68" s="101">
        <v>0</v>
      </c>
      <c r="BO68" s="101">
        <v>0</v>
      </c>
      <c r="BP68" s="101">
        <v>0</v>
      </c>
      <c r="BQ68" s="101">
        <v>0</v>
      </c>
      <c r="BR68" s="101">
        <v>0</v>
      </c>
      <c r="BS68" s="101">
        <v>0</v>
      </c>
      <c r="BT68" s="101">
        <v>0</v>
      </c>
      <c r="BU68" s="101">
        <v>0</v>
      </c>
      <c r="BV68" s="101">
        <v>0</v>
      </c>
      <c r="BW68" s="101">
        <v>0</v>
      </c>
    </row>
    <row r="69" spans="1:75" ht="12.5" x14ac:dyDescent="0.25">
      <c r="A69" s="72">
        <v>65</v>
      </c>
      <c r="B69" s="130" t="s">
        <v>245</v>
      </c>
      <c r="C69" s="131" t="s">
        <v>246</v>
      </c>
      <c r="D69" s="101">
        <v>308333</v>
      </c>
      <c r="E69" s="101">
        <v>34651</v>
      </c>
      <c r="F69" s="101">
        <v>29856</v>
      </c>
      <c r="G69" s="101">
        <v>78242</v>
      </c>
      <c r="H69" s="101">
        <v>357266</v>
      </c>
      <c r="I69" s="101">
        <v>3439</v>
      </c>
      <c r="J69" s="101">
        <v>76892</v>
      </c>
      <c r="K69" s="101">
        <v>57701</v>
      </c>
      <c r="L69" s="101">
        <v>314897</v>
      </c>
      <c r="M69" s="101">
        <v>7884</v>
      </c>
      <c r="N69" s="101">
        <v>20292</v>
      </c>
      <c r="O69" s="101">
        <v>22344</v>
      </c>
      <c r="P69" s="101">
        <v>8438</v>
      </c>
      <c r="Q69" s="101">
        <v>45999</v>
      </c>
      <c r="R69" s="101">
        <v>42723</v>
      </c>
      <c r="S69" s="101">
        <v>54180</v>
      </c>
      <c r="T69" s="101">
        <v>95711</v>
      </c>
      <c r="U69" s="101">
        <v>136631</v>
      </c>
      <c r="V69" s="101">
        <v>58129</v>
      </c>
      <c r="W69" s="101">
        <v>134543</v>
      </c>
      <c r="X69" s="101">
        <v>234469</v>
      </c>
      <c r="Y69" s="101">
        <v>105069</v>
      </c>
      <c r="Z69" s="101">
        <v>242877</v>
      </c>
      <c r="AA69" s="101">
        <v>7772</v>
      </c>
      <c r="AB69" s="101">
        <v>87014</v>
      </c>
      <c r="AC69" s="101">
        <v>45839</v>
      </c>
      <c r="AD69" s="101">
        <v>82382</v>
      </c>
      <c r="AE69" s="101">
        <v>102681</v>
      </c>
      <c r="AF69" s="101">
        <v>285071</v>
      </c>
      <c r="AG69" s="101">
        <v>41650</v>
      </c>
      <c r="AH69" s="101">
        <v>11622</v>
      </c>
      <c r="AI69" s="101">
        <v>574954</v>
      </c>
      <c r="AJ69" s="101">
        <v>61419</v>
      </c>
      <c r="AK69" s="101">
        <v>1146604</v>
      </c>
      <c r="AL69" s="101">
        <v>137733</v>
      </c>
      <c r="AM69" s="101">
        <v>1009445</v>
      </c>
      <c r="AN69" s="101">
        <v>1111526</v>
      </c>
      <c r="AO69" s="101">
        <v>142062</v>
      </c>
      <c r="AP69" s="101">
        <v>771829</v>
      </c>
      <c r="AQ69" s="101">
        <v>20683</v>
      </c>
      <c r="AR69" s="101">
        <v>76910</v>
      </c>
      <c r="AS69" s="101">
        <v>293129</v>
      </c>
      <c r="AT69" s="101">
        <v>257704</v>
      </c>
      <c r="AU69" s="101">
        <v>646475</v>
      </c>
      <c r="AV69" s="101">
        <v>95620</v>
      </c>
      <c r="AW69" s="101">
        <v>20425</v>
      </c>
      <c r="AX69" s="101">
        <v>315536</v>
      </c>
      <c r="AY69" s="101">
        <v>45773</v>
      </c>
      <c r="AZ69" s="101">
        <v>128520</v>
      </c>
      <c r="BA69" s="101">
        <v>393788</v>
      </c>
      <c r="BB69" s="101">
        <v>667977</v>
      </c>
      <c r="BC69" s="101">
        <v>2298688</v>
      </c>
      <c r="BD69" s="101">
        <v>976999</v>
      </c>
      <c r="BE69" s="101">
        <v>1212654</v>
      </c>
      <c r="BF69" s="101">
        <v>55843</v>
      </c>
      <c r="BG69" s="101">
        <v>54652</v>
      </c>
      <c r="BH69" s="101">
        <v>267512</v>
      </c>
      <c r="BI69" s="101">
        <v>39215</v>
      </c>
      <c r="BJ69" s="101">
        <v>338513</v>
      </c>
      <c r="BK69" s="101">
        <v>16296783</v>
      </c>
      <c r="BL69" s="101">
        <v>0</v>
      </c>
      <c r="BM69" s="101">
        <v>0</v>
      </c>
      <c r="BN69" s="101">
        <v>0</v>
      </c>
      <c r="BO69" s="101">
        <v>0</v>
      </c>
      <c r="BP69" s="101">
        <v>0</v>
      </c>
      <c r="BQ69" s="101">
        <v>0</v>
      </c>
      <c r="BR69" s="101">
        <v>0</v>
      </c>
      <c r="BS69" s="101">
        <v>0</v>
      </c>
      <c r="BT69" s="101">
        <v>0</v>
      </c>
      <c r="BU69" s="101">
        <v>0</v>
      </c>
      <c r="BV69" s="101">
        <v>0</v>
      </c>
      <c r="BW69" s="101">
        <v>0</v>
      </c>
    </row>
    <row r="70" spans="1:75" ht="12.5" x14ac:dyDescent="0.25">
      <c r="A70" s="72">
        <v>66</v>
      </c>
      <c r="B70" s="132" t="s">
        <v>247</v>
      </c>
      <c r="C70" s="133" t="s">
        <v>248</v>
      </c>
      <c r="D70" s="101">
        <v>-57369</v>
      </c>
      <c r="E70" s="101">
        <v>172</v>
      </c>
      <c r="F70" s="101">
        <v>1050</v>
      </c>
      <c r="G70" s="101">
        <v>4019</v>
      </c>
      <c r="H70" s="101">
        <v>56200</v>
      </c>
      <c r="I70" s="101">
        <v>127</v>
      </c>
      <c r="J70" s="101">
        <v>4088</v>
      </c>
      <c r="K70" s="101">
        <v>3076</v>
      </c>
      <c r="L70" s="101">
        <v>15099</v>
      </c>
      <c r="M70" s="101">
        <v>823</v>
      </c>
      <c r="N70" s="101">
        <v>357</v>
      </c>
      <c r="O70" s="101">
        <v>112</v>
      </c>
      <c r="P70" s="101">
        <v>102</v>
      </c>
      <c r="Q70" s="101">
        <v>2098</v>
      </c>
      <c r="R70" s="101">
        <v>2647</v>
      </c>
      <c r="S70" s="101">
        <v>1008</v>
      </c>
      <c r="T70" s="101">
        <v>16917</v>
      </c>
      <c r="U70" s="101">
        <v>8377</v>
      </c>
      <c r="V70" s="101">
        <v>2412</v>
      </c>
      <c r="W70" s="101">
        <v>6080</v>
      </c>
      <c r="X70" s="101">
        <v>18034</v>
      </c>
      <c r="Y70" s="101">
        <v>2408</v>
      </c>
      <c r="Z70" s="101">
        <v>4322</v>
      </c>
      <c r="AA70" s="101">
        <v>143</v>
      </c>
      <c r="AB70" s="101">
        <v>1913</v>
      </c>
      <c r="AC70" s="101">
        <v>1062</v>
      </c>
      <c r="AD70" s="101">
        <v>1355</v>
      </c>
      <c r="AE70" s="101">
        <v>-334</v>
      </c>
      <c r="AF70" s="101">
        <v>2552</v>
      </c>
      <c r="AG70" s="101">
        <v>608</v>
      </c>
      <c r="AH70" s="101">
        <v>696</v>
      </c>
      <c r="AI70" s="101">
        <v>52931</v>
      </c>
      <c r="AJ70" s="101">
        <v>5168</v>
      </c>
      <c r="AK70" s="101">
        <v>19044</v>
      </c>
      <c r="AL70" s="101">
        <v>-15227</v>
      </c>
      <c r="AM70" s="101">
        <v>57507</v>
      </c>
      <c r="AN70" s="101">
        <v>15941</v>
      </c>
      <c r="AO70" s="101">
        <v>3051</v>
      </c>
      <c r="AP70" s="101">
        <v>44271</v>
      </c>
      <c r="AQ70" s="101">
        <v>-279</v>
      </c>
      <c r="AR70" s="101">
        <v>-630</v>
      </c>
      <c r="AS70" s="101">
        <v>14664</v>
      </c>
      <c r="AT70" s="101">
        <v>15276</v>
      </c>
      <c r="AU70" s="101">
        <v>92188</v>
      </c>
      <c r="AV70" s="101">
        <v>5996</v>
      </c>
      <c r="AW70" s="101">
        <v>901</v>
      </c>
      <c r="AX70" s="101">
        <v>31938</v>
      </c>
      <c r="AY70" s="101">
        <v>738</v>
      </c>
      <c r="AZ70" s="101">
        <v>1155</v>
      </c>
      <c r="BA70" s="101">
        <v>11320</v>
      </c>
      <c r="BB70" s="101">
        <v>12335</v>
      </c>
      <c r="BC70" s="101">
        <v>19700</v>
      </c>
      <c r="BD70" s="101">
        <v>32245</v>
      </c>
      <c r="BE70" s="101">
        <v>19898</v>
      </c>
      <c r="BF70" s="101">
        <v>1592</v>
      </c>
      <c r="BG70" s="101">
        <v>789</v>
      </c>
      <c r="BH70" s="101">
        <v>5348</v>
      </c>
      <c r="BI70" s="101">
        <v>584</v>
      </c>
      <c r="BJ70" s="101">
        <v>0</v>
      </c>
      <c r="BK70" s="101">
        <v>548593</v>
      </c>
      <c r="BL70" s="101">
        <v>0</v>
      </c>
      <c r="BM70" s="101">
        <v>0</v>
      </c>
      <c r="BN70" s="101">
        <v>0</v>
      </c>
      <c r="BO70" s="101">
        <v>0</v>
      </c>
      <c r="BP70" s="101">
        <v>0</v>
      </c>
      <c r="BQ70" s="101">
        <v>0</v>
      </c>
      <c r="BR70" s="101">
        <v>0</v>
      </c>
      <c r="BS70" s="101">
        <v>0</v>
      </c>
      <c r="BT70" s="101">
        <v>0</v>
      </c>
      <c r="BU70" s="101">
        <v>0</v>
      </c>
      <c r="BV70" s="101">
        <v>0</v>
      </c>
      <c r="BW70" s="101">
        <v>0</v>
      </c>
    </row>
    <row r="71" spans="1:75" ht="25" x14ac:dyDescent="0.25">
      <c r="A71" s="72">
        <v>67</v>
      </c>
      <c r="B71" s="134" t="s">
        <v>249</v>
      </c>
      <c r="C71" s="133" t="s">
        <v>250</v>
      </c>
      <c r="D71" s="101">
        <v>88759</v>
      </c>
      <c r="E71" s="101">
        <v>3604</v>
      </c>
      <c r="F71" s="101">
        <v>5903</v>
      </c>
      <c r="G71" s="101">
        <v>16968</v>
      </c>
      <c r="H71" s="101">
        <v>294937</v>
      </c>
      <c r="I71" s="101">
        <v>694</v>
      </c>
      <c r="J71" s="101">
        <v>14226</v>
      </c>
      <c r="K71" s="101">
        <v>14774</v>
      </c>
      <c r="L71" s="101">
        <v>53771</v>
      </c>
      <c r="M71" s="101">
        <v>3335</v>
      </c>
      <c r="N71" s="101">
        <v>2203</v>
      </c>
      <c r="O71" s="101">
        <v>503</v>
      </c>
      <c r="P71" s="101">
        <v>487</v>
      </c>
      <c r="Q71" s="101">
        <v>8275</v>
      </c>
      <c r="R71" s="101">
        <v>10624</v>
      </c>
      <c r="S71" s="101">
        <v>2765</v>
      </c>
      <c r="T71" s="101">
        <v>67287</v>
      </c>
      <c r="U71" s="101">
        <v>34031</v>
      </c>
      <c r="V71" s="101">
        <v>8165</v>
      </c>
      <c r="W71" s="101">
        <v>23436</v>
      </c>
      <c r="X71" s="101">
        <v>67377</v>
      </c>
      <c r="Y71" s="101">
        <v>28453</v>
      </c>
      <c r="Z71" s="101">
        <v>23535</v>
      </c>
      <c r="AA71" s="101">
        <v>361</v>
      </c>
      <c r="AB71" s="101">
        <v>6157</v>
      </c>
      <c r="AC71" s="101">
        <v>16332</v>
      </c>
      <c r="AD71" s="101">
        <v>19239</v>
      </c>
      <c r="AE71" s="101">
        <v>21653</v>
      </c>
      <c r="AF71" s="101">
        <v>42692</v>
      </c>
      <c r="AG71" s="101">
        <v>2032</v>
      </c>
      <c r="AH71" s="101">
        <v>14066</v>
      </c>
      <c r="AI71" s="101">
        <v>135468</v>
      </c>
      <c r="AJ71" s="101">
        <v>11431</v>
      </c>
      <c r="AK71" s="101">
        <v>53727</v>
      </c>
      <c r="AL71" s="101">
        <v>5188</v>
      </c>
      <c r="AM71" s="101">
        <v>788981</v>
      </c>
      <c r="AN71" s="101">
        <v>42059</v>
      </c>
      <c r="AO71" s="101">
        <v>18958</v>
      </c>
      <c r="AP71" s="101">
        <v>174979</v>
      </c>
      <c r="AQ71" s="101">
        <v>1903</v>
      </c>
      <c r="AR71" s="101">
        <v>3815</v>
      </c>
      <c r="AS71" s="101">
        <v>24507</v>
      </c>
      <c r="AT71" s="101">
        <v>45728</v>
      </c>
      <c r="AU71" s="101">
        <v>84384</v>
      </c>
      <c r="AV71" s="101">
        <v>4437</v>
      </c>
      <c r="AW71" s="101">
        <v>2028</v>
      </c>
      <c r="AX71" s="101">
        <v>1747898</v>
      </c>
      <c r="AY71" s="101">
        <v>11735</v>
      </c>
      <c r="AZ71" s="101">
        <v>12745</v>
      </c>
      <c r="BA71" s="101">
        <v>166828</v>
      </c>
      <c r="BB71" s="101">
        <v>122463</v>
      </c>
      <c r="BC71" s="101">
        <v>1033068</v>
      </c>
      <c r="BD71" s="101">
        <v>53677</v>
      </c>
      <c r="BE71" s="101">
        <v>50752</v>
      </c>
      <c r="BF71" s="101">
        <v>27317</v>
      </c>
      <c r="BG71" s="101">
        <v>1565</v>
      </c>
      <c r="BH71" s="101">
        <v>45978</v>
      </c>
      <c r="BI71" s="101">
        <v>1889</v>
      </c>
      <c r="BJ71" s="101">
        <v>0</v>
      </c>
      <c r="BK71" s="101">
        <v>5570151</v>
      </c>
      <c r="BL71" s="101">
        <v>0</v>
      </c>
      <c r="BM71" s="101">
        <v>0</v>
      </c>
      <c r="BN71" s="101">
        <v>0</v>
      </c>
      <c r="BO71" s="101">
        <v>0</v>
      </c>
      <c r="BP71" s="101">
        <v>0</v>
      </c>
      <c r="BQ71" s="101">
        <v>0</v>
      </c>
      <c r="BR71" s="101">
        <v>0</v>
      </c>
      <c r="BS71" s="101">
        <v>0</v>
      </c>
      <c r="BT71" s="101">
        <v>0</v>
      </c>
      <c r="BU71" s="101">
        <v>0</v>
      </c>
      <c r="BV71" s="101">
        <v>0</v>
      </c>
      <c r="BW71" s="101">
        <v>0</v>
      </c>
    </row>
    <row r="72" spans="1:75" ht="12.5" x14ac:dyDescent="0.25">
      <c r="A72" s="72">
        <v>68</v>
      </c>
      <c r="B72" s="134" t="s">
        <v>251</v>
      </c>
      <c r="C72" s="133" t="s">
        <v>252</v>
      </c>
      <c r="D72" s="101">
        <v>1437665</v>
      </c>
      <c r="E72" s="101">
        <v>51198</v>
      </c>
      <c r="F72" s="101">
        <v>53292</v>
      </c>
      <c r="G72" s="101">
        <v>216434</v>
      </c>
      <c r="H72" s="101">
        <v>3315491</v>
      </c>
      <c r="I72" s="101">
        <v>-852</v>
      </c>
      <c r="J72" s="101">
        <v>167641</v>
      </c>
      <c r="K72" s="101">
        <v>117966</v>
      </c>
      <c r="L72" s="101">
        <v>447406</v>
      </c>
      <c r="M72" s="101">
        <v>59792</v>
      </c>
      <c r="N72" s="101">
        <v>14446</v>
      </c>
      <c r="O72" s="101">
        <v>32637</v>
      </c>
      <c r="P72" s="101">
        <v>7750</v>
      </c>
      <c r="Q72" s="101">
        <v>47598</v>
      </c>
      <c r="R72" s="101">
        <v>76508</v>
      </c>
      <c r="S72" s="101">
        <v>32654</v>
      </c>
      <c r="T72" s="101">
        <v>1419444</v>
      </c>
      <c r="U72" s="101">
        <v>307454</v>
      </c>
      <c r="V72" s="101">
        <v>31621</v>
      </c>
      <c r="W72" s="101">
        <v>109231</v>
      </c>
      <c r="X72" s="101">
        <v>642637</v>
      </c>
      <c r="Y72" s="101">
        <v>13008</v>
      </c>
      <c r="Z72" s="101">
        <v>128836</v>
      </c>
      <c r="AA72" s="101">
        <v>7580</v>
      </c>
      <c r="AB72" s="101">
        <v>34234</v>
      </c>
      <c r="AC72" s="101">
        <v>18972</v>
      </c>
      <c r="AD72" s="101">
        <v>27097</v>
      </c>
      <c r="AE72" s="101">
        <v>38091</v>
      </c>
      <c r="AF72" s="101">
        <v>61878</v>
      </c>
      <c r="AG72" s="101">
        <v>40694</v>
      </c>
      <c r="AH72" s="101">
        <v>3967</v>
      </c>
      <c r="AI72" s="101">
        <v>707726</v>
      </c>
      <c r="AJ72" s="101">
        <v>16743</v>
      </c>
      <c r="AK72" s="101">
        <v>2439953</v>
      </c>
      <c r="AL72" s="101">
        <v>424199</v>
      </c>
      <c r="AM72" s="101">
        <v>3354854</v>
      </c>
      <c r="AN72" s="101">
        <v>1566878</v>
      </c>
      <c r="AO72" s="101">
        <v>261369</v>
      </c>
      <c r="AP72" s="101">
        <v>944828</v>
      </c>
      <c r="AQ72" s="101">
        <v>22831</v>
      </c>
      <c r="AR72" s="101">
        <v>21772</v>
      </c>
      <c r="AS72" s="101">
        <v>259409</v>
      </c>
      <c r="AT72" s="101">
        <v>532055</v>
      </c>
      <c r="AU72" s="101">
        <v>732252</v>
      </c>
      <c r="AV72" s="101">
        <v>108517</v>
      </c>
      <c r="AW72" s="101">
        <v>1916</v>
      </c>
      <c r="AX72" s="101">
        <v>3608778</v>
      </c>
      <c r="AY72" s="101">
        <v>408325</v>
      </c>
      <c r="AZ72" s="101">
        <v>149789</v>
      </c>
      <c r="BA72" s="101">
        <v>43087</v>
      </c>
      <c r="BB72" s="101">
        <v>751031</v>
      </c>
      <c r="BC72" s="101">
        <v>10617</v>
      </c>
      <c r="BD72" s="101">
        <v>53408</v>
      </c>
      <c r="BE72" s="101">
        <v>116750</v>
      </c>
      <c r="BF72" s="101">
        <v>18536</v>
      </c>
      <c r="BG72" s="101">
        <v>590</v>
      </c>
      <c r="BH72" s="101">
        <v>144029</v>
      </c>
      <c r="BI72" s="101">
        <v>44041</v>
      </c>
      <c r="BJ72" s="101">
        <v>56</v>
      </c>
      <c r="BK72" s="101">
        <v>25706712</v>
      </c>
      <c r="BL72" s="101">
        <v>0</v>
      </c>
      <c r="BM72" s="101">
        <v>0</v>
      </c>
      <c r="BN72" s="101">
        <v>0</v>
      </c>
      <c r="BO72" s="101">
        <v>0</v>
      </c>
      <c r="BP72" s="101">
        <v>0</v>
      </c>
      <c r="BQ72" s="101">
        <v>0</v>
      </c>
      <c r="BR72" s="101">
        <v>0</v>
      </c>
      <c r="BS72" s="101">
        <v>0</v>
      </c>
      <c r="BT72" s="101">
        <v>0</v>
      </c>
      <c r="BU72" s="101">
        <v>0</v>
      </c>
      <c r="BV72" s="101">
        <v>0</v>
      </c>
      <c r="BW72" s="101">
        <v>0</v>
      </c>
    </row>
    <row r="73" spans="1:75" ht="12.5" x14ac:dyDescent="0.25">
      <c r="A73" s="72">
        <v>69</v>
      </c>
      <c r="B73" s="135" t="s">
        <v>253</v>
      </c>
      <c r="C73" s="133" t="s">
        <v>264</v>
      </c>
      <c r="D73" s="101">
        <v>1844407</v>
      </c>
      <c r="E73" s="101">
        <v>100078</v>
      </c>
      <c r="F73" s="101">
        <v>96548</v>
      </c>
      <c r="G73" s="101">
        <v>346880</v>
      </c>
      <c r="H73" s="101">
        <v>4101323</v>
      </c>
      <c r="I73" s="101">
        <v>4911</v>
      </c>
      <c r="J73" s="101">
        <v>287128</v>
      </c>
      <c r="K73" s="101">
        <v>209721</v>
      </c>
      <c r="L73" s="101">
        <v>918548</v>
      </c>
      <c r="M73" s="101">
        <v>73466</v>
      </c>
      <c r="N73" s="101">
        <v>43519</v>
      </c>
      <c r="O73" s="101">
        <v>61925</v>
      </c>
      <c r="P73" s="101">
        <v>19272</v>
      </c>
      <c r="Q73" s="101">
        <v>118077</v>
      </c>
      <c r="R73" s="101">
        <v>144677</v>
      </c>
      <c r="S73" s="101">
        <v>103904</v>
      </c>
      <c r="T73" s="101">
        <v>1619675</v>
      </c>
      <c r="U73" s="101">
        <v>524637</v>
      </c>
      <c r="V73" s="101">
        <v>117900</v>
      </c>
      <c r="W73" s="101">
        <v>316938</v>
      </c>
      <c r="X73" s="101">
        <v>1031305</v>
      </c>
      <c r="Y73" s="101">
        <v>181462</v>
      </c>
      <c r="Z73" s="101">
        <v>469476</v>
      </c>
      <c r="AA73" s="101">
        <v>17704</v>
      </c>
      <c r="AB73" s="101">
        <v>154291</v>
      </c>
      <c r="AC73" s="101">
        <v>95524</v>
      </c>
      <c r="AD73" s="101">
        <v>154026</v>
      </c>
      <c r="AE73" s="101">
        <v>194839</v>
      </c>
      <c r="AF73" s="101">
        <v>485834</v>
      </c>
      <c r="AG73" s="101">
        <v>97750</v>
      </c>
      <c r="AH73" s="101">
        <v>33965</v>
      </c>
      <c r="AI73" s="101">
        <v>1632218</v>
      </c>
      <c r="AJ73" s="101">
        <v>113971</v>
      </c>
      <c r="AK73" s="101">
        <v>3962931</v>
      </c>
      <c r="AL73" s="101">
        <v>585242</v>
      </c>
      <c r="AM73" s="101">
        <v>5424808</v>
      </c>
      <c r="AN73" s="101">
        <v>3068826</v>
      </c>
      <c r="AO73" s="101">
        <v>467348</v>
      </c>
      <c r="AP73" s="101">
        <v>2185695</v>
      </c>
      <c r="AQ73" s="101">
        <v>51169</v>
      </c>
      <c r="AR73" s="101">
        <v>125146</v>
      </c>
      <c r="AS73" s="101">
        <v>667510</v>
      </c>
      <c r="AT73" s="101">
        <v>922109</v>
      </c>
      <c r="AU73" s="101">
        <v>1678739</v>
      </c>
      <c r="AV73" s="101">
        <v>235065</v>
      </c>
      <c r="AW73" s="101">
        <v>29185</v>
      </c>
      <c r="AX73" s="101">
        <v>5787381</v>
      </c>
      <c r="AY73" s="101">
        <v>478308</v>
      </c>
      <c r="AZ73" s="101">
        <v>314562</v>
      </c>
      <c r="BA73" s="101">
        <v>719581</v>
      </c>
      <c r="BB73" s="101">
        <v>1709083</v>
      </c>
      <c r="BC73" s="101">
        <v>3631808</v>
      </c>
      <c r="BD73" s="101">
        <v>1401247</v>
      </c>
      <c r="BE73" s="101">
        <v>1761809</v>
      </c>
      <c r="BF73" s="101">
        <v>120383</v>
      </c>
      <c r="BG73" s="101">
        <v>70887</v>
      </c>
      <c r="BH73" s="101">
        <v>534253</v>
      </c>
      <c r="BI73" s="101">
        <v>96583</v>
      </c>
      <c r="BJ73" s="101">
        <v>338573</v>
      </c>
      <c r="BK73" s="101">
        <v>52084131</v>
      </c>
      <c r="BL73" s="101">
        <v>0</v>
      </c>
      <c r="BM73" s="101">
        <v>0</v>
      </c>
      <c r="BN73" s="101">
        <v>0</v>
      </c>
      <c r="BO73" s="101">
        <v>0</v>
      </c>
      <c r="BP73" s="101">
        <v>0</v>
      </c>
      <c r="BQ73" s="101">
        <v>0</v>
      </c>
      <c r="BR73" s="101">
        <v>0</v>
      </c>
      <c r="BS73" s="101">
        <v>0</v>
      </c>
      <c r="BT73" s="101">
        <v>0</v>
      </c>
      <c r="BU73" s="101">
        <v>0</v>
      </c>
      <c r="BV73" s="101">
        <v>0</v>
      </c>
      <c r="BW73" s="101">
        <v>0</v>
      </c>
    </row>
    <row r="74" spans="1:75" ht="26" x14ac:dyDescent="0.25">
      <c r="A74" s="72">
        <v>70</v>
      </c>
      <c r="B74" s="136" t="s">
        <v>255</v>
      </c>
      <c r="C74" s="137" t="s">
        <v>280</v>
      </c>
      <c r="D74" s="101">
        <v>3577338</v>
      </c>
      <c r="E74" s="101">
        <v>192122</v>
      </c>
      <c r="F74" s="101">
        <v>204358</v>
      </c>
      <c r="G74" s="101">
        <v>687200</v>
      </c>
      <c r="H74" s="101">
        <v>5835022</v>
      </c>
      <c r="I74" s="101">
        <v>11066</v>
      </c>
      <c r="J74" s="101">
        <v>460620</v>
      </c>
      <c r="K74" s="101">
        <v>367215</v>
      </c>
      <c r="L74" s="101">
        <v>4256598</v>
      </c>
      <c r="M74" s="101">
        <v>174060</v>
      </c>
      <c r="N74" s="101">
        <v>152423</v>
      </c>
      <c r="O74" s="101">
        <v>136744</v>
      </c>
      <c r="P74" s="101">
        <v>57510</v>
      </c>
      <c r="Q74" s="101">
        <v>363816</v>
      </c>
      <c r="R74" s="101">
        <v>448068</v>
      </c>
      <c r="S74" s="101">
        <v>287943</v>
      </c>
      <c r="T74" s="101">
        <v>5315555</v>
      </c>
      <c r="U74" s="101">
        <v>1684054</v>
      </c>
      <c r="V74" s="101">
        <v>590821</v>
      </c>
      <c r="W74" s="101">
        <v>1070192</v>
      </c>
      <c r="X74" s="101">
        <v>3774763</v>
      </c>
      <c r="Y74" s="101">
        <v>697199</v>
      </c>
      <c r="Z74" s="101">
        <v>1309157</v>
      </c>
      <c r="AA74" s="101">
        <v>55196</v>
      </c>
      <c r="AB74" s="101">
        <v>547123</v>
      </c>
      <c r="AC74" s="101">
        <v>284310</v>
      </c>
      <c r="AD74" s="101">
        <v>354277</v>
      </c>
      <c r="AE74" s="101">
        <v>1419815</v>
      </c>
      <c r="AF74" s="101">
        <v>1551295</v>
      </c>
      <c r="AG74" s="101">
        <v>364269</v>
      </c>
      <c r="AH74" s="101">
        <v>201873</v>
      </c>
      <c r="AI74" s="101">
        <v>5647244</v>
      </c>
      <c r="AJ74" s="101">
        <v>228914</v>
      </c>
      <c r="AK74" s="101">
        <v>7820198</v>
      </c>
      <c r="AL74" s="101">
        <v>921154</v>
      </c>
      <c r="AM74" s="101">
        <v>8424106</v>
      </c>
      <c r="AN74" s="101">
        <v>4855145</v>
      </c>
      <c r="AO74" s="101">
        <v>940518</v>
      </c>
      <c r="AP74" s="101">
        <v>4421003</v>
      </c>
      <c r="AQ74" s="101">
        <v>122414</v>
      </c>
      <c r="AR74" s="101">
        <v>605232</v>
      </c>
      <c r="AS74" s="101">
        <v>1642212</v>
      </c>
      <c r="AT74" s="101">
        <v>1608825</v>
      </c>
      <c r="AU74" s="101">
        <v>2320660</v>
      </c>
      <c r="AV74" s="101">
        <v>482909</v>
      </c>
      <c r="AW74" s="101">
        <v>41731</v>
      </c>
      <c r="AX74" s="101">
        <v>6964748</v>
      </c>
      <c r="AY74" s="101">
        <v>528940</v>
      </c>
      <c r="AZ74" s="101">
        <v>538862</v>
      </c>
      <c r="BA74" s="101">
        <v>1432286</v>
      </c>
      <c r="BB74" s="101">
        <v>2555315</v>
      </c>
      <c r="BC74" s="101">
        <v>5923024</v>
      </c>
      <c r="BD74" s="101">
        <v>1913334</v>
      </c>
      <c r="BE74" s="101">
        <v>2805443</v>
      </c>
      <c r="BF74" s="101">
        <v>216292</v>
      </c>
      <c r="BG74" s="101">
        <v>151071</v>
      </c>
      <c r="BH74" s="101">
        <v>914398</v>
      </c>
      <c r="BI74" s="101">
        <v>163847</v>
      </c>
      <c r="BJ74" s="101">
        <v>338573</v>
      </c>
      <c r="BK74" s="101">
        <v>100960391</v>
      </c>
      <c r="BL74" s="101">
        <v>0</v>
      </c>
      <c r="BM74" s="101">
        <v>0</v>
      </c>
      <c r="BN74" s="101">
        <v>0</v>
      </c>
      <c r="BO74" s="101">
        <v>0</v>
      </c>
      <c r="BP74" s="101">
        <v>0</v>
      </c>
      <c r="BQ74" s="101">
        <v>0</v>
      </c>
      <c r="BR74" s="101">
        <v>0</v>
      </c>
      <c r="BS74" s="101">
        <v>0</v>
      </c>
      <c r="BT74" s="101">
        <v>0</v>
      </c>
      <c r="BU74" s="101">
        <v>0</v>
      </c>
      <c r="BV74" s="101">
        <v>0</v>
      </c>
      <c r="BW74" s="101">
        <v>0</v>
      </c>
    </row>
    <row r="75" spans="1:75" ht="26" x14ac:dyDescent="0.25">
      <c r="A75" s="72">
        <v>71</v>
      </c>
      <c r="B75" s="136" t="s">
        <v>257</v>
      </c>
      <c r="C75" s="138" t="s">
        <v>281</v>
      </c>
      <c r="D75" s="101">
        <v>0</v>
      </c>
      <c r="E75" s="101">
        <v>0</v>
      </c>
      <c r="F75" s="101">
        <v>0</v>
      </c>
      <c r="G75" s="101">
        <v>0</v>
      </c>
      <c r="H75" s="101">
        <v>0</v>
      </c>
      <c r="I75" s="101">
        <v>0</v>
      </c>
      <c r="J75" s="101">
        <v>0</v>
      </c>
      <c r="K75" s="101">
        <v>0</v>
      </c>
      <c r="L75" s="101">
        <v>0</v>
      </c>
      <c r="M75" s="101">
        <v>0</v>
      </c>
      <c r="N75" s="101">
        <v>0</v>
      </c>
      <c r="O75" s="101">
        <v>0</v>
      </c>
      <c r="P75" s="101">
        <v>0</v>
      </c>
      <c r="Q75" s="101">
        <v>0</v>
      </c>
      <c r="R75" s="101">
        <v>0</v>
      </c>
      <c r="S75" s="101">
        <v>0</v>
      </c>
      <c r="T75" s="101">
        <v>0</v>
      </c>
      <c r="U75" s="101">
        <v>0</v>
      </c>
      <c r="V75" s="101">
        <v>0</v>
      </c>
      <c r="W75" s="101">
        <v>0</v>
      </c>
      <c r="X75" s="101">
        <v>0</v>
      </c>
      <c r="Y75" s="101">
        <v>0</v>
      </c>
      <c r="Z75" s="101">
        <v>0</v>
      </c>
      <c r="AA75" s="101">
        <v>0</v>
      </c>
      <c r="AB75" s="101">
        <v>0</v>
      </c>
      <c r="AC75" s="101">
        <v>0</v>
      </c>
      <c r="AD75" s="101">
        <v>0</v>
      </c>
      <c r="AE75" s="101">
        <v>0</v>
      </c>
      <c r="AF75" s="101">
        <v>0</v>
      </c>
      <c r="AG75" s="101">
        <v>0</v>
      </c>
      <c r="AH75" s="101">
        <v>0</v>
      </c>
      <c r="AI75" s="101">
        <v>0</v>
      </c>
      <c r="AJ75" s="101">
        <v>0</v>
      </c>
      <c r="AK75" s="101">
        <v>0</v>
      </c>
      <c r="AL75" s="101">
        <v>0</v>
      </c>
      <c r="AM75" s="101">
        <v>0</v>
      </c>
      <c r="AN75" s="101">
        <v>0</v>
      </c>
      <c r="AO75" s="101">
        <v>0</v>
      </c>
      <c r="AP75" s="101">
        <v>0</v>
      </c>
      <c r="AQ75" s="101">
        <v>0</v>
      </c>
      <c r="AR75" s="101">
        <v>0</v>
      </c>
      <c r="AS75" s="101">
        <v>0</v>
      </c>
      <c r="AT75" s="101">
        <v>0</v>
      </c>
      <c r="AU75" s="101">
        <v>0</v>
      </c>
      <c r="AV75" s="101">
        <v>0</v>
      </c>
      <c r="AW75" s="101">
        <v>0</v>
      </c>
      <c r="AX75" s="101">
        <v>0</v>
      </c>
      <c r="AY75" s="101">
        <v>0</v>
      </c>
      <c r="AZ75" s="101">
        <v>0</v>
      </c>
      <c r="BA75" s="101">
        <v>0</v>
      </c>
      <c r="BB75" s="101">
        <v>0</v>
      </c>
      <c r="BC75" s="101">
        <v>0</v>
      </c>
      <c r="BD75" s="101">
        <v>0</v>
      </c>
      <c r="BE75" s="101">
        <v>0</v>
      </c>
      <c r="BF75" s="101">
        <v>0</v>
      </c>
      <c r="BG75" s="101">
        <v>0</v>
      </c>
      <c r="BH75" s="101">
        <v>0</v>
      </c>
      <c r="BI75" s="101">
        <v>0</v>
      </c>
      <c r="BJ75" s="101">
        <v>0</v>
      </c>
      <c r="BK75" s="101">
        <v>0</v>
      </c>
      <c r="BL75" s="101">
        <v>0</v>
      </c>
      <c r="BM75" s="101">
        <v>0</v>
      </c>
      <c r="BN75" s="101">
        <v>0</v>
      </c>
      <c r="BO75" s="101">
        <v>0</v>
      </c>
      <c r="BP75" s="101">
        <v>0</v>
      </c>
      <c r="BQ75" s="101">
        <v>0</v>
      </c>
      <c r="BR75" s="101">
        <v>0</v>
      </c>
      <c r="BS75" s="101">
        <v>0</v>
      </c>
      <c r="BT75" s="101">
        <v>0</v>
      </c>
      <c r="BU75" s="101">
        <v>0</v>
      </c>
      <c r="BV75" s="101">
        <v>0</v>
      </c>
      <c r="BW75" s="101">
        <v>0</v>
      </c>
    </row>
  </sheetData>
  <mergeCells count="2">
    <mergeCell ref="A1:C1"/>
    <mergeCell ref="A2:B2"/>
  </mergeCells>
  <conditionalFormatting sqref="B4:BJ4 A4:A65">
    <cfRule type="cellIs" dxfId="28" priority="4" stopIfTrue="1" operator="equal">
      <formula>0</formula>
    </cfRule>
  </conditionalFormatting>
  <conditionalFormatting sqref="A4">
    <cfRule type="cellIs" dxfId="27" priority="3" stopIfTrue="1" operator="equal">
      <formula>0</formula>
    </cfRule>
  </conditionalFormatting>
  <conditionalFormatting sqref="A2">
    <cfRule type="cellIs" dxfId="26" priority="2" stopIfTrue="1" operator="equal">
      <formula>0</formula>
    </cfRule>
  </conditionalFormatting>
  <conditionalFormatting sqref="D5:BW75">
    <cfRule type="cellIs" dxfId="25" priority="1" stopIfTrue="1" operator="equal">
      <formula>0</formula>
    </cfRule>
  </conditionalFormatting>
  <pageMargins left="0.31496062992125984" right="0.11811023622047245" top="0.15748031496062992" bottom="0.35433070866141736" header="0.31496062992125984" footer="0.31496062992125984"/>
  <pageSetup paperSize="9" scale="70" orientation="landscape"/>
  <headerFooter alignWithMargins="0">
    <oddFooter>&amp;R&amp;P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Z74"/>
  <sheetViews>
    <sheetView zoomScale="80" zoomScaleNormal="80" workbookViewId="0">
      <pane xSplit="3" ySplit="4" topLeftCell="BL5" activePane="bottomRight" state="frozen"/>
      <selection activeCell="D5" sqref="D5"/>
      <selection pane="topRight" activeCell="D5" sqref="D5"/>
      <selection pane="bottomLeft" activeCell="D5" sqref="D5"/>
      <selection pane="bottomRight" activeCell="BL1" sqref="BL1:BW1048576"/>
    </sheetView>
  </sheetViews>
  <sheetFormatPr defaultColWidth="8.81640625" defaultRowHeight="11.5" x14ac:dyDescent="0.25"/>
  <cols>
    <col min="1" max="1" width="5.453125" style="71" customWidth="1"/>
    <col min="2" max="2" width="8.81640625" style="72"/>
    <col min="3" max="3" width="34.7265625" style="71" customWidth="1"/>
    <col min="4" max="4" width="14.26953125" style="71" customWidth="1"/>
    <col min="5" max="60" width="14.26953125" style="71" bestFit="1" customWidth="1"/>
    <col min="61" max="61" width="12.26953125" style="71" customWidth="1"/>
    <col min="62" max="62" width="14.26953125" style="71" bestFit="1" customWidth="1"/>
    <col min="63" max="63" width="15.26953125" style="71" customWidth="1"/>
    <col min="64" max="64" width="12.453125" style="71" customWidth="1"/>
    <col min="65" max="65" width="13.81640625" style="71" customWidth="1"/>
    <col min="66" max="66" width="11.453125" style="71" customWidth="1"/>
    <col min="67" max="67" width="10.7265625" style="71" customWidth="1"/>
    <col min="68" max="68" width="14" style="71" customWidth="1"/>
    <col min="69" max="69" width="13.7265625" style="71" customWidth="1"/>
    <col min="70" max="70" width="9.7265625" style="71" bestFit="1" customWidth="1"/>
    <col min="71" max="71" width="8.81640625" style="71"/>
    <col min="72" max="74" width="10.7265625" style="71" bestFit="1" customWidth="1"/>
    <col min="75" max="75" width="11.7265625" style="71" bestFit="1" customWidth="1"/>
    <col min="76" max="76" width="8.81640625" style="71"/>
    <col min="77" max="77" width="9.1796875" style="71" bestFit="1" customWidth="1"/>
    <col min="78" max="16384" width="8.81640625" style="71"/>
  </cols>
  <sheetData>
    <row r="1" spans="1:78" s="121" customFormat="1" ht="26.25" customHeight="1" x14ac:dyDescent="0.25">
      <c r="A1" s="159" t="s">
        <v>276</v>
      </c>
      <c r="B1" s="159"/>
      <c r="C1" s="159"/>
      <c r="D1" s="124"/>
      <c r="E1" s="124"/>
      <c r="T1" s="122"/>
      <c r="U1" s="122"/>
      <c r="V1" s="123"/>
      <c r="W1" s="123"/>
      <c r="X1" s="123"/>
      <c r="Y1" s="123"/>
      <c r="Z1" s="122"/>
      <c r="AA1" s="123"/>
      <c r="AB1" s="123"/>
      <c r="AC1" s="123"/>
      <c r="AD1" s="123"/>
      <c r="AE1" s="123"/>
      <c r="AF1" s="122"/>
      <c r="AG1" s="123"/>
      <c r="AH1" s="123"/>
      <c r="AI1" s="123"/>
      <c r="AJ1" s="123"/>
      <c r="AK1" s="123"/>
      <c r="AL1" s="122"/>
      <c r="AM1" s="122"/>
      <c r="AN1" s="122"/>
      <c r="BL1" s="122"/>
      <c r="BN1" s="122"/>
      <c r="BO1" s="122"/>
    </row>
    <row r="2" spans="1:78" ht="78" customHeight="1" x14ac:dyDescent="0.25">
      <c r="A2" s="156"/>
      <c r="B2" s="157"/>
      <c r="C2" s="120"/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5" t="s">
        <v>19</v>
      </c>
      <c r="W2" s="5" t="s">
        <v>20</v>
      </c>
      <c r="X2" s="5" t="s">
        <v>21</v>
      </c>
      <c r="Y2" s="5" t="s">
        <v>22</v>
      </c>
      <c r="Z2" s="5" t="s">
        <v>23</v>
      </c>
      <c r="AA2" s="5" t="s">
        <v>24</v>
      </c>
      <c r="AB2" s="5" t="s">
        <v>25</v>
      </c>
      <c r="AC2" s="5" t="s">
        <v>26</v>
      </c>
      <c r="AD2" s="5" t="s">
        <v>27</v>
      </c>
      <c r="AE2" s="5" t="s">
        <v>28</v>
      </c>
      <c r="AF2" s="5" t="s">
        <v>29</v>
      </c>
      <c r="AG2" s="6" t="s">
        <v>30</v>
      </c>
      <c r="AH2" s="6" t="s">
        <v>31</v>
      </c>
      <c r="AI2" s="5" t="s">
        <v>32</v>
      </c>
      <c r="AJ2" s="5" t="s">
        <v>33</v>
      </c>
      <c r="AK2" s="5" t="s">
        <v>34</v>
      </c>
      <c r="AL2" s="5" t="s">
        <v>35</v>
      </c>
      <c r="AM2" s="5" t="s">
        <v>36</v>
      </c>
      <c r="AN2" s="5" t="s">
        <v>37</v>
      </c>
      <c r="AO2" s="5" t="s">
        <v>38</v>
      </c>
      <c r="AP2" s="5" t="s">
        <v>39</v>
      </c>
      <c r="AQ2" s="5" t="s">
        <v>40</v>
      </c>
      <c r="AR2" s="5" t="s">
        <v>41</v>
      </c>
      <c r="AS2" s="5" t="s">
        <v>42</v>
      </c>
      <c r="AT2" s="5" t="s">
        <v>43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275</v>
      </c>
      <c r="BK2" s="119" t="s">
        <v>274</v>
      </c>
      <c r="BL2" s="113" t="s">
        <v>61</v>
      </c>
      <c r="BM2" s="113" t="s">
        <v>62</v>
      </c>
      <c r="BN2" s="113" t="s">
        <v>63</v>
      </c>
      <c r="BO2" s="115" t="s">
        <v>64</v>
      </c>
      <c r="BP2" s="114" t="s">
        <v>273</v>
      </c>
      <c r="BQ2" s="113" t="s">
        <v>66</v>
      </c>
      <c r="BR2" s="113" t="s">
        <v>67</v>
      </c>
      <c r="BS2" s="113" t="s">
        <v>68</v>
      </c>
      <c r="BT2" s="110" t="s">
        <v>272</v>
      </c>
      <c r="BU2" s="113" t="s">
        <v>70</v>
      </c>
      <c r="BV2" s="118" t="s">
        <v>271</v>
      </c>
      <c r="BW2" s="118" t="s">
        <v>270</v>
      </c>
      <c r="BY2" s="71" t="s">
        <v>284</v>
      </c>
      <c r="BZ2" s="71" t="s">
        <v>285</v>
      </c>
    </row>
    <row r="3" spans="1:78" x14ac:dyDescent="0.25">
      <c r="A3" s="17"/>
      <c r="B3" s="17" t="s">
        <v>73</v>
      </c>
      <c r="C3" s="117"/>
      <c r="D3" s="16" t="s">
        <v>74</v>
      </c>
      <c r="E3" s="17" t="s">
        <v>75</v>
      </c>
      <c r="F3" s="17" t="s">
        <v>76</v>
      </c>
      <c r="G3" s="17" t="s">
        <v>77</v>
      </c>
      <c r="H3" s="17" t="s">
        <v>78</v>
      </c>
      <c r="I3" s="17" t="s">
        <v>79</v>
      </c>
      <c r="J3" s="17" t="s">
        <v>80</v>
      </c>
      <c r="K3" s="17" t="s">
        <v>81</v>
      </c>
      <c r="L3" s="17" t="s">
        <v>82</v>
      </c>
      <c r="M3" s="17" t="s">
        <v>83</v>
      </c>
      <c r="N3" s="17" t="s">
        <v>84</v>
      </c>
      <c r="O3" s="17" t="s">
        <v>85</v>
      </c>
      <c r="P3" s="17" t="s">
        <v>86</v>
      </c>
      <c r="Q3" s="16" t="s">
        <v>87</v>
      </c>
      <c r="R3" s="17" t="s">
        <v>88</v>
      </c>
      <c r="S3" s="17" t="s">
        <v>89</v>
      </c>
      <c r="T3" s="17" t="s">
        <v>90</v>
      </c>
      <c r="U3" s="17" t="s">
        <v>91</v>
      </c>
      <c r="V3" s="16" t="s">
        <v>92</v>
      </c>
      <c r="W3" s="17" t="s">
        <v>93</v>
      </c>
      <c r="X3" s="17" t="s">
        <v>94</v>
      </c>
      <c r="Y3" s="17" t="s">
        <v>95</v>
      </c>
      <c r="Z3" s="17" t="s">
        <v>96</v>
      </c>
      <c r="AA3" s="17" t="s">
        <v>97</v>
      </c>
      <c r="AB3" s="17" t="s">
        <v>98</v>
      </c>
      <c r="AC3" s="17" t="s">
        <v>99</v>
      </c>
      <c r="AD3" s="17" t="s">
        <v>100</v>
      </c>
      <c r="AE3" s="17" t="s">
        <v>101</v>
      </c>
      <c r="AF3" s="17" t="s">
        <v>102</v>
      </c>
      <c r="AG3" s="18" t="s">
        <v>103</v>
      </c>
      <c r="AH3" s="18" t="s">
        <v>104</v>
      </c>
      <c r="AI3" s="17" t="s">
        <v>105</v>
      </c>
      <c r="AJ3" s="17" t="s">
        <v>106</v>
      </c>
      <c r="AK3" s="17" t="s">
        <v>107</v>
      </c>
      <c r="AL3" s="17" t="s">
        <v>108</v>
      </c>
      <c r="AM3" s="17" t="s">
        <v>109</v>
      </c>
      <c r="AN3" s="17" t="s">
        <v>110</v>
      </c>
      <c r="AO3" s="17" t="s">
        <v>111</v>
      </c>
      <c r="AP3" s="17" t="s">
        <v>112</v>
      </c>
      <c r="AQ3" s="17" t="s">
        <v>113</v>
      </c>
      <c r="AR3" s="16" t="s">
        <v>114</v>
      </c>
      <c r="AS3" s="17" t="s">
        <v>115</v>
      </c>
      <c r="AT3" s="17" t="s">
        <v>116</v>
      </c>
      <c r="AU3" s="17" t="s">
        <v>117</v>
      </c>
      <c r="AV3" s="17" t="s">
        <v>118</v>
      </c>
      <c r="AW3" s="17" t="s">
        <v>119</v>
      </c>
      <c r="AX3" s="17" t="s">
        <v>120</v>
      </c>
      <c r="AY3" s="17" t="s">
        <v>121</v>
      </c>
      <c r="AZ3" s="17" t="s">
        <v>122</v>
      </c>
      <c r="BA3" s="17" t="s">
        <v>123</v>
      </c>
      <c r="BB3" s="17" t="s">
        <v>124</v>
      </c>
      <c r="BC3" s="17" t="s">
        <v>125</v>
      </c>
      <c r="BD3" s="17" t="s">
        <v>126</v>
      </c>
      <c r="BE3" s="17" t="s">
        <v>127</v>
      </c>
      <c r="BF3" s="17" t="s">
        <v>128</v>
      </c>
      <c r="BG3" s="17" t="s">
        <v>129</v>
      </c>
      <c r="BH3" s="17" t="s">
        <v>130</v>
      </c>
      <c r="BI3" s="17" t="s">
        <v>131</v>
      </c>
      <c r="BJ3" s="17" t="s">
        <v>132</v>
      </c>
      <c r="BK3" s="116" t="s">
        <v>133</v>
      </c>
      <c r="BL3" s="113" t="s">
        <v>134</v>
      </c>
      <c r="BM3" s="113" t="s">
        <v>135</v>
      </c>
      <c r="BN3" s="113" t="s">
        <v>136</v>
      </c>
      <c r="BO3" s="115" t="s">
        <v>137</v>
      </c>
      <c r="BP3" s="114" t="s">
        <v>138</v>
      </c>
      <c r="BQ3" s="111" t="s">
        <v>139</v>
      </c>
      <c r="BR3" s="111" t="s">
        <v>140</v>
      </c>
      <c r="BS3" s="113" t="s">
        <v>141</v>
      </c>
      <c r="BT3" s="112" t="s">
        <v>142</v>
      </c>
      <c r="BU3" s="111" t="s">
        <v>143</v>
      </c>
      <c r="BV3" s="110" t="s">
        <v>144</v>
      </c>
      <c r="BW3" s="110" t="s">
        <v>145</v>
      </c>
    </row>
    <row r="4" spans="1:78" x14ac:dyDescent="0.25">
      <c r="A4" s="17" t="s">
        <v>146</v>
      </c>
      <c r="B4" s="109"/>
      <c r="C4" s="108"/>
      <c r="D4" s="17" t="s">
        <v>74</v>
      </c>
      <c r="E4" s="17" t="s">
        <v>75</v>
      </c>
      <c r="F4" s="17" t="s">
        <v>147</v>
      </c>
      <c r="G4" s="17" t="s">
        <v>148</v>
      </c>
      <c r="H4" s="17" t="s">
        <v>76</v>
      </c>
      <c r="I4" s="17" t="s">
        <v>149</v>
      </c>
      <c r="J4" s="17" t="s">
        <v>150</v>
      </c>
      <c r="K4" s="17" t="s">
        <v>151</v>
      </c>
      <c r="L4" s="17" t="s">
        <v>152</v>
      </c>
      <c r="M4" s="17" t="s">
        <v>77</v>
      </c>
      <c r="N4" s="17" t="s">
        <v>78</v>
      </c>
      <c r="O4" s="17" t="s">
        <v>79</v>
      </c>
      <c r="P4" s="17" t="s">
        <v>80</v>
      </c>
      <c r="Q4" s="17" t="s">
        <v>81</v>
      </c>
      <c r="R4" s="17" t="s">
        <v>82</v>
      </c>
      <c r="S4" s="17" t="s">
        <v>83</v>
      </c>
      <c r="T4" s="17" t="s">
        <v>84</v>
      </c>
      <c r="U4" s="17" t="s">
        <v>85</v>
      </c>
      <c r="V4" s="17" t="s">
        <v>86</v>
      </c>
      <c r="W4" s="17" t="s">
        <v>87</v>
      </c>
      <c r="X4" s="17" t="s">
        <v>88</v>
      </c>
      <c r="Y4" s="17" t="s">
        <v>89</v>
      </c>
      <c r="Z4" s="17" t="s">
        <v>153</v>
      </c>
      <c r="AA4" s="17" t="s">
        <v>154</v>
      </c>
      <c r="AB4" s="17" t="s">
        <v>92</v>
      </c>
      <c r="AC4" s="17" t="s">
        <v>93</v>
      </c>
      <c r="AD4" s="17" t="s">
        <v>94</v>
      </c>
      <c r="AE4" s="17" t="s">
        <v>95</v>
      </c>
      <c r="AF4" s="17" t="s">
        <v>155</v>
      </c>
      <c r="AG4" s="17" t="s">
        <v>97</v>
      </c>
      <c r="AH4" s="17" t="s">
        <v>98</v>
      </c>
      <c r="AI4" s="17" t="s">
        <v>99</v>
      </c>
      <c r="AJ4" s="17" t="s">
        <v>100</v>
      </c>
      <c r="AK4" s="17" t="s">
        <v>101</v>
      </c>
      <c r="AL4" s="17" t="s">
        <v>156</v>
      </c>
      <c r="AM4" s="17" t="s">
        <v>103</v>
      </c>
      <c r="AN4" s="17" t="s">
        <v>104</v>
      </c>
      <c r="AO4" s="17" t="s">
        <v>157</v>
      </c>
      <c r="AP4" s="17" t="s">
        <v>158</v>
      </c>
      <c r="AQ4" s="17" t="s">
        <v>105</v>
      </c>
      <c r="AR4" s="17" t="s">
        <v>106</v>
      </c>
      <c r="AS4" s="17" t="s">
        <v>159</v>
      </c>
      <c r="AT4" s="17" t="s">
        <v>160</v>
      </c>
      <c r="AU4" s="17" t="s">
        <v>161</v>
      </c>
      <c r="AV4" s="17" t="s">
        <v>107</v>
      </c>
      <c r="AW4" s="17" t="s">
        <v>162</v>
      </c>
      <c r="AX4" s="17" t="s">
        <v>163</v>
      </c>
      <c r="AY4" s="17" t="s">
        <v>164</v>
      </c>
      <c r="AZ4" s="17" t="s">
        <v>165</v>
      </c>
      <c r="BA4" s="17" t="s">
        <v>166</v>
      </c>
      <c r="BB4" s="17" t="s">
        <v>109</v>
      </c>
      <c r="BC4" s="17" t="s">
        <v>167</v>
      </c>
      <c r="BD4" s="17" t="s">
        <v>168</v>
      </c>
      <c r="BE4" s="17" t="s">
        <v>169</v>
      </c>
      <c r="BF4" s="17" t="s">
        <v>111</v>
      </c>
      <c r="BG4" s="17" t="s">
        <v>170</v>
      </c>
      <c r="BH4" s="17" t="s">
        <v>171</v>
      </c>
      <c r="BI4" s="17" t="s">
        <v>172</v>
      </c>
      <c r="BJ4" s="17" t="s">
        <v>268</v>
      </c>
      <c r="BK4" s="104" t="s">
        <v>269</v>
      </c>
      <c r="BL4" s="106">
        <v>180</v>
      </c>
      <c r="BM4" s="105">
        <v>181</v>
      </c>
      <c r="BN4" s="106">
        <v>182</v>
      </c>
      <c r="BO4" s="105">
        <v>183</v>
      </c>
      <c r="BP4" s="107">
        <v>184</v>
      </c>
      <c r="BQ4" s="105">
        <v>185</v>
      </c>
      <c r="BR4" s="105">
        <v>186</v>
      </c>
      <c r="BS4" s="106">
        <v>187</v>
      </c>
      <c r="BT4" s="104">
        <v>188</v>
      </c>
      <c r="BU4" s="105">
        <v>189</v>
      </c>
      <c r="BV4" s="104">
        <v>190</v>
      </c>
      <c r="BW4" s="104">
        <v>191</v>
      </c>
    </row>
    <row r="5" spans="1:78" ht="23" x14ac:dyDescent="0.3">
      <c r="A5" s="5" t="s">
        <v>74</v>
      </c>
      <c r="B5" s="103" t="s">
        <v>74</v>
      </c>
      <c r="C5" s="102" t="s">
        <v>173</v>
      </c>
      <c r="D5" s="101">
        <v>702865</v>
      </c>
      <c r="E5" s="101">
        <v>634</v>
      </c>
      <c r="F5" s="101">
        <v>409</v>
      </c>
      <c r="G5" s="101">
        <v>3</v>
      </c>
      <c r="H5" s="101">
        <v>165</v>
      </c>
      <c r="I5" s="101">
        <v>0</v>
      </c>
      <c r="J5" s="101">
        <v>5</v>
      </c>
      <c r="K5" s="101">
        <v>98</v>
      </c>
      <c r="L5" s="101">
        <v>1306004</v>
      </c>
      <c r="M5" s="101">
        <v>34676</v>
      </c>
      <c r="N5" s="101">
        <v>9323</v>
      </c>
      <c r="O5" s="101">
        <v>346</v>
      </c>
      <c r="P5" s="101">
        <v>5301</v>
      </c>
      <c r="Q5" s="101">
        <v>12</v>
      </c>
      <c r="R5" s="101">
        <v>22</v>
      </c>
      <c r="S5" s="101">
        <v>9</v>
      </c>
      <c r="T5" s="101">
        <v>12</v>
      </c>
      <c r="U5" s="101">
        <v>1954</v>
      </c>
      <c r="V5" s="101">
        <v>7484</v>
      </c>
      <c r="W5" s="101">
        <v>35</v>
      </c>
      <c r="X5" s="101">
        <v>32</v>
      </c>
      <c r="Y5" s="101">
        <v>4</v>
      </c>
      <c r="Z5" s="101">
        <v>21</v>
      </c>
      <c r="AA5" s="101">
        <v>0</v>
      </c>
      <c r="AB5" s="101">
        <v>7</v>
      </c>
      <c r="AC5" s="101">
        <v>1</v>
      </c>
      <c r="AD5" s="101">
        <v>23</v>
      </c>
      <c r="AE5" s="101">
        <v>0</v>
      </c>
      <c r="AF5" s="101">
        <v>79</v>
      </c>
      <c r="AG5" s="101">
        <v>31</v>
      </c>
      <c r="AH5" s="101">
        <v>0</v>
      </c>
      <c r="AI5" s="101">
        <v>62</v>
      </c>
      <c r="AJ5" s="101">
        <v>13</v>
      </c>
      <c r="AK5" s="101">
        <v>645</v>
      </c>
      <c r="AL5" s="101">
        <v>33</v>
      </c>
      <c r="AM5" s="101">
        <v>7647</v>
      </c>
      <c r="AN5" s="101">
        <v>2695</v>
      </c>
      <c r="AO5" s="101">
        <v>30649</v>
      </c>
      <c r="AP5" s="101">
        <v>348</v>
      </c>
      <c r="AQ5" s="101">
        <v>252</v>
      </c>
      <c r="AR5" s="101">
        <v>11</v>
      </c>
      <c r="AS5" s="101">
        <v>2571</v>
      </c>
      <c r="AT5" s="101">
        <v>25</v>
      </c>
      <c r="AU5" s="101">
        <v>0</v>
      </c>
      <c r="AV5" s="101">
        <v>0</v>
      </c>
      <c r="AW5" s="101">
        <v>0</v>
      </c>
      <c r="AX5" s="101">
        <v>852</v>
      </c>
      <c r="AY5" s="101">
        <v>45</v>
      </c>
      <c r="AZ5" s="101">
        <v>22</v>
      </c>
      <c r="BA5" s="101">
        <v>1163</v>
      </c>
      <c r="BB5" s="101">
        <v>710</v>
      </c>
      <c r="BC5" s="101">
        <v>33688</v>
      </c>
      <c r="BD5" s="101">
        <v>5200</v>
      </c>
      <c r="BE5" s="101">
        <v>18044</v>
      </c>
      <c r="BF5" s="101">
        <v>116</v>
      </c>
      <c r="BG5" s="101">
        <v>634</v>
      </c>
      <c r="BH5" s="101">
        <v>1323</v>
      </c>
      <c r="BI5" s="101">
        <v>3107</v>
      </c>
      <c r="BJ5" s="101">
        <v>0</v>
      </c>
      <c r="BK5" s="73">
        <v>2179466</v>
      </c>
      <c r="BL5" s="101">
        <v>1274962</v>
      </c>
      <c r="BM5" s="101">
        <v>57</v>
      </c>
      <c r="BN5" s="101">
        <v>31428</v>
      </c>
      <c r="BO5" s="101">
        <v>27</v>
      </c>
      <c r="BP5" s="73">
        <v>1306475</v>
      </c>
      <c r="BQ5" s="101">
        <v>21134</v>
      </c>
      <c r="BR5" s="101">
        <v>118201</v>
      </c>
      <c r="BS5" s="101">
        <v>0</v>
      </c>
      <c r="BT5" s="73">
        <v>139334</v>
      </c>
      <c r="BU5" s="101">
        <v>141508</v>
      </c>
      <c r="BV5" s="73">
        <v>1587319</v>
      </c>
      <c r="BW5" s="73">
        <v>3766785</v>
      </c>
      <c r="BY5" s="82">
        <f>SUM(D5:BJ5)</f>
        <v>2179410</v>
      </c>
      <c r="BZ5" s="82">
        <f>BK5-BY5</f>
        <v>56</v>
      </c>
    </row>
    <row r="6" spans="1:78" ht="23" x14ac:dyDescent="0.3">
      <c r="A6" s="93" t="s">
        <v>75</v>
      </c>
      <c r="B6" s="93" t="s">
        <v>75</v>
      </c>
      <c r="C6" s="95" t="s">
        <v>174</v>
      </c>
      <c r="D6" s="88">
        <v>883</v>
      </c>
      <c r="E6" s="88">
        <v>15112</v>
      </c>
      <c r="F6" s="88">
        <v>1</v>
      </c>
      <c r="G6" s="88">
        <v>136</v>
      </c>
      <c r="H6" s="88">
        <v>113</v>
      </c>
      <c r="I6" s="88">
        <v>0</v>
      </c>
      <c r="J6" s="88">
        <v>18</v>
      </c>
      <c r="K6" s="88">
        <v>14</v>
      </c>
      <c r="L6" s="88">
        <v>326</v>
      </c>
      <c r="M6" s="88">
        <v>0</v>
      </c>
      <c r="N6" s="88">
        <v>0</v>
      </c>
      <c r="O6" s="88">
        <v>3</v>
      </c>
      <c r="P6" s="88">
        <v>0</v>
      </c>
      <c r="Q6" s="88">
        <v>54718</v>
      </c>
      <c r="R6" s="88">
        <v>21469</v>
      </c>
      <c r="S6" s="88">
        <v>2</v>
      </c>
      <c r="T6" s="88">
        <v>0</v>
      </c>
      <c r="U6" s="88">
        <v>258</v>
      </c>
      <c r="V6" s="88">
        <v>11</v>
      </c>
      <c r="W6" s="88">
        <v>211</v>
      </c>
      <c r="X6" s="88">
        <v>223</v>
      </c>
      <c r="Y6" s="88">
        <v>82</v>
      </c>
      <c r="Z6" s="88">
        <v>24</v>
      </c>
      <c r="AA6" s="88">
        <v>0</v>
      </c>
      <c r="AB6" s="88">
        <v>3</v>
      </c>
      <c r="AC6" s="88">
        <v>2</v>
      </c>
      <c r="AD6" s="88">
        <v>3</v>
      </c>
      <c r="AE6" s="88">
        <v>7</v>
      </c>
      <c r="AF6" s="88">
        <v>169</v>
      </c>
      <c r="AG6" s="88">
        <v>1954</v>
      </c>
      <c r="AH6" s="88">
        <v>0</v>
      </c>
      <c r="AI6" s="88">
        <v>3258</v>
      </c>
      <c r="AJ6" s="88">
        <v>8</v>
      </c>
      <c r="AK6" s="88">
        <v>2685</v>
      </c>
      <c r="AL6" s="88">
        <v>2</v>
      </c>
      <c r="AM6" s="88">
        <v>156</v>
      </c>
      <c r="AN6" s="88">
        <v>179</v>
      </c>
      <c r="AO6" s="88">
        <v>15</v>
      </c>
      <c r="AP6" s="88">
        <v>710</v>
      </c>
      <c r="AQ6" s="88">
        <v>12</v>
      </c>
      <c r="AR6" s="88">
        <v>0</v>
      </c>
      <c r="AS6" s="88">
        <v>66</v>
      </c>
      <c r="AT6" s="88">
        <v>23</v>
      </c>
      <c r="AU6" s="88">
        <v>0</v>
      </c>
      <c r="AV6" s="88">
        <v>0</v>
      </c>
      <c r="AW6" s="88">
        <v>0</v>
      </c>
      <c r="AX6" s="88">
        <v>151</v>
      </c>
      <c r="AY6" s="88">
        <v>20</v>
      </c>
      <c r="AZ6" s="88">
        <v>0</v>
      </c>
      <c r="BA6" s="88">
        <v>16</v>
      </c>
      <c r="BB6" s="88">
        <v>62</v>
      </c>
      <c r="BC6" s="88">
        <v>5586</v>
      </c>
      <c r="BD6" s="88">
        <v>166</v>
      </c>
      <c r="BE6" s="88">
        <v>215</v>
      </c>
      <c r="BF6" s="88">
        <v>12</v>
      </c>
      <c r="BG6" s="88">
        <v>18</v>
      </c>
      <c r="BH6" s="88">
        <v>140</v>
      </c>
      <c r="BI6" s="88">
        <v>112</v>
      </c>
      <c r="BJ6" s="88">
        <v>0</v>
      </c>
      <c r="BK6" s="73">
        <v>109365</v>
      </c>
      <c r="BL6" s="88">
        <v>9894</v>
      </c>
      <c r="BM6" s="88">
        <v>8</v>
      </c>
      <c r="BN6" s="88">
        <v>0</v>
      </c>
      <c r="BO6" s="88">
        <v>1</v>
      </c>
      <c r="BP6" s="73">
        <v>9903</v>
      </c>
      <c r="BQ6" s="88">
        <v>1473</v>
      </c>
      <c r="BR6" s="88">
        <v>30245</v>
      </c>
      <c r="BS6" s="88">
        <v>0</v>
      </c>
      <c r="BT6" s="73">
        <v>31718</v>
      </c>
      <c r="BU6" s="88">
        <v>33587</v>
      </c>
      <c r="BV6" s="73">
        <v>75209</v>
      </c>
      <c r="BW6" s="73">
        <v>184574</v>
      </c>
      <c r="BY6" s="82">
        <f t="shared" ref="BY6:BY66" si="0">SUM(D6:BJ6)</f>
        <v>109354</v>
      </c>
      <c r="BZ6" s="82">
        <f t="shared" ref="BZ6:BZ66" si="1">BK6-BY6</f>
        <v>11</v>
      </c>
    </row>
    <row r="7" spans="1:78" ht="34.5" x14ac:dyDescent="0.3">
      <c r="A7" s="93" t="s">
        <v>147</v>
      </c>
      <c r="B7" s="93" t="s">
        <v>76</v>
      </c>
      <c r="C7" s="100" t="s">
        <v>175</v>
      </c>
      <c r="D7" s="88">
        <v>64</v>
      </c>
      <c r="E7" s="88">
        <v>0</v>
      </c>
      <c r="F7" s="88">
        <v>4639</v>
      </c>
      <c r="G7" s="88">
        <v>0</v>
      </c>
      <c r="H7" s="88">
        <v>0</v>
      </c>
      <c r="I7" s="88">
        <v>0</v>
      </c>
      <c r="J7" s="88">
        <v>1</v>
      </c>
      <c r="K7" s="88">
        <v>0</v>
      </c>
      <c r="L7" s="88">
        <v>72672</v>
      </c>
      <c r="M7" s="88">
        <v>0</v>
      </c>
      <c r="N7" s="88">
        <v>0</v>
      </c>
      <c r="O7" s="88">
        <v>0</v>
      </c>
      <c r="P7" s="88">
        <v>0</v>
      </c>
      <c r="Q7" s="88">
        <v>0</v>
      </c>
      <c r="R7" s="88">
        <v>0</v>
      </c>
      <c r="S7" s="88">
        <v>0</v>
      </c>
      <c r="T7" s="88">
        <v>0</v>
      </c>
      <c r="U7" s="88">
        <v>0</v>
      </c>
      <c r="V7" s="88">
        <v>0</v>
      </c>
      <c r="W7" s="88">
        <v>1</v>
      </c>
      <c r="X7" s="88">
        <v>1</v>
      </c>
      <c r="Y7" s="88">
        <v>0</v>
      </c>
      <c r="Z7" s="88">
        <v>0</v>
      </c>
      <c r="AA7" s="88">
        <v>0</v>
      </c>
      <c r="AB7" s="88">
        <v>0</v>
      </c>
      <c r="AC7" s="88">
        <v>0</v>
      </c>
      <c r="AD7" s="88">
        <v>2</v>
      </c>
      <c r="AE7" s="88">
        <v>0</v>
      </c>
      <c r="AF7" s="88">
        <v>2</v>
      </c>
      <c r="AG7" s="88">
        <v>1</v>
      </c>
      <c r="AH7" s="88">
        <v>0</v>
      </c>
      <c r="AI7" s="88">
        <v>9</v>
      </c>
      <c r="AJ7" s="88">
        <v>1</v>
      </c>
      <c r="AK7" s="88">
        <v>23</v>
      </c>
      <c r="AL7" s="88">
        <v>0</v>
      </c>
      <c r="AM7" s="88">
        <v>225</v>
      </c>
      <c r="AN7" s="88">
        <v>193</v>
      </c>
      <c r="AO7" s="88">
        <v>8626</v>
      </c>
      <c r="AP7" s="88">
        <v>10</v>
      </c>
      <c r="AQ7" s="88">
        <v>3</v>
      </c>
      <c r="AR7" s="88">
        <v>0</v>
      </c>
      <c r="AS7" s="88">
        <v>24</v>
      </c>
      <c r="AT7" s="88">
        <v>0</v>
      </c>
      <c r="AU7" s="88">
        <v>0</v>
      </c>
      <c r="AV7" s="88">
        <v>0</v>
      </c>
      <c r="AW7" s="88">
        <v>0</v>
      </c>
      <c r="AX7" s="88">
        <v>17</v>
      </c>
      <c r="AY7" s="88">
        <v>6</v>
      </c>
      <c r="AZ7" s="88">
        <v>0</v>
      </c>
      <c r="BA7" s="88">
        <v>77</v>
      </c>
      <c r="BB7" s="88">
        <v>11</v>
      </c>
      <c r="BC7" s="88">
        <v>643</v>
      </c>
      <c r="BD7" s="88">
        <v>13</v>
      </c>
      <c r="BE7" s="88">
        <v>311</v>
      </c>
      <c r="BF7" s="88">
        <v>1</v>
      </c>
      <c r="BG7" s="88">
        <v>32</v>
      </c>
      <c r="BH7" s="88">
        <v>97</v>
      </c>
      <c r="BI7" s="88">
        <v>0</v>
      </c>
      <c r="BJ7" s="88">
        <v>0</v>
      </c>
      <c r="BK7" s="73">
        <v>87707</v>
      </c>
      <c r="BL7" s="88">
        <v>29882</v>
      </c>
      <c r="BM7" s="88">
        <v>0</v>
      </c>
      <c r="BN7" s="88">
        <v>4221</v>
      </c>
      <c r="BO7" s="88">
        <v>0</v>
      </c>
      <c r="BP7" s="73">
        <v>34102</v>
      </c>
      <c r="BQ7" s="88">
        <v>2890</v>
      </c>
      <c r="BR7" s="88">
        <v>2116</v>
      </c>
      <c r="BS7" s="88">
        <v>0</v>
      </c>
      <c r="BT7" s="73">
        <v>5006</v>
      </c>
      <c r="BU7" s="88">
        <v>38512</v>
      </c>
      <c r="BV7" s="73">
        <v>77620</v>
      </c>
      <c r="BW7" s="73">
        <v>165327</v>
      </c>
      <c r="BY7" s="82">
        <f t="shared" si="0"/>
        <v>87705</v>
      </c>
      <c r="BZ7" s="82">
        <f t="shared" si="1"/>
        <v>2</v>
      </c>
    </row>
    <row r="8" spans="1:78" ht="13" x14ac:dyDescent="0.3">
      <c r="A8" s="93" t="s">
        <v>148</v>
      </c>
      <c r="B8" s="93" t="s">
        <v>77</v>
      </c>
      <c r="C8" s="100" t="s">
        <v>176</v>
      </c>
      <c r="D8" s="88">
        <v>1689</v>
      </c>
      <c r="E8" s="88">
        <v>9</v>
      </c>
      <c r="F8" s="88">
        <v>53</v>
      </c>
      <c r="G8" s="88">
        <v>96308</v>
      </c>
      <c r="H8" s="88">
        <v>427</v>
      </c>
      <c r="I8" s="88">
        <v>6</v>
      </c>
      <c r="J8" s="88">
        <v>371</v>
      </c>
      <c r="K8" s="88">
        <v>147</v>
      </c>
      <c r="L8" s="88">
        <v>1837</v>
      </c>
      <c r="M8" s="88">
        <v>0</v>
      </c>
      <c r="N8" s="88">
        <v>4</v>
      </c>
      <c r="O8" s="88">
        <v>11</v>
      </c>
      <c r="P8" s="88">
        <v>9</v>
      </c>
      <c r="Q8" s="88">
        <v>190</v>
      </c>
      <c r="R8" s="88">
        <v>2897</v>
      </c>
      <c r="S8" s="88">
        <v>5</v>
      </c>
      <c r="T8" s="88">
        <v>62664</v>
      </c>
      <c r="U8" s="88">
        <v>1503</v>
      </c>
      <c r="V8" s="88">
        <v>5</v>
      </c>
      <c r="W8" s="88">
        <v>4960</v>
      </c>
      <c r="X8" s="88">
        <v>150976</v>
      </c>
      <c r="Y8" s="88">
        <v>189</v>
      </c>
      <c r="Z8" s="88">
        <v>864</v>
      </c>
      <c r="AA8" s="88">
        <v>0</v>
      </c>
      <c r="AB8" s="88">
        <v>371</v>
      </c>
      <c r="AC8" s="88">
        <v>24</v>
      </c>
      <c r="AD8" s="88">
        <v>12</v>
      </c>
      <c r="AE8" s="88">
        <v>181</v>
      </c>
      <c r="AF8" s="88">
        <v>2121</v>
      </c>
      <c r="AG8" s="88">
        <v>13</v>
      </c>
      <c r="AH8" s="88">
        <v>5</v>
      </c>
      <c r="AI8" s="88">
        <v>119970</v>
      </c>
      <c r="AJ8" s="88">
        <v>182</v>
      </c>
      <c r="AK8" s="88">
        <v>554</v>
      </c>
      <c r="AL8" s="88">
        <v>9</v>
      </c>
      <c r="AM8" s="88">
        <v>6380</v>
      </c>
      <c r="AN8" s="88">
        <v>281</v>
      </c>
      <c r="AO8" s="88">
        <v>135</v>
      </c>
      <c r="AP8" s="88">
        <v>1766</v>
      </c>
      <c r="AQ8" s="88">
        <v>97</v>
      </c>
      <c r="AR8" s="88">
        <v>13</v>
      </c>
      <c r="AS8" s="88">
        <v>579</v>
      </c>
      <c r="AT8" s="88">
        <v>323</v>
      </c>
      <c r="AU8" s="88">
        <v>0</v>
      </c>
      <c r="AV8" s="88">
        <v>0</v>
      </c>
      <c r="AW8" s="88">
        <v>0</v>
      </c>
      <c r="AX8" s="88">
        <v>507</v>
      </c>
      <c r="AY8" s="88">
        <v>8</v>
      </c>
      <c r="AZ8" s="88">
        <v>0</v>
      </c>
      <c r="BA8" s="88">
        <v>42</v>
      </c>
      <c r="BB8" s="88">
        <v>235</v>
      </c>
      <c r="BC8" s="88">
        <v>3026</v>
      </c>
      <c r="BD8" s="88">
        <v>760</v>
      </c>
      <c r="BE8" s="88">
        <v>2426</v>
      </c>
      <c r="BF8" s="88">
        <v>147</v>
      </c>
      <c r="BG8" s="88">
        <v>22</v>
      </c>
      <c r="BH8" s="88">
        <v>202</v>
      </c>
      <c r="BI8" s="88">
        <v>217</v>
      </c>
      <c r="BJ8" s="88">
        <v>0</v>
      </c>
      <c r="BK8" s="73">
        <v>465741</v>
      </c>
      <c r="BL8" s="88">
        <v>5709</v>
      </c>
      <c r="BM8" s="88">
        <v>4</v>
      </c>
      <c r="BN8" s="88">
        <v>0</v>
      </c>
      <c r="BO8" s="88">
        <v>0</v>
      </c>
      <c r="BP8" s="73">
        <v>5713</v>
      </c>
      <c r="BQ8" s="88">
        <v>0</v>
      </c>
      <c r="BR8" s="88">
        <v>16817</v>
      </c>
      <c r="BS8" s="88">
        <v>0</v>
      </c>
      <c r="BT8" s="73">
        <v>16817</v>
      </c>
      <c r="BU8" s="88">
        <v>257976</v>
      </c>
      <c r="BV8" s="73">
        <v>280507</v>
      </c>
      <c r="BW8" s="73">
        <v>746247</v>
      </c>
      <c r="BY8" s="82">
        <f t="shared" si="0"/>
        <v>465732</v>
      </c>
      <c r="BZ8" s="82">
        <f t="shared" si="1"/>
        <v>9</v>
      </c>
    </row>
    <row r="9" spans="1:78" ht="34.5" x14ac:dyDescent="0.3">
      <c r="A9" s="93" t="s">
        <v>76</v>
      </c>
      <c r="B9" s="93" t="s">
        <v>78</v>
      </c>
      <c r="C9" s="95" t="s">
        <v>177</v>
      </c>
      <c r="D9" s="88">
        <v>212</v>
      </c>
      <c r="E9" s="88">
        <v>0</v>
      </c>
      <c r="F9" s="88">
        <v>0</v>
      </c>
      <c r="G9" s="88">
        <v>294</v>
      </c>
      <c r="H9" s="88">
        <v>239950</v>
      </c>
      <c r="I9" s="88">
        <v>0</v>
      </c>
      <c r="J9" s="88">
        <v>0</v>
      </c>
      <c r="K9" s="88">
        <v>167</v>
      </c>
      <c r="L9" s="88">
        <v>84</v>
      </c>
      <c r="M9" s="88">
        <v>0</v>
      </c>
      <c r="N9" s="88">
        <v>0</v>
      </c>
      <c r="O9" s="88">
        <v>0</v>
      </c>
      <c r="P9" s="88">
        <v>0</v>
      </c>
      <c r="Q9" s="88">
        <v>0</v>
      </c>
      <c r="R9" s="88">
        <v>0</v>
      </c>
      <c r="S9" s="88">
        <v>0</v>
      </c>
      <c r="T9" s="88">
        <v>1980669</v>
      </c>
      <c r="U9" s="88">
        <v>1</v>
      </c>
      <c r="V9" s="88">
        <v>9</v>
      </c>
      <c r="W9" s="88">
        <v>788</v>
      </c>
      <c r="X9" s="88">
        <v>0</v>
      </c>
      <c r="Y9" s="88">
        <v>0</v>
      </c>
      <c r="Z9" s="88">
        <v>60</v>
      </c>
      <c r="AA9" s="88">
        <v>0</v>
      </c>
      <c r="AB9" s="88">
        <v>15</v>
      </c>
      <c r="AC9" s="88">
        <v>32</v>
      </c>
      <c r="AD9" s="88">
        <v>0</v>
      </c>
      <c r="AE9" s="88">
        <v>0</v>
      </c>
      <c r="AF9" s="88">
        <v>6</v>
      </c>
      <c r="AG9" s="88">
        <v>0</v>
      </c>
      <c r="AH9" s="88">
        <v>0</v>
      </c>
      <c r="AI9" s="88">
        <v>313127</v>
      </c>
      <c r="AJ9" s="88">
        <v>0</v>
      </c>
      <c r="AK9" s="88">
        <v>4409</v>
      </c>
      <c r="AL9" s="88">
        <v>5</v>
      </c>
      <c r="AM9" s="88">
        <v>63251</v>
      </c>
      <c r="AN9" s="88">
        <v>2</v>
      </c>
      <c r="AO9" s="88">
        <v>0</v>
      </c>
      <c r="AP9" s="88">
        <v>24320</v>
      </c>
      <c r="AQ9" s="88">
        <v>0</v>
      </c>
      <c r="AR9" s="88">
        <v>3</v>
      </c>
      <c r="AS9" s="88">
        <v>142</v>
      </c>
      <c r="AT9" s="88">
        <v>0</v>
      </c>
      <c r="AU9" s="88">
        <v>0</v>
      </c>
      <c r="AV9" s="88">
        <v>0</v>
      </c>
      <c r="AW9" s="88">
        <v>0</v>
      </c>
      <c r="AX9" s="88">
        <v>278</v>
      </c>
      <c r="AY9" s="88">
        <v>0</v>
      </c>
      <c r="AZ9" s="88">
        <v>7</v>
      </c>
      <c r="BA9" s="88">
        <v>6</v>
      </c>
      <c r="BB9" s="88">
        <v>3797</v>
      </c>
      <c r="BC9" s="88">
        <v>0</v>
      </c>
      <c r="BD9" s="88">
        <v>0</v>
      </c>
      <c r="BE9" s="88">
        <v>10</v>
      </c>
      <c r="BF9" s="88">
        <v>2</v>
      </c>
      <c r="BG9" s="88">
        <v>0</v>
      </c>
      <c r="BH9" s="88">
        <v>0</v>
      </c>
      <c r="BI9" s="88">
        <v>0</v>
      </c>
      <c r="BJ9" s="88">
        <v>0</v>
      </c>
      <c r="BK9" s="73">
        <v>2631650</v>
      </c>
      <c r="BL9" s="88">
        <v>0</v>
      </c>
      <c r="BM9" s="88">
        <v>0</v>
      </c>
      <c r="BN9" s="88">
        <v>0</v>
      </c>
      <c r="BO9" s="88">
        <v>0</v>
      </c>
      <c r="BP9" s="73">
        <v>0</v>
      </c>
      <c r="BQ9" s="88">
        <v>434924</v>
      </c>
      <c r="BR9" s="88">
        <v>119589</v>
      </c>
      <c r="BS9" s="88">
        <v>0</v>
      </c>
      <c r="BT9" s="73">
        <v>554513</v>
      </c>
      <c r="BU9" s="88">
        <v>2996843</v>
      </c>
      <c r="BV9" s="73">
        <v>3551357</v>
      </c>
      <c r="BW9" s="73">
        <v>6183006</v>
      </c>
      <c r="BY9" s="82">
        <f t="shared" si="0"/>
        <v>2631646</v>
      </c>
      <c r="BZ9" s="82">
        <f t="shared" si="1"/>
        <v>4</v>
      </c>
    </row>
    <row r="10" spans="1:78" ht="13" x14ac:dyDescent="0.3">
      <c r="A10" s="93" t="s">
        <v>149</v>
      </c>
      <c r="B10" s="93" t="s">
        <v>79</v>
      </c>
      <c r="C10" s="95" t="s">
        <v>178</v>
      </c>
      <c r="D10" s="88">
        <v>0</v>
      </c>
      <c r="E10" s="88">
        <v>0</v>
      </c>
      <c r="F10" s="88">
        <v>0</v>
      </c>
      <c r="G10" s="88">
        <v>0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  <c r="P10" s="88">
        <v>0</v>
      </c>
      <c r="Q10" s="88">
        <v>0</v>
      </c>
      <c r="R10" s="88">
        <v>0</v>
      </c>
      <c r="S10" s="88">
        <v>0</v>
      </c>
      <c r="T10" s="88">
        <v>0</v>
      </c>
      <c r="U10" s="88">
        <v>0</v>
      </c>
      <c r="V10" s="88">
        <v>0</v>
      </c>
      <c r="W10" s="88">
        <v>0</v>
      </c>
      <c r="X10" s="88">
        <v>0</v>
      </c>
      <c r="Y10" s="88">
        <v>0</v>
      </c>
      <c r="Z10" s="88">
        <v>0</v>
      </c>
      <c r="AA10" s="88">
        <v>0</v>
      </c>
      <c r="AB10" s="88">
        <v>0</v>
      </c>
      <c r="AC10" s="88">
        <v>0</v>
      </c>
      <c r="AD10" s="88">
        <v>0</v>
      </c>
      <c r="AE10" s="88">
        <v>0</v>
      </c>
      <c r="AF10" s="88">
        <v>9635</v>
      </c>
      <c r="AG10" s="88">
        <v>0</v>
      </c>
      <c r="AH10" s="88">
        <v>0</v>
      </c>
      <c r="AI10" s="88">
        <v>0</v>
      </c>
      <c r="AJ10" s="88">
        <v>0</v>
      </c>
      <c r="AK10" s="88">
        <v>0</v>
      </c>
      <c r="AL10" s="88">
        <v>0</v>
      </c>
      <c r="AM10" s="88">
        <v>0</v>
      </c>
      <c r="AN10" s="88">
        <v>0</v>
      </c>
      <c r="AO10" s="88">
        <v>0</v>
      </c>
      <c r="AP10" s="88">
        <v>0</v>
      </c>
      <c r="AQ10" s="88">
        <v>0</v>
      </c>
      <c r="AR10" s="88">
        <v>0</v>
      </c>
      <c r="AS10" s="88">
        <v>0</v>
      </c>
      <c r="AT10" s="88">
        <v>0</v>
      </c>
      <c r="AU10" s="88">
        <v>0</v>
      </c>
      <c r="AV10" s="88">
        <v>0</v>
      </c>
      <c r="AW10" s="88">
        <v>0</v>
      </c>
      <c r="AX10" s="88">
        <v>0</v>
      </c>
      <c r="AY10" s="88">
        <v>0</v>
      </c>
      <c r="AZ10" s="88">
        <v>0</v>
      </c>
      <c r="BA10" s="88">
        <v>0</v>
      </c>
      <c r="BB10" s="88">
        <v>0</v>
      </c>
      <c r="BC10" s="88">
        <v>0</v>
      </c>
      <c r="BD10" s="88">
        <v>0</v>
      </c>
      <c r="BE10" s="88">
        <v>0</v>
      </c>
      <c r="BF10" s="88">
        <v>0</v>
      </c>
      <c r="BG10" s="88">
        <v>0</v>
      </c>
      <c r="BH10" s="88">
        <v>0</v>
      </c>
      <c r="BI10" s="88">
        <v>0</v>
      </c>
      <c r="BJ10" s="88">
        <v>0</v>
      </c>
      <c r="BK10" s="73">
        <v>9635</v>
      </c>
      <c r="BL10" s="88">
        <v>0</v>
      </c>
      <c r="BM10" s="88">
        <v>0</v>
      </c>
      <c r="BN10" s="88">
        <v>0</v>
      </c>
      <c r="BO10" s="88">
        <v>0</v>
      </c>
      <c r="BP10" s="73">
        <v>0</v>
      </c>
      <c r="BQ10" s="88">
        <v>0</v>
      </c>
      <c r="BR10" s="88">
        <v>-742</v>
      </c>
      <c r="BS10" s="88">
        <v>0</v>
      </c>
      <c r="BT10" s="73">
        <v>-742</v>
      </c>
      <c r="BU10" s="88">
        <v>0</v>
      </c>
      <c r="BV10" s="73">
        <v>-742</v>
      </c>
      <c r="BW10" s="73">
        <v>8893</v>
      </c>
      <c r="BY10" s="82">
        <f t="shared" si="0"/>
        <v>9635</v>
      </c>
      <c r="BZ10" s="82">
        <f t="shared" si="1"/>
        <v>0</v>
      </c>
    </row>
    <row r="11" spans="1:78" ht="13" x14ac:dyDescent="0.3">
      <c r="A11" s="93" t="s">
        <v>150</v>
      </c>
      <c r="B11" s="93" t="s">
        <v>80</v>
      </c>
      <c r="C11" s="95" t="s">
        <v>179</v>
      </c>
      <c r="D11" s="88">
        <v>0</v>
      </c>
      <c r="E11" s="88">
        <v>0</v>
      </c>
      <c r="F11" s="88">
        <v>0</v>
      </c>
      <c r="G11" s="88">
        <v>63</v>
      </c>
      <c r="H11" s="88">
        <v>0</v>
      </c>
      <c r="I11" s="88">
        <v>0</v>
      </c>
      <c r="J11" s="88">
        <v>4226</v>
      </c>
      <c r="K11" s="88">
        <v>13</v>
      </c>
      <c r="L11" s="88">
        <v>0</v>
      </c>
      <c r="M11" s="88">
        <v>0</v>
      </c>
      <c r="N11" s="88">
        <v>0</v>
      </c>
      <c r="O11" s="88">
        <v>0</v>
      </c>
      <c r="P11" s="88">
        <v>0</v>
      </c>
      <c r="Q11" s="88">
        <v>0</v>
      </c>
      <c r="R11" s="88">
        <v>0</v>
      </c>
      <c r="S11" s="88">
        <v>0</v>
      </c>
      <c r="T11" s="88">
        <v>0</v>
      </c>
      <c r="U11" s="88">
        <v>2547</v>
      </c>
      <c r="V11" s="88">
        <v>0</v>
      </c>
      <c r="W11" s="88">
        <v>1525</v>
      </c>
      <c r="X11" s="88">
        <v>355384</v>
      </c>
      <c r="Y11" s="88">
        <v>0</v>
      </c>
      <c r="Z11" s="88">
        <v>0</v>
      </c>
      <c r="AA11" s="88">
        <v>0</v>
      </c>
      <c r="AB11" s="88">
        <v>6</v>
      </c>
      <c r="AC11" s="88">
        <v>0</v>
      </c>
      <c r="AD11" s="88">
        <v>2</v>
      </c>
      <c r="AE11" s="88">
        <v>0</v>
      </c>
      <c r="AF11" s="88">
        <v>234</v>
      </c>
      <c r="AG11" s="88">
        <v>0</v>
      </c>
      <c r="AH11" s="88">
        <v>0</v>
      </c>
      <c r="AI11" s="88">
        <v>14</v>
      </c>
      <c r="AJ11" s="88">
        <v>0</v>
      </c>
      <c r="AK11" s="88">
        <v>8</v>
      </c>
      <c r="AL11" s="88">
        <v>0</v>
      </c>
      <c r="AM11" s="88">
        <v>0</v>
      </c>
      <c r="AN11" s="88">
        <v>0</v>
      </c>
      <c r="AO11" s="88">
        <v>0</v>
      </c>
      <c r="AP11" s="88">
        <v>0</v>
      </c>
      <c r="AQ11" s="88">
        <v>0</v>
      </c>
      <c r="AR11" s="88">
        <v>0</v>
      </c>
      <c r="AS11" s="88">
        <v>0</v>
      </c>
      <c r="AT11" s="88">
        <v>0</v>
      </c>
      <c r="AU11" s="88">
        <v>0</v>
      </c>
      <c r="AV11" s="88">
        <v>0</v>
      </c>
      <c r="AW11" s="88">
        <v>0</v>
      </c>
      <c r="AX11" s="88">
        <v>0</v>
      </c>
      <c r="AY11" s="88">
        <v>0</v>
      </c>
      <c r="AZ11" s="88">
        <v>0</v>
      </c>
      <c r="BA11" s="88">
        <v>25</v>
      </c>
      <c r="BB11" s="88">
        <v>0</v>
      </c>
      <c r="BC11" s="88">
        <v>0</v>
      </c>
      <c r="BD11" s="88">
        <v>0</v>
      </c>
      <c r="BE11" s="88">
        <v>0</v>
      </c>
      <c r="BF11" s="88">
        <v>0</v>
      </c>
      <c r="BG11" s="88">
        <v>0</v>
      </c>
      <c r="BH11" s="88">
        <v>0</v>
      </c>
      <c r="BI11" s="88">
        <v>0</v>
      </c>
      <c r="BJ11" s="88">
        <v>0</v>
      </c>
      <c r="BK11" s="73">
        <v>364046</v>
      </c>
      <c r="BL11" s="88">
        <v>0</v>
      </c>
      <c r="BM11" s="88">
        <v>0</v>
      </c>
      <c r="BN11" s="88">
        <v>0</v>
      </c>
      <c r="BO11" s="88">
        <v>0</v>
      </c>
      <c r="BP11" s="73">
        <v>0</v>
      </c>
      <c r="BQ11" s="88">
        <v>0</v>
      </c>
      <c r="BR11" s="88">
        <v>2754</v>
      </c>
      <c r="BS11" s="88">
        <v>0</v>
      </c>
      <c r="BT11" s="73">
        <v>2754</v>
      </c>
      <c r="BU11" s="88">
        <v>113315</v>
      </c>
      <c r="BV11" s="73">
        <v>116069</v>
      </c>
      <c r="BW11" s="73">
        <v>480115</v>
      </c>
      <c r="BY11" s="82">
        <f t="shared" si="0"/>
        <v>364047</v>
      </c>
      <c r="BZ11" s="82">
        <f t="shared" si="1"/>
        <v>-1</v>
      </c>
    </row>
    <row r="12" spans="1:78" ht="23" x14ac:dyDescent="0.3">
      <c r="A12" s="93" t="s">
        <v>151</v>
      </c>
      <c r="B12" s="93" t="s">
        <v>81</v>
      </c>
      <c r="C12" s="95" t="s">
        <v>180</v>
      </c>
      <c r="D12" s="88">
        <v>1701</v>
      </c>
      <c r="E12" s="88">
        <v>164</v>
      </c>
      <c r="F12" s="88">
        <v>49</v>
      </c>
      <c r="G12" s="88">
        <v>655</v>
      </c>
      <c r="H12" s="88">
        <v>2132</v>
      </c>
      <c r="I12" s="88">
        <v>0</v>
      </c>
      <c r="J12" s="88">
        <v>1249</v>
      </c>
      <c r="K12" s="88">
        <v>6031</v>
      </c>
      <c r="L12" s="88">
        <v>3583</v>
      </c>
      <c r="M12" s="88">
        <v>0</v>
      </c>
      <c r="N12" s="88">
        <v>37</v>
      </c>
      <c r="O12" s="88">
        <v>5</v>
      </c>
      <c r="P12" s="88">
        <v>20</v>
      </c>
      <c r="Q12" s="88">
        <v>111</v>
      </c>
      <c r="R12" s="88">
        <v>351</v>
      </c>
      <c r="S12" s="88">
        <v>2</v>
      </c>
      <c r="T12" s="88">
        <v>428</v>
      </c>
      <c r="U12" s="88">
        <v>38585</v>
      </c>
      <c r="V12" s="88">
        <v>322</v>
      </c>
      <c r="W12" s="88">
        <v>59358</v>
      </c>
      <c r="X12" s="88">
        <v>7552</v>
      </c>
      <c r="Y12" s="88">
        <v>720</v>
      </c>
      <c r="Z12" s="88">
        <v>491</v>
      </c>
      <c r="AA12" s="88">
        <v>0</v>
      </c>
      <c r="AB12" s="88">
        <v>126</v>
      </c>
      <c r="AC12" s="88">
        <v>82</v>
      </c>
      <c r="AD12" s="88">
        <v>31</v>
      </c>
      <c r="AE12" s="88">
        <v>38</v>
      </c>
      <c r="AF12" s="88">
        <v>1316</v>
      </c>
      <c r="AG12" s="88">
        <v>35009</v>
      </c>
      <c r="AH12" s="88">
        <v>66</v>
      </c>
      <c r="AI12" s="88">
        <v>488</v>
      </c>
      <c r="AJ12" s="88">
        <v>360</v>
      </c>
      <c r="AK12" s="88">
        <v>78124</v>
      </c>
      <c r="AL12" s="88">
        <v>33</v>
      </c>
      <c r="AM12" s="88">
        <v>931</v>
      </c>
      <c r="AN12" s="88">
        <v>94</v>
      </c>
      <c r="AO12" s="88">
        <v>465</v>
      </c>
      <c r="AP12" s="88">
        <v>1320</v>
      </c>
      <c r="AQ12" s="88">
        <v>28</v>
      </c>
      <c r="AR12" s="88">
        <v>0</v>
      </c>
      <c r="AS12" s="88">
        <v>5209</v>
      </c>
      <c r="AT12" s="88">
        <v>3</v>
      </c>
      <c r="AU12" s="88">
        <v>0</v>
      </c>
      <c r="AV12" s="88">
        <v>0</v>
      </c>
      <c r="AW12" s="88">
        <v>0</v>
      </c>
      <c r="AX12" s="88">
        <v>398</v>
      </c>
      <c r="AY12" s="88">
        <v>74</v>
      </c>
      <c r="AZ12" s="88">
        <v>0</v>
      </c>
      <c r="BA12" s="88">
        <v>76</v>
      </c>
      <c r="BB12" s="88">
        <v>411</v>
      </c>
      <c r="BC12" s="88">
        <v>112</v>
      </c>
      <c r="BD12" s="88">
        <v>32</v>
      </c>
      <c r="BE12" s="88">
        <v>64</v>
      </c>
      <c r="BF12" s="88">
        <v>1573</v>
      </c>
      <c r="BG12" s="88">
        <v>22</v>
      </c>
      <c r="BH12" s="88">
        <v>42</v>
      </c>
      <c r="BI12" s="88">
        <v>1287</v>
      </c>
      <c r="BJ12" s="88">
        <v>0</v>
      </c>
      <c r="BK12" s="73">
        <v>251370</v>
      </c>
      <c r="BL12" s="88">
        <v>2846</v>
      </c>
      <c r="BM12" s="88">
        <v>0</v>
      </c>
      <c r="BN12" s="88">
        <v>0</v>
      </c>
      <c r="BO12" s="88">
        <v>0</v>
      </c>
      <c r="BP12" s="73">
        <v>2846</v>
      </c>
      <c r="BQ12" s="88">
        <v>0</v>
      </c>
      <c r="BR12" s="88">
        <v>15399</v>
      </c>
      <c r="BS12" s="88">
        <v>0</v>
      </c>
      <c r="BT12" s="73">
        <v>15399</v>
      </c>
      <c r="BU12" s="88">
        <v>143843</v>
      </c>
      <c r="BV12" s="73">
        <v>162088</v>
      </c>
      <c r="BW12" s="73">
        <v>413457</v>
      </c>
      <c r="BY12" s="82">
        <f t="shared" si="0"/>
        <v>251360</v>
      </c>
      <c r="BZ12" s="82">
        <f t="shared" si="1"/>
        <v>10</v>
      </c>
    </row>
    <row r="13" spans="1:78" ht="13" x14ac:dyDescent="0.3">
      <c r="A13" s="93" t="s">
        <v>152</v>
      </c>
      <c r="B13" s="93" t="s">
        <v>82</v>
      </c>
      <c r="C13" s="100" t="s">
        <v>181</v>
      </c>
      <c r="D13" s="88">
        <v>194559</v>
      </c>
      <c r="E13" s="88">
        <v>36</v>
      </c>
      <c r="F13" s="88">
        <v>3579</v>
      </c>
      <c r="G13" s="88">
        <v>29</v>
      </c>
      <c r="H13" s="88">
        <v>127</v>
      </c>
      <c r="I13" s="88">
        <v>0</v>
      </c>
      <c r="J13" s="88">
        <v>39</v>
      </c>
      <c r="K13" s="88">
        <v>22</v>
      </c>
      <c r="L13" s="88">
        <v>730987</v>
      </c>
      <c r="M13" s="88">
        <v>5</v>
      </c>
      <c r="N13" s="88">
        <v>738</v>
      </c>
      <c r="O13" s="88">
        <v>391</v>
      </c>
      <c r="P13" s="88">
        <v>1673</v>
      </c>
      <c r="Q13" s="88">
        <v>76</v>
      </c>
      <c r="R13" s="88">
        <v>435</v>
      </c>
      <c r="S13" s="88">
        <v>29</v>
      </c>
      <c r="T13" s="88">
        <v>61</v>
      </c>
      <c r="U13" s="88">
        <v>4240</v>
      </c>
      <c r="V13" s="88">
        <v>42</v>
      </c>
      <c r="W13" s="88">
        <v>643</v>
      </c>
      <c r="X13" s="88">
        <v>278</v>
      </c>
      <c r="Y13" s="88">
        <v>209</v>
      </c>
      <c r="Z13" s="88">
        <v>165</v>
      </c>
      <c r="AA13" s="88">
        <v>1</v>
      </c>
      <c r="AB13" s="88">
        <v>27</v>
      </c>
      <c r="AC13" s="88">
        <v>11</v>
      </c>
      <c r="AD13" s="88">
        <v>110</v>
      </c>
      <c r="AE13" s="88">
        <v>18</v>
      </c>
      <c r="AF13" s="88">
        <v>240</v>
      </c>
      <c r="AG13" s="88">
        <v>122</v>
      </c>
      <c r="AH13" s="88">
        <v>1</v>
      </c>
      <c r="AI13" s="88">
        <v>363</v>
      </c>
      <c r="AJ13" s="88">
        <v>272</v>
      </c>
      <c r="AK13" s="88">
        <v>296</v>
      </c>
      <c r="AL13" s="88">
        <v>126</v>
      </c>
      <c r="AM13" s="88">
        <v>14457</v>
      </c>
      <c r="AN13" s="88">
        <v>18829</v>
      </c>
      <c r="AO13" s="88">
        <v>143967</v>
      </c>
      <c r="AP13" s="88">
        <v>741</v>
      </c>
      <c r="AQ13" s="88">
        <v>187</v>
      </c>
      <c r="AR13" s="88">
        <v>119</v>
      </c>
      <c r="AS13" s="88">
        <v>2463</v>
      </c>
      <c r="AT13" s="88">
        <v>19</v>
      </c>
      <c r="AU13" s="88">
        <v>0</v>
      </c>
      <c r="AV13" s="88">
        <v>117</v>
      </c>
      <c r="AW13" s="88">
        <v>0</v>
      </c>
      <c r="AX13" s="88">
        <v>646</v>
      </c>
      <c r="AY13" s="88">
        <v>48</v>
      </c>
      <c r="AZ13" s="88">
        <v>60</v>
      </c>
      <c r="BA13" s="88">
        <v>705</v>
      </c>
      <c r="BB13" s="88">
        <v>2188</v>
      </c>
      <c r="BC13" s="88">
        <v>75043</v>
      </c>
      <c r="BD13" s="88">
        <v>19328</v>
      </c>
      <c r="BE13" s="88">
        <v>68538</v>
      </c>
      <c r="BF13" s="88">
        <v>52</v>
      </c>
      <c r="BG13" s="88">
        <v>2098</v>
      </c>
      <c r="BH13" s="88">
        <v>2319</v>
      </c>
      <c r="BI13" s="88">
        <v>526</v>
      </c>
      <c r="BJ13" s="88">
        <v>0</v>
      </c>
      <c r="BK13" s="73">
        <v>1292508</v>
      </c>
      <c r="BL13" s="88">
        <v>3835988</v>
      </c>
      <c r="BM13" s="88">
        <v>1089</v>
      </c>
      <c r="BN13" s="88">
        <v>0</v>
      </c>
      <c r="BO13" s="88">
        <v>887</v>
      </c>
      <c r="BP13" s="73">
        <v>3837964</v>
      </c>
      <c r="BQ13" s="88">
        <v>0</v>
      </c>
      <c r="BR13" s="88">
        <v>125696</v>
      </c>
      <c r="BS13" s="88">
        <v>0</v>
      </c>
      <c r="BT13" s="73">
        <v>125696</v>
      </c>
      <c r="BU13" s="88">
        <v>215169</v>
      </c>
      <c r="BV13" s="73">
        <v>4178832</v>
      </c>
      <c r="BW13" s="73">
        <v>5471336</v>
      </c>
      <c r="BY13" s="82">
        <f t="shared" si="0"/>
        <v>1292400</v>
      </c>
      <c r="BZ13" s="82">
        <f t="shared" si="1"/>
        <v>108</v>
      </c>
    </row>
    <row r="14" spans="1:78" ht="13" x14ac:dyDescent="0.3">
      <c r="A14" s="93" t="s">
        <v>77</v>
      </c>
      <c r="B14" s="93" t="s">
        <v>83</v>
      </c>
      <c r="C14" s="95" t="s">
        <v>182</v>
      </c>
      <c r="D14" s="88">
        <v>2</v>
      </c>
      <c r="E14" s="88">
        <v>0</v>
      </c>
      <c r="F14" s="88">
        <v>0</v>
      </c>
      <c r="G14" s="88">
        <v>0</v>
      </c>
      <c r="H14" s="88">
        <v>0</v>
      </c>
      <c r="I14" s="88">
        <v>0</v>
      </c>
      <c r="J14" s="88">
        <v>2</v>
      </c>
      <c r="K14" s="88">
        <v>0</v>
      </c>
      <c r="L14" s="88">
        <v>8</v>
      </c>
      <c r="M14" s="88">
        <v>3673</v>
      </c>
      <c r="N14" s="88">
        <v>0</v>
      </c>
      <c r="O14" s="88">
        <v>0</v>
      </c>
      <c r="P14" s="88">
        <v>0</v>
      </c>
      <c r="Q14" s="88">
        <v>0</v>
      </c>
      <c r="R14" s="88">
        <v>0</v>
      </c>
      <c r="S14" s="88">
        <v>0</v>
      </c>
      <c r="T14" s="88">
        <v>0</v>
      </c>
      <c r="U14" s="88">
        <v>9</v>
      </c>
      <c r="V14" s="88">
        <v>0</v>
      </c>
      <c r="W14" s="88">
        <v>0</v>
      </c>
      <c r="X14" s="88">
        <v>3</v>
      </c>
      <c r="Y14" s="88">
        <v>0</v>
      </c>
      <c r="Z14" s="88">
        <v>0</v>
      </c>
      <c r="AA14" s="88">
        <v>0</v>
      </c>
      <c r="AB14" s="88">
        <v>0</v>
      </c>
      <c r="AC14" s="88">
        <v>0</v>
      </c>
      <c r="AD14" s="88">
        <v>0</v>
      </c>
      <c r="AE14" s="88">
        <v>0</v>
      </c>
      <c r="AF14" s="88">
        <v>0</v>
      </c>
      <c r="AG14" s="88">
        <v>0</v>
      </c>
      <c r="AH14" s="88">
        <v>0</v>
      </c>
      <c r="AI14" s="88">
        <v>0</v>
      </c>
      <c r="AJ14" s="88">
        <v>0</v>
      </c>
      <c r="AK14" s="88">
        <v>0</v>
      </c>
      <c r="AL14" s="88">
        <v>0</v>
      </c>
      <c r="AM14" s="88">
        <v>0</v>
      </c>
      <c r="AN14" s="88">
        <v>7</v>
      </c>
      <c r="AO14" s="88">
        <v>114</v>
      </c>
      <c r="AP14" s="88">
        <v>0</v>
      </c>
      <c r="AQ14" s="88">
        <v>0</v>
      </c>
      <c r="AR14" s="88">
        <v>0</v>
      </c>
      <c r="AS14" s="88">
        <v>1</v>
      </c>
      <c r="AT14" s="88">
        <v>0</v>
      </c>
      <c r="AU14" s="88">
        <v>0</v>
      </c>
      <c r="AV14" s="88">
        <v>0</v>
      </c>
      <c r="AW14" s="88">
        <v>0</v>
      </c>
      <c r="AX14" s="88">
        <v>1</v>
      </c>
      <c r="AY14" s="88">
        <v>0</v>
      </c>
      <c r="AZ14" s="88">
        <v>0</v>
      </c>
      <c r="BA14" s="88">
        <v>0</v>
      </c>
      <c r="BB14" s="88">
        <v>40</v>
      </c>
      <c r="BC14" s="88">
        <v>104</v>
      </c>
      <c r="BD14" s="88">
        <v>0</v>
      </c>
      <c r="BE14" s="88">
        <v>6</v>
      </c>
      <c r="BF14" s="88">
        <v>0</v>
      </c>
      <c r="BG14" s="88">
        <v>0</v>
      </c>
      <c r="BH14" s="88">
        <v>3</v>
      </c>
      <c r="BI14" s="88">
        <v>1</v>
      </c>
      <c r="BJ14" s="88">
        <v>0</v>
      </c>
      <c r="BK14" s="73">
        <v>3978</v>
      </c>
      <c r="BL14" s="88">
        <v>156223</v>
      </c>
      <c r="BM14" s="88">
        <v>0</v>
      </c>
      <c r="BN14" s="88">
        <v>0</v>
      </c>
      <c r="BO14" s="88">
        <v>0</v>
      </c>
      <c r="BP14" s="73">
        <v>156223</v>
      </c>
      <c r="BQ14" s="88">
        <v>0</v>
      </c>
      <c r="BR14" s="88">
        <v>6296</v>
      </c>
      <c r="BS14" s="88">
        <v>0</v>
      </c>
      <c r="BT14" s="73">
        <v>6296</v>
      </c>
      <c r="BU14" s="88">
        <v>12015</v>
      </c>
      <c r="BV14" s="73">
        <v>174534</v>
      </c>
      <c r="BW14" s="73">
        <v>178512</v>
      </c>
      <c r="BY14" s="82">
        <f t="shared" si="0"/>
        <v>3974</v>
      </c>
      <c r="BZ14" s="82">
        <f t="shared" si="1"/>
        <v>4</v>
      </c>
    </row>
    <row r="15" spans="1:78" ht="13" x14ac:dyDescent="0.3">
      <c r="A15" s="93" t="s">
        <v>78</v>
      </c>
      <c r="B15" s="93" t="s">
        <v>84</v>
      </c>
      <c r="C15" s="95" t="s">
        <v>183</v>
      </c>
      <c r="D15" s="88">
        <v>923</v>
      </c>
      <c r="E15" s="88">
        <v>65</v>
      </c>
      <c r="F15" s="88">
        <v>2086</v>
      </c>
      <c r="G15" s="88">
        <v>197</v>
      </c>
      <c r="H15" s="88">
        <v>71</v>
      </c>
      <c r="I15" s="88">
        <v>0</v>
      </c>
      <c r="J15" s="88">
        <v>48</v>
      </c>
      <c r="K15" s="88">
        <v>255</v>
      </c>
      <c r="L15" s="88">
        <v>3993</v>
      </c>
      <c r="M15" s="88">
        <v>346</v>
      </c>
      <c r="N15" s="88">
        <v>33279</v>
      </c>
      <c r="O15" s="88">
        <v>35050</v>
      </c>
      <c r="P15" s="88">
        <v>1748</v>
      </c>
      <c r="Q15" s="88">
        <v>245</v>
      </c>
      <c r="R15" s="88">
        <v>455</v>
      </c>
      <c r="S15" s="88">
        <v>210</v>
      </c>
      <c r="T15" s="88">
        <v>142</v>
      </c>
      <c r="U15" s="88">
        <v>1192</v>
      </c>
      <c r="V15" s="88">
        <v>8904</v>
      </c>
      <c r="W15" s="88">
        <v>981</v>
      </c>
      <c r="X15" s="88">
        <v>677</v>
      </c>
      <c r="Y15" s="88">
        <v>96</v>
      </c>
      <c r="Z15" s="88">
        <v>777</v>
      </c>
      <c r="AA15" s="88">
        <v>0</v>
      </c>
      <c r="AB15" s="88">
        <v>195</v>
      </c>
      <c r="AC15" s="88">
        <v>41</v>
      </c>
      <c r="AD15" s="88">
        <v>437</v>
      </c>
      <c r="AE15" s="88">
        <v>2988</v>
      </c>
      <c r="AF15" s="88">
        <v>1459</v>
      </c>
      <c r="AG15" s="88">
        <v>6787</v>
      </c>
      <c r="AH15" s="88">
        <v>16</v>
      </c>
      <c r="AI15" s="88">
        <v>70</v>
      </c>
      <c r="AJ15" s="88">
        <v>7</v>
      </c>
      <c r="AK15" s="88">
        <v>9438</v>
      </c>
      <c r="AL15" s="88">
        <v>23</v>
      </c>
      <c r="AM15" s="88">
        <v>643</v>
      </c>
      <c r="AN15" s="88">
        <v>1355</v>
      </c>
      <c r="AO15" s="88">
        <v>1706</v>
      </c>
      <c r="AP15" s="88">
        <v>310</v>
      </c>
      <c r="AQ15" s="88">
        <v>74</v>
      </c>
      <c r="AR15" s="88">
        <v>69</v>
      </c>
      <c r="AS15" s="88">
        <v>181</v>
      </c>
      <c r="AT15" s="88">
        <v>718</v>
      </c>
      <c r="AU15" s="88">
        <v>72</v>
      </c>
      <c r="AV15" s="88">
        <v>0</v>
      </c>
      <c r="AW15" s="88">
        <v>1</v>
      </c>
      <c r="AX15" s="88">
        <v>356</v>
      </c>
      <c r="AY15" s="88">
        <v>16</v>
      </c>
      <c r="AZ15" s="88">
        <v>2</v>
      </c>
      <c r="BA15" s="88">
        <v>483</v>
      </c>
      <c r="BB15" s="88">
        <v>1498</v>
      </c>
      <c r="BC15" s="88">
        <v>7221</v>
      </c>
      <c r="BD15" s="88">
        <v>930</v>
      </c>
      <c r="BE15" s="88">
        <v>6982</v>
      </c>
      <c r="BF15" s="88">
        <v>18</v>
      </c>
      <c r="BG15" s="88">
        <v>135</v>
      </c>
      <c r="BH15" s="88">
        <v>622</v>
      </c>
      <c r="BI15" s="88">
        <v>1096</v>
      </c>
      <c r="BJ15" s="88">
        <v>0</v>
      </c>
      <c r="BK15" s="73">
        <v>137688</v>
      </c>
      <c r="BL15" s="88">
        <v>180805</v>
      </c>
      <c r="BM15" s="88">
        <v>0</v>
      </c>
      <c r="BN15" s="88">
        <v>0</v>
      </c>
      <c r="BO15" s="88">
        <v>41</v>
      </c>
      <c r="BP15" s="73">
        <v>180846</v>
      </c>
      <c r="BQ15" s="88">
        <v>2062</v>
      </c>
      <c r="BR15" s="88">
        <v>14044</v>
      </c>
      <c r="BS15" s="88">
        <v>0</v>
      </c>
      <c r="BT15" s="73">
        <v>16107</v>
      </c>
      <c r="BU15" s="88">
        <v>15506</v>
      </c>
      <c r="BV15" s="73">
        <v>212458</v>
      </c>
      <c r="BW15" s="73">
        <v>350146</v>
      </c>
      <c r="BY15" s="82">
        <f t="shared" si="0"/>
        <v>137689</v>
      </c>
      <c r="BZ15" s="82">
        <f t="shared" si="1"/>
        <v>-1</v>
      </c>
    </row>
    <row r="16" spans="1:78" ht="13" x14ac:dyDescent="0.3">
      <c r="A16" s="93" t="s">
        <v>79</v>
      </c>
      <c r="B16" s="93" t="s">
        <v>85</v>
      </c>
      <c r="C16" s="95" t="s">
        <v>184</v>
      </c>
      <c r="D16" s="88">
        <v>1346</v>
      </c>
      <c r="E16" s="88">
        <v>262</v>
      </c>
      <c r="F16" s="88">
        <v>16</v>
      </c>
      <c r="G16" s="88">
        <v>569</v>
      </c>
      <c r="H16" s="88">
        <v>3397</v>
      </c>
      <c r="I16" s="88">
        <v>19</v>
      </c>
      <c r="J16" s="88">
        <v>332</v>
      </c>
      <c r="K16" s="88">
        <v>326</v>
      </c>
      <c r="L16" s="88">
        <v>1478</v>
      </c>
      <c r="M16" s="88">
        <v>20</v>
      </c>
      <c r="N16" s="88">
        <v>56</v>
      </c>
      <c r="O16" s="88">
        <v>4288</v>
      </c>
      <c r="P16" s="88">
        <v>899</v>
      </c>
      <c r="Q16" s="88">
        <v>303</v>
      </c>
      <c r="R16" s="88">
        <v>261</v>
      </c>
      <c r="S16" s="88">
        <v>67</v>
      </c>
      <c r="T16" s="88">
        <v>902</v>
      </c>
      <c r="U16" s="88">
        <v>537</v>
      </c>
      <c r="V16" s="88">
        <v>403</v>
      </c>
      <c r="W16" s="88">
        <v>1122</v>
      </c>
      <c r="X16" s="88">
        <v>2679</v>
      </c>
      <c r="Y16" s="88">
        <v>743</v>
      </c>
      <c r="Z16" s="88">
        <v>2400</v>
      </c>
      <c r="AA16" s="88">
        <v>10</v>
      </c>
      <c r="AB16" s="88">
        <v>473</v>
      </c>
      <c r="AC16" s="88">
        <v>123</v>
      </c>
      <c r="AD16" s="88">
        <v>212</v>
      </c>
      <c r="AE16" s="88">
        <v>875</v>
      </c>
      <c r="AF16" s="88">
        <v>3080</v>
      </c>
      <c r="AG16" s="88">
        <v>604</v>
      </c>
      <c r="AH16" s="88">
        <v>100</v>
      </c>
      <c r="AI16" s="88">
        <v>3224</v>
      </c>
      <c r="AJ16" s="88">
        <v>328</v>
      </c>
      <c r="AK16" s="88">
        <v>6867</v>
      </c>
      <c r="AL16" s="88">
        <v>294</v>
      </c>
      <c r="AM16" s="88">
        <v>1168</v>
      </c>
      <c r="AN16" s="88">
        <v>2159</v>
      </c>
      <c r="AO16" s="88">
        <v>1885</v>
      </c>
      <c r="AP16" s="88">
        <v>4607</v>
      </c>
      <c r="AQ16" s="88">
        <v>94</v>
      </c>
      <c r="AR16" s="88">
        <v>154</v>
      </c>
      <c r="AS16" s="88">
        <v>952</v>
      </c>
      <c r="AT16" s="88">
        <v>445</v>
      </c>
      <c r="AU16" s="88">
        <v>157</v>
      </c>
      <c r="AV16" s="88">
        <v>0</v>
      </c>
      <c r="AW16" s="88">
        <v>2</v>
      </c>
      <c r="AX16" s="88">
        <v>412</v>
      </c>
      <c r="AY16" s="88">
        <v>62</v>
      </c>
      <c r="AZ16" s="88">
        <v>15</v>
      </c>
      <c r="BA16" s="88">
        <v>859</v>
      </c>
      <c r="BB16" s="88">
        <v>1380</v>
      </c>
      <c r="BC16" s="88">
        <v>20019</v>
      </c>
      <c r="BD16" s="88">
        <v>808</v>
      </c>
      <c r="BE16" s="88">
        <v>5413</v>
      </c>
      <c r="BF16" s="88">
        <v>310</v>
      </c>
      <c r="BG16" s="88">
        <v>149</v>
      </c>
      <c r="BH16" s="88">
        <v>2081</v>
      </c>
      <c r="BI16" s="88">
        <v>232</v>
      </c>
      <c r="BJ16" s="88">
        <v>0</v>
      </c>
      <c r="BK16" s="73">
        <v>81986</v>
      </c>
      <c r="BL16" s="88">
        <v>336663</v>
      </c>
      <c r="BM16" s="88">
        <v>208</v>
      </c>
      <c r="BN16" s="88">
        <v>0</v>
      </c>
      <c r="BO16" s="88">
        <v>64</v>
      </c>
      <c r="BP16" s="73">
        <v>336936</v>
      </c>
      <c r="BQ16" s="88">
        <v>0</v>
      </c>
      <c r="BR16" s="88">
        <v>15633</v>
      </c>
      <c r="BS16" s="88">
        <v>0</v>
      </c>
      <c r="BT16" s="73">
        <v>15633</v>
      </c>
      <c r="BU16" s="88">
        <v>10928</v>
      </c>
      <c r="BV16" s="73">
        <v>363499</v>
      </c>
      <c r="BW16" s="73">
        <v>445484</v>
      </c>
      <c r="BY16" s="82">
        <f t="shared" si="0"/>
        <v>81978</v>
      </c>
      <c r="BZ16" s="82">
        <f t="shared" si="1"/>
        <v>8</v>
      </c>
    </row>
    <row r="17" spans="1:78" ht="13" x14ac:dyDescent="0.3">
      <c r="A17" s="93" t="s">
        <v>80</v>
      </c>
      <c r="B17" s="93" t="s">
        <v>86</v>
      </c>
      <c r="C17" s="95" t="s">
        <v>185</v>
      </c>
      <c r="D17" s="88">
        <v>50</v>
      </c>
      <c r="E17" s="88">
        <v>5</v>
      </c>
      <c r="F17" s="88">
        <v>5</v>
      </c>
      <c r="G17" s="88">
        <v>76</v>
      </c>
      <c r="H17" s="88">
        <v>34</v>
      </c>
      <c r="I17" s="88">
        <v>0</v>
      </c>
      <c r="J17" s="88">
        <v>10</v>
      </c>
      <c r="K17" s="88">
        <v>9</v>
      </c>
      <c r="L17" s="88">
        <v>70</v>
      </c>
      <c r="M17" s="88">
        <v>0</v>
      </c>
      <c r="N17" s="88">
        <v>18</v>
      </c>
      <c r="O17" s="88">
        <v>1299</v>
      </c>
      <c r="P17" s="88">
        <v>12310</v>
      </c>
      <c r="Q17" s="88">
        <v>5</v>
      </c>
      <c r="R17" s="88">
        <v>9</v>
      </c>
      <c r="S17" s="88">
        <v>13</v>
      </c>
      <c r="T17" s="88">
        <v>24</v>
      </c>
      <c r="U17" s="88">
        <v>27</v>
      </c>
      <c r="V17" s="88">
        <v>12</v>
      </c>
      <c r="W17" s="88">
        <v>53</v>
      </c>
      <c r="X17" s="88">
        <v>169</v>
      </c>
      <c r="Y17" s="88">
        <v>83</v>
      </c>
      <c r="Z17" s="88">
        <v>102</v>
      </c>
      <c r="AA17" s="88">
        <v>0</v>
      </c>
      <c r="AB17" s="88">
        <v>7</v>
      </c>
      <c r="AC17" s="88">
        <v>10</v>
      </c>
      <c r="AD17" s="88">
        <v>169</v>
      </c>
      <c r="AE17" s="88">
        <v>8</v>
      </c>
      <c r="AF17" s="88">
        <v>57</v>
      </c>
      <c r="AG17" s="88">
        <v>1802</v>
      </c>
      <c r="AH17" s="88">
        <v>1</v>
      </c>
      <c r="AI17" s="88">
        <v>50</v>
      </c>
      <c r="AJ17" s="88">
        <v>9</v>
      </c>
      <c r="AK17" s="88">
        <v>105</v>
      </c>
      <c r="AL17" s="88">
        <v>4</v>
      </c>
      <c r="AM17" s="88">
        <v>162</v>
      </c>
      <c r="AN17" s="88">
        <v>1701</v>
      </c>
      <c r="AO17" s="88">
        <v>16</v>
      </c>
      <c r="AP17" s="88">
        <v>48</v>
      </c>
      <c r="AQ17" s="88">
        <v>1</v>
      </c>
      <c r="AR17" s="88">
        <v>0</v>
      </c>
      <c r="AS17" s="88">
        <v>29</v>
      </c>
      <c r="AT17" s="88">
        <v>39</v>
      </c>
      <c r="AU17" s="88">
        <v>23</v>
      </c>
      <c r="AV17" s="88">
        <v>0</v>
      </c>
      <c r="AW17" s="88">
        <v>0</v>
      </c>
      <c r="AX17" s="88">
        <v>20</v>
      </c>
      <c r="AY17" s="88">
        <v>3</v>
      </c>
      <c r="AZ17" s="88">
        <v>1</v>
      </c>
      <c r="BA17" s="88">
        <v>15</v>
      </c>
      <c r="BB17" s="88">
        <v>93</v>
      </c>
      <c r="BC17" s="88">
        <v>3236</v>
      </c>
      <c r="BD17" s="88">
        <v>183</v>
      </c>
      <c r="BE17" s="88">
        <v>1242</v>
      </c>
      <c r="BF17" s="88">
        <v>4</v>
      </c>
      <c r="BG17" s="88">
        <v>41</v>
      </c>
      <c r="BH17" s="88">
        <v>284</v>
      </c>
      <c r="BI17" s="88">
        <v>7</v>
      </c>
      <c r="BJ17" s="88">
        <v>0</v>
      </c>
      <c r="BK17" s="73">
        <v>23765</v>
      </c>
      <c r="BL17" s="88">
        <v>235416</v>
      </c>
      <c r="BM17" s="88">
        <v>145</v>
      </c>
      <c r="BN17" s="88">
        <v>0</v>
      </c>
      <c r="BO17" s="88">
        <v>19</v>
      </c>
      <c r="BP17" s="73">
        <v>235581</v>
      </c>
      <c r="BQ17" s="88">
        <v>0</v>
      </c>
      <c r="BR17" s="88">
        <v>9888</v>
      </c>
      <c r="BS17" s="88">
        <v>0</v>
      </c>
      <c r="BT17" s="73">
        <v>9888</v>
      </c>
      <c r="BU17" s="88">
        <v>15681</v>
      </c>
      <c r="BV17" s="73">
        <v>261148</v>
      </c>
      <c r="BW17" s="73">
        <v>284913</v>
      </c>
      <c r="BY17" s="82">
        <f t="shared" si="0"/>
        <v>23753</v>
      </c>
      <c r="BZ17" s="82">
        <f t="shared" si="1"/>
        <v>12</v>
      </c>
    </row>
    <row r="18" spans="1:78" ht="34.5" x14ac:dyDescent="0.3">
      <c r="A18" s="93" t="s">
        <v>81</v>
      </c>
      <c r="B18" s="96" t="s">
        <v>87</v>
      </c>
      <c r="C18" s="95" t="s">
        <v>186</v>
      </c>
      <c r="D18" s="88">
        <v>2743</v>
      </c>
      <c r="E18" s="88">
        <v>644</v>
      </c>
      <c r="F18" s="88">
        <v>43</v>
      </c>
      <c r="G18" s="88">
        <v>472</v>
      </c>
      <c r="H18" s="88">
        <v>141</v>
      </c>
      <c r="I18" s="88">
        <v>0</v>
      </c>
      <c r="J18" s="88">
        <v>94</v>
      </c>
      <c r="K18" s="88">
        <v>157</v>
      </c>
      <c r="L18" s="88">
        <v>5322</v>
      </c>
      <c r="M18" s="88">
        <v>8</v>
      </c>
      <c r="N18" s="88">
        <v>37</v>
      </c>
      <c r="O18" s="88">
        <v>15</v>
      </c>
      <c r="P18" s="88">
        <v>72</v>
      </c>
      <c r="Q18" s="88">
        <v>32775</v>
      </c>
      <c r="R18" s="88">
        <v>4633</v>
      </c>
      <c r="S18" s="88">
        <v>152</v>
      </c>
      <c r="T18" s="88">
        <v>316</v>
      </c>
      <c r="U18" s="88">
        <v>1945</v>
      </c>
      <c r="V18" s="88">
        <v>373</v>
      </c>
      <c r="W18" s="88">
        <v>7304</v>
      </c>
      <c r="X18" s="88">
        <v>2064</v>
      </c>
      <c r="Y18" s="88">
        <v>1868</v>
      </c>
      <c r="Z18" s="88">
        <v>833</v>
      </c>
      <c r="AA18" s="88">
        <v>1</v>
      </c>
      <c r="AB18" s="88">
        <v>1301</v>
      </c>
      <c r="AC18" s="88">
        <v>60</v>
      </c>
      <c r="AD18" s="88">
        <v>151</v>
      </c>
      <c r="AE18" s="88">
        <v>614</v>
      </c>
      <c r="AF18" s="88">
        <v>2080</v>
      </c>
      <c r="AG18" s="88">
        <v>33344</v>
      </c>
      <c r="AH18" s="88">
        <v>4</v>
      </c>
      <c r="AI18" s="88">
        <v>743</v>
      </c>
      <c r="AJ18" s="88">
        <v>46</v>
      </c>
      <c r="AK18" s="88">
        <v>107475</v>
      </c>
      <c r="AL18" s="88">
        <v>142</v>
      </c>
      <c r="AM18" s="88">
        <v>1848</v>
      </c>
      <c r="AN18" s="88">
        <v>626</v>
      </c>
      <c r="AO18" s="88">
        <v>200</v>
      </c>
      <c r="AP18" s="88">
        <v>2613</v>
      </c>
      <c r="AQ18" s="88">
        <v>76</v>
      </c>
      <c r="AR18" s="88">
        <v>0</v>
      </c>
      <c r="AS18" s="88">
        <v>2242</v>
      </c>
      <c r="AT18" s="88">
        <v>95</v>
      </c>
      <c r="AU18" s="88">
        <v>0</v>
      </c>
      <c r="AV18" s="88">
        <v>5</v>
      </c>
      <c r="AW18" s="88">
        <v>1</v>
      </c>
      <c r="AX18" s="88">
        <v>25039</v>
      </c>
      <c r="AY18" s="88">
        <v>115</v>
      </c>
      <c r="AZ18" s="88">
        <v>9</v>
      </c>
      <c r="BA18" s="88">
        <v>265</v>
      </c>
      <c r="BB18" s="88">
        <v>505</v>
      </c>
      <c r="BC18" s="88">
        <v>1445</v>
      </c>
      <c r="BD18" s="88">
        <v>706</v>
      </c>
      <c r="BE18" s="88">
        <v>665</v>
      </c>
      <c r="BF18" s="88">
        <v>97</v>
      </c>
      <c r="BG18" s="88">
        <v>89</v>
      </c>
      <c r="BH18" s="88">
        <v>450</v>
      </c>
      <c r="BI18" s="88">
        <v>1771</v>
      </c>
      <c r="BJ18" s="88">
        <v>0</v>
      </c>
      <c r="BK18" s="73">
        <v>246835</v>
      </c>
      <c r="BL18" s="88">
        <v>16045</v>
      </c>
      <c r="BM18" s="88">
        <v>0</v>
      </c>
      <c r="BN18" s="88">
        <v>0</v>
      </c>
      <c r="BO18" s="88">
        <v>1</v>
      </c>
      <c r="BP18" s="73">
        <v>16045</v>
      </c>
      <c r="BQ18" s="88">
        <v>96</v>
      </c>
      <c r="BR18" s="88">
        <v>11196</v>
      </c>
      <c r="BS18" s="88">
        <v>0</v>
      </c>
      <c r="BT18" s="73">
        <v>11292</v>
      </c>
      <c r="BU18" s="88">
        <v>140177</v>
      </c>
      <c r="BV18" s="73">
        <v>167514</v>
      </c>
      <c r="BW18" s="73">
        <v>414351</v>
      </c>
      <c r="BY18" s="82">
        <f t="shared" si="0"/>
        <v>246834</v>
      </c>
      <c r="BZ18" s="82">
        <f t="shared" si="1"/>
        <v>1</v>
      </c>
    </row>
    <row r="19" spans="1:78" ht="13" x14ac:dyDescent="0.3">
      <c r="A19" s="93" t="s">
        <v>82</v>
      </c>
      <c r="B19" s="93" t="s">
        <v>88</v>
      </c>
      <c r="C19" s="95" t="s">
        <v>187</v>
      </c>
      <c r="D19" s="88">
        <v>10153</v>
      </c>
      <c r="E19" s="88">
        <v>322</v>
      </c>
      <c r="F19" s="88">
        <v>1394</v>
      </c>
      <c r="G19" s="88">
        <v>44</v>
      </c>
      <c r="H19" s="88">
        <v>369</v>
      </c>
      <c r="I19" s="88">
        <v>0</v>
      </c>
      <c r="J19" s="88">
        <v>40</v>
      </c>
      <c r="K19" s="88">
        <v>252</v>
      </c>
      <c r="L19" s="88">
        <v>77561</v>
      </c>
      <c r="M19" s="88">
        <v>14927</v>
      </c>
      <c r="N19" s="88">
        <v>1113</v>
      </c>
      <c r="O19" s="88">
        <v>269</v>
      </c>
      <c r="P19" s="88">
        <v>577</v>
      </c>
      <c r="Q19" s="88">
        <v>7468</v>
      </c>
      <c r="R19" s="88">
        <v>75560</v>
      </c>
      <c r="S19" s="88">
        <v>41574</v>
      </c>
      <c r="T19" s="88">
        <v>213</v>
      </c>
      <c r="U19" s="88">
        <v>9007</v>
      </c>
      <c r="V19" s="88">
        <v>4677</v>
      </c>
      <c r="W19" s="88">
        <v>12285</v>
      </c>
      <c r="X19" s="88">
        <v>903</v>
      </c>
      <c r="Y19" s="88">
        <v>1691</v>
      </c>
      <c r="Z19" s="88">
        <v>2077</v>
      </c>
      <c r="AA19" s="88">
        <v>30</v>
      </c>
      <c r="AB19" s="88">
        <v>2098</v>
      </c>
      <c r="AC19" s="88">
        <v>706</v>
      </c>
      <c r="AD19" s="88">
        <v>723</v>
      </c>
      <c r="AE19" s="88">
        <v>978</v>
      </c>
      <c r="AF19" s="88">
        <v>1377</v>
      </c>
      <c r="AG19" s="88">
        <v>5074</v>
      </c>
      <c r="AH19" s="88">
        <v>1294</v>
      </c>
      <c r="AI19" s="88">
        <v>1140</v>
      </c>
      <c r="AJ19" s="88">
        <v>90</v>
      </c>
      <c r="AK19" s="88">
        <v>4765</v>
      </c>
      <c r="AL19" s="88">
        <v>349</v>
      </c>
      <c r="AM19" s="88">
        <v>13206</v>
      </c>
      <c r="AN19" s="88">
        <v>13994</v>
      </c>
      <c r="AO19" s="88">
        <v>5765</v>
      </c>
      <c r="AP19" s="88">
        <v>1438</v>
      </c>
      <c r="AQ19" s="88">
        <v>108</v>
      </c>
      <c r="AR19" s="88">
        <v>140</v>
      </c>
      <c r="AS19" s="88">
        <v>1444</v>
      </c>
      <c r="AT19" s="88">
        <v>1533</v>
      </c>
      <c r="AU19" s="88">
        <v>3403</v>
      </c>
      <c r="AV19" s="88">
        <v>1026</v>
      </c>
      <c r="AW19" s="88">
        <v>84</v>
      </c>
      <c r="AX19" s="88">
        <v>14698</v>
      </c>
      <c r="AY19" s="88">
        <v>59</v>
      </c>
      <c r="AZ19" s="88">
        <v>657</v>
      </c>
      <c r="BA19" s="88">
        <v>832</v>
      </c>
      <c r="BB19" s="88">
        <v>9900</v>
      </c>
      <c r="BC19" s="88">
        <v>13437</v>
      </c>
      <c r="BD19" s="88">
        <v>2708</v>
      </c>
      <c r="BE19" s="88">
        <v>3934</v>
      </c>
      <c r="BF19" s="88">
        <v>117</v>
      </c>
      <c r="BG19" s="88">
        <v>903</v>
      </c>
      <c r="BH19" s="88">
        <v>1088</v>
      </c>
      <c r="BI19" s="88">
        <v>125</v>
      </c>
      <c r="BJ19" s="88">
        <v>0</v>
      </c>
      <c r="BK19" s="73">
        <v>371707</v>
      </c>
      <c r="BL19" s="88">
        <v>53046</v>
      </c>
      <c r="BM19" s="88">
        <v>0</v>
      </c>
      <c r="BN19" s="88">
        <v>0</v>
      </c>
      <c r="BO19" s="88">
        <v>19</v>
      </c>
      <c r="BP19" s="73">
        <v>53065</v>
      </c>
      <c r="BQ19" s="88">
        <v>0</v>
      </c>
      <c r="BR19" s="88">
        <v>6592</v>
      </c>
      <c r="BS19" s="88">
        <v>0</v>
      </c>
      <c r="BT19" s="73">
        <v>6592</v>
      </c>
      <c r="BU19" s="88">
        <v>99062</v>
      </c>
      <c r="BV19" s="73">
        <v>158719</v>
      </c>
      <c r="BW19" s="73">
        <v>530426</v>
      </c>
      <c r="BY19" s="82">
        <f t="shared" si="0"/>
        <v>371699</v>
      </c>
      <c r="BZ19" s="82">
        <f t="shared" si="1"/>
        <v>8</v>
      </c>
    </row>
    <row r="20" spans="1:78" ht="23" x14ac:dyDescent="0.3">
      <c r="A20" s="93" t="s">
        <v>83</v>
      </c>
      <c r="B20" s="93" t="s">
        <v>89</v>
      </c>
      <c r="C20" s="95" t="s">
        <v>188</v>
      </c>
      <c r="D20" s="88">
        <v>313</v>
      </c>
      <c r="E20" s="88">
        <v>61</v>
      </c>
      <c r="F20" s="88">
        <v>18</v>
      </c>
      <c r="G20" s="88">
        <v>27</v>
      </c>
      <c r="H20" s="88">
        <v>755</v>
      </c>
      <c r="I20" s="88">
        <v>0</v>
      </c>
      <c r="J20" s="88">
        <v>36</v>
      </c>
      <c r="K20" s="88">
        <v>89</v>
      </c>
      <c r="L20" s="88">
        <v>7940</v>
      </c>
      <c r="M20" s="88">
        <v>273</v>
      </c>
      <c r="N20" s="88">
        <v>115</v>
      </c>
      <c r="O20" s="88">
        <v>112</v>
      </c>
      <c r="P20" s="88">
        <v>20</v>
      </c>
      <c r="Q20" s="88">
        <v>89</v>
      </c>
      <c r="R20" s="88">
        <v>527</v>
      </c>
      <c r="S20" s="88">
        <v>55409</v>
      </c>
      <c r="T20" s="88">
        <v>522</v>
      </c>
      <c r="U20" s="88">
        <v>1672</v>
      </c>
      <c r="V20" s="88">
        <v>308</v>
      </c>
      <c r="W20" s="88">
        <v>232</v>
      </c>
      <c r="X20" s="88">
        <v>284</v>
      </c>
      <c r="Y20" s="88">
        <v>248</v>
      </c>
      <c r="Z20" s="88">
        <v>580</v>
      </c>
      <c r="AA20" s="88">
        <v>5</v>
      </c>
      <c r="AB20" s="88">
        <v>134</v>
      </c>
      <c r="AC20" s="88">
        <v>57</v>
      </c>
      <c r="AD20" s="88">
        <v>76</v>
      </c>
      <c r="AE20" s="88">
        <v>69</v>
      </c>
      <c r="AF20" s="88">
        <v>216</v>
      </c>
      <c r="AG20" s="88">
        <v>167</v>
      </c>
      <c r="AH20" s="88">
        <v>29</v>
      </c>
      <c r="AI20" s="88">
        <v>510</v>
      </c>
      <c r="AJ20" s="88">
        <v>32</v>
      </c>
      <c r="AK20" s="88">
        <v>4488</v>
      </c>
      <c r="AL20" s="88">
        <v>5069</v>
      </c>
      <c r="AM20" s="88">
        <v>36400</v>
      </c>
      <c r="AN20" s="88">
        <v>24046</v>
      </c>
      <c r="AO20" s="88">
        <v>5228</v>
      </c>
      <c r="AP20" s="88">
        <v>829</v>
      </c>
      <c r="AQ20" s="88">
        <v>32</v>
      </c>
      <c r="AR20" s="88">
        <v>215</v>
      </c>
      <c r="AS20" s="88">
        <v>718</v>
      </c>
      <c r="AT20" s="88">
        <v>2188</v>
      </c>
      <c r="AU20" s="88">
        <v>10537</v>
      </c>
      <c r="AV20" s="88">
        <v>8318</v>
      </c>
      <c r="AW20" s="88">
        <v>144</v>
      </c>
      <c r="AX20" s="88">
        <v>969</v>
      </c>
      <c r="AY20" s="88">
        <v>336</v>
      </c>
      <c r="AZ20" s="88">
        <v>2160</v>
      </c>
      <c r="BA20" s="88">
        <v>1413</v>
      </c>
      <c r="BB20" s="88">
        <v>14902</v>
      </c>
      <c r="BC20" s="88">
        <v>31736</v>
      </c>
      <c r="BD20" s="88">
        <v>6368</v>
      </c>
      <c r="BE20" s="88">
        <v>6334</v>
      </c>
      <c r="BF20" s="88">
        <v>38</v>
      </c>
      <c r="BG20" s="88">
        <v>7241</v>
      </c>
      <c r="BH20" s="88">
        <v>5829</v>
      </c>
      <c r="BI20" s="88">
        <v>471</v>
      </c>
      <c r="BJ20" s="88">
        <v>0</v>
      </c>
      <c r="BK20" s="73">
        <v>246934</v>
      </c>
      <c r="BL20" s="88">
        <v>74597</v>
      </c>
      <c r="BM20" s="88">
        <v>0</v>
      </c>
      <c r="BN20" s="88">
        <v>7415</v>
      </c>
      <c r="BO20" s="88">
        <v>39</v>
      </c>
      <c r="BP20" s="73">
        <v>82051</v>
      </c>
      <c r="BQ20" s="88">
        <v>5275</v>
      </c>
      <c r="BR20" s="88">
        <v>5444</v>
      </c>
      <c r="BS20" s="88">
        <v>0</v>
      </c>
      <c r="BT20" s="73">
        <v>10719</v>
      </c>
      <c r="BU20" s="88">
        <v>9430</v>
      </c>
      <c r="BV20" s="73">
        <v>102199</v>
      </c>
      <c r="BW20" s="73">
        <v>349132</v>
      </c>
      <c r="BY20" s="82">
        <f t="shared" si="0"/>
        <v>246934</v>
      </c>
      <c r="BZ20" s="82">
        <f t="shared" si="1"/>
        <v>0</v>
      </c>
    </row>
    <row r="21" spans="1:78" ht="13" x14ac:dyDescent="0.3">
      <c r="A21" s="93" t="s">
        <v>84</v>
      </c>
      <c r="B21" s="93" t="s">
        <v>90</v>
      </c>
      <c r="C21" s="95" t="s">
        <v>189</v>
      </c>
      <c r="D21" s="88">
        <v>105652</v>
      </c>
      <c r="E21" s="88">
        <v>18842</v>
      </c>
      <c r="F21" s="88">
        <v>45473</v>
      </c>
      <c r="G21" s="88">
        <v>34894</v>
      </c>
      <c r="H21" s="88">
        <v>58790</v>
      </c>
      <c r="I21" s="88">
        <v>597</v>
      </c>
      <c r="J21" s="88">
        <v>18778</v>
      </c>
      <c r="K21" s="88">
        <v>24918</v>
      </c>
      <c r="L21" s="88">
        <v>24074</v>
      </c>
      <c r="M21" s="88">
        <v>327</v>
      </c>
      <c r="N21" s="88">
        <v>819</v>
      </c>
      <c r="O21" s="88">
        <v>303</v>
      </c>
      <c r="P21" s="88">
        <v>195</v>
      </c>
      <c r="Q21" s="88">
        <v>8426</v>
      </c>
      <c r="R21" s="88">
        <v>8109</v>
      </c>
      <c r="S21" s="88">
        <v>762</v>
      </c>
      <c r="T21" s="88">
        <v>565859</v>
      </c>
      <c r="U21" s="88">
        <v>221522</v>
      </c>
      <c r="V21" s="88">
        <v>3783</v>
      </c>
      <c r="W21" s="88">
        <v>33086</v>
      </c>
      <c r="X21" s="88">
        <v>137771</v>
      </c>
      <c r="Y21" s="88">
        <v>5094</v>
      </c>
      <c r="Z21" s="88">
        <v>12707</v>
      </c>
      <c r="AA21" s="88">
        <v>50</v>
      </c>
      <c r="AB21" s="88">
        <v>4490</v>
      </c>
      <c r="AC21" s="88">
        <v>877</v>
      </c>
      <c r="AD21" s="88">
        <v>1338</v>
      </c>
      <c r="AE21" s="88">
        <v>4732</v>
      </c>
      <c r="AF21" s="88">
        <v>16745</v>
      </c>
      <c r="AG21" s="88">
        <v>2566</v>
      </c>
      <c r="AH21" s="88">
        <v>2071</v>
      </c>
      <c r="AI21" s="88">
        <v>115981</v>
      </c>
      <c r="AJ21" s="88">
        <v>3008</v>
      </c>
      <c r="AK21" s="88">
        <v>206448</v>
      </c>
      <c r="AL21" s="88">
        <v>6105</v>
      </c>
      <c r="AM21" s="88">
        <v>60015</v>
      </c>
      <c r="AN21" s="88">
        <v>54685</v>
      </c>
      <c r="AO21" s="88">
        <v>2561</v>
      </c>
      <c r="AP21" s="88">
        <v>279897</v>
      </c>
      <c r="AQ21" s="88">
        <v>18243</v>
      </c>
      <c r="AR21" s="88">
        <v>149216</v>
      </c>
      <c r="AS21" s="88">
        <v>73913</v>
      </c>
      <c r="AT21" s="88">
        <v>3685</v>
      </c>
      <c r="AU21" s="88">
        <v>2774</v>
      </c>
      <c r="AV21" s="88">
        <v>1518</v>
      </c>
      <c r="AW21" s="88">
        <v>42</v>
      </c>
      <c r="AX21" s="88">
        <v>8867</v>
      </c>
      <c r="AY21" s="88">
        <v>4281</v>
      </c>
      <c r="AZ21" s="88">
        <v>387</v>
      </c>
      <c r="BA21" s="88">
        <v>4848</v>
      </c>
      <c r="BB21" s="88">
        <v>17670</v>
      </c>
      <c r="BC21" s="88">
        <v>70869</v>
      </c>
      <c r="BD21" s="88">
        <v>3768</v>
      </c>
      <c r="BE21" s="88">
        <v>11971</v>
      </c>
      <c r="BF21" s="88">
        <v>12134</v>
      </c>
      <c r="BG21" s="88">
        <v>619</v>
      </c>
      <c r="BH21" s="88">
        <v>2895</v>
      </c>
      <c r="BI21" s="88">
        <v>1604</v>
      </c>
      <c r="BJ21" s="88">
        <v>0</v>
      </c>
      <c r="BK21" s="73">
        <v>2481649</v>
      </c>
      <c r="BL21" s="88">
        <v>447274</v>
      </c>
      <c r="BM21" s="88">
        <v>0</v>
      </c>
      <c r="BN21" s="88">
        <v>0</v>
      </c>
      <c r="BO21" s="88">
        <v>0</v>
      </c>
      <c r="BP21" s="73">
        <v>447275</v>
      </c>
      <c r="BQ21" s="88">
        <v>0</v>
      </c>
      <c r="BR21" s="88">
        <v>110003</v>
      </c>
      <c r="BS21" s="88">
        <v>0</v>
      </c>
      <c r="BT21" s="73">
        <v>110003</v>
      </c>
      <c r="BU21" s="88">
        <v>1860476</v>
      </c>
      <c r="BV21" s="73">
        <v>2417753</v>
      </c>
      <c r="BW21" s="73">
        <v>4899402</v>
      </c>
      <c r="BY21" s="82">
        <f t="shared" si="0"/>
        <v>2481654</v>
      </c>
      <c r="BZ21" s="82">
        <f t="shared" si="1"/>
        <v>-5</v>
      </c>
    </row>
    <row r="22" spans="1:78" ht="34.5" x14ac:dyDescent="0.3">
      <c r="A22" s="93" t="s">
        <v>85</v>
      </c>
      <c r="B22" s="93" t="s">
        <v>91</v>
      </c>
      <c r="C22" s="95" t="s">
        <v>190</v>
      </c>
      <c r="D22" s="88">
        <v>133599</v>
      </c>
      <c r="E22" s="88">
        <v>330</v>
      </c>
      <c r="F22" s="88">
        <v>249</v>
      </c>
      <c r="G22" s="88">
        <v>1334</v>
      </c>
      <c r="H22" s="88">
        <v>29898</v>
      </c>
      <c r="I22" s="88">
        <v>426</v>
      </c>
      <c r="J22" s="88">
        <v>2951</v>
      </c>
      <c r="K22" s="88">
        <v>886</v>
      </c>
      <c r="L22" s="88">
        <v>56690</v>
      </c>
      <c r="M22" s="88">
        <v>7979</v>
      </c>
      <c r="N22" s="88">
        <v>23999</v>
      </c>
      <c r="O22" s="88">
        <v>1310</v>
      </c>
      <c r="P22" s="88">
        <v>3164</v>
      </c>
      <c r="Q22" s="88">
        <v>22032</v>
      </c>
      <c r="R22" s="88">
        <v>27732</v>
      </c>
      <c r="S22" s="88">
        <v>11407</v>
      </c>
      <c r="T22" s="88">
        <v>77060</v>
      </c>
      <c r="U22" s="88">
        <v>338412</v>
      </c>
      <c r="V22" s="88">
        <v>272147</v>
      </c>
      <c r="W22" s="88">
        <v>52709</v>
      </c>
      <c r="X22" s="88">
        <v>47784</v>
      </c>
      <c r="Y22" s="88">
        <v>16777</v>
      </c>
      <c r="Z22" s="88">
        <v>24215</v>
      </c>
      <c r="AA22" s="88">
        <v>239</v>
      </c>
      <c r="AB22" s="88">
        <v>22653</v>
      </c>
      <c r="AC22" s="88">
        <v>4561</v>
      </c>
      <c r="AD22" s="88">
        <v>6789</v>
      </c>
      <c r="AE22" s="88">
        <v>21849</v>
      </c>
      <c r="AF22" s="88">
        <v>21553</v>
      </c>
      <c r="AG22" s="88">
        <v>15061</v>
      </c>
      <c r="AH22" s="88">
        <v>1112</v>
      </c>
      <c r="AI22" s="88">
        <v>2160</v>
      </c>
      <c r="AJ22" s="88">
        <v>3333</v>
      </c>
      <c r="AK22" s="88">
        <v>36489</v>
      </c>
      <c r="AL22" s="88">
        <v>1924</v>
      </c>
      <c r="AM22" s="88">
        <v>11179</v>
      </c>
      <c r="AN22" s="88">
        <v>5530</v>
      </c>
      <c r="AO22" s="88">
        <v>2659</v>
      </c>
      <c r="AP22" s="88">
        <v>6244</v>
      </c>
      <c r="AQ22" s="88">
        <v>183</v>
      </c>
      <c r="AR22" s="88">
        <v>271</v>
      </c>
      <c r="AS22" s="88">
        <v>3459</v>
      </c>
      <c r="AT22" s="88">
        <v>351</v>
      </c>
      <c r="AU22" s="88">
        <v>150</v>
      </c>
      <c r="AV22" s="88">
        <v>181</v>
      </c>
      <c r="AW22" s="88">
        <v>55</v>
      </c>
      <c r="AX22" s="88">
        <v>10360</v>
      </c>
      <c r="AY22" s="88">
        <v>268</v>
      </c>
      <c r="AZ22" s="88">
        <v>357</v>
      </c>
      <c r="BA22" s="88">
        <v>12276</v>
      </c>
      <c r="BB22" s="88">
        <v>11843</v>
      </c>
      <c r="BC22" s="88">
        <v>23399</v>
      </c>
      <c r="BD22" s="88">
        <v>5748</v>
      </c>
      <c r="BE22" s="88">
        <v>193522</v>
      </c>
      <c r="BF22" s="88">
        <v>2501</v>
      </c>
      <c r="BG22" s="88">
        <v>316</v>
      </c>
      <c r="BH22" s="88">
        <v>5587</v>
      </c>
      <c r="BI22" s="88">
        <v>3921</v>
      </c>
      <c r="BJ22" s="88">
        <v>0</v>
      </c>
      <c r="BK22" s="73">
        <v>1591186</v>
      </c>
      <c r="BL22" s="88">
        <v>397020</v>
      </c>
      <c r="BM22" s="88">
        <v>74362</v>
      </c>
      <c r="BN22" s="88">
        <v>0</v>
      </c>
      <c r="BO22" s="88">
        <v>40</v>
      </c>
      <c r="BP22" s="73">
        <v>471422</v>
      </c>
      <c r="BQ22" s="88">
        <v>0</v>
      </c>
      <c r="BR22" s="88">
        <v>71806</v>
      </c>
      <c r="BS22" s="88">
        <v>0</v>
      </c>
      <c r="BT22" s="73">
        <v>71806</v>
      </c>
      <c r="BU22" s="88">
        <v>749627</v>
      </c>
      <c r="BV22" s="73">
        <v>1292859</v>
      </c>
      <c r="BW22" s="73">
        <v>2884044</v>
      </c>
      <c r="BY22" s="82">
        <f t="shared" si="0"/>
        <v>1591173</v>
      </c>
      <c r="BZ22" s="82">
        <f t="shared" si="1"/>
        <v>13</v>
      </c>
    </row>
    <row r="23" spans="1:78" ht="13" x14ac:dyDescent="0.3">
      <c r="A23" s="93" t="s">
        <v>86</v>
      </c>
      <c r="B23" s="96" t="s">
        <v>92</v>
      </c>
      <c r="C23" s="95" t="s">
        <v>191</v>
      </c>
      <c r="D23" s="88">
        <v>13345</v>
      </c>
      <c r="E23" s="88">
        <v>1208</v>
      </c>
      <c r="F23" s="88">
        <v>1094</v>
      </c>
      <c r="G23" s="88">
        <v>4964</v>
      </c>
      <c r="H23" s="88">
        <v>6481</v>
      </c>
      <c r="I23" s="88">
        <v>29</v>
      </c>
      <c r="J23" s="88">
        <v>2092</v>
      </c>
      <c r="K23" s="88">
        <v>2557</v>
      </c>
      <c r="L23" s="88">
        <v>62745</v>
      </c>
      <c r="M23" s="88">
        <v>2920</v>
      </c>
      <c r="N23" s="88">
        <v>1088</v>
      </c>
      <c r="O23" s="88">
        <v>323</v>
      </c>
      <c r="P23" s="88">
        <v>511</v>
      </c>
      <c r="Q23" s="88">
        <v>4363</v>
      </c>
      <c r="R23" s="88">
        <v>3536</v>
      </c>
      <c r="S23" s="88">
        <v>3410</v>
      </c>
      <c r="T23" s="88">
        <v>1474</v>
      </c>
      <c r="U23" s="88">
        <v>14994</v>
      </c>
      <c r="V23" s="88">
        <v>32618</v>
      </c>
      <c r="W23" s="88">
        <v>9844</v>
      </c>
      <c r="X23" s="88">
        <v>4272</v>
      </c>
      <c r="Y23" s="88">
        <v>9324</v>
      </c>
      <c r="Z23" s="88">
        <v>26963</v>
      </c>
      <c r="AA23" s="88">
        <v>456</v>
      </c>
      <c r="AB23" s="88">
        <v>14028</v>
      </c>
      <c r="AC23" s="88">
        <v>2666</v>
      </c>
      <c r="AD23" s="88">
        <v>2958</v>
      </c>
      <c r="AE23" s="88">
        <v>61895</v>
      </c>
      <c r="AF23" s="88">
        <v>10222</v>
      </c>
      <c r="AG23" s="88">
        <v>16474</v>
      </c>
      <c r="AH23" s="88">
        <v>176</v>
      </c>
      <c r="AI23" s="88">
        <v>5422</v>
      </c>
      <c r="AJ23" s="88">
        <v>1714</v>
      </c>
      <c r="AK23" s="88">
        <v>229793</v>
      </c>
      <c r="AL23" s="88">
        <v>3564</v>
      </c>
      <c r="AM23" s="88">
        <v>15143</v>
      </c>
      <c r="AN23" s="88">
        <v>26221</v>
      </c>
      <c r="AO23" s="88">
        <v>4924</v>
      </c>
      <c r="AP23" s="88">
        <v>11568</v>
      </c>
      <c r="AQ23" s="88">
        <v>68</v>
      </c>
      <c r="AR23" s="88">
        <v>412</v>
      </c>
      <c r="AS23" s="88">
        <v>4214</v>
      </c>
      <c r="AT23" s="88">
        <v>1040</v>
      </c>
      <c r="AU23" s="88">
        <v>372</v>
      </c>
      <c r="AV23" s="88">
        <v>615</v>
      </c>
      <c r="AW23" s="88">
        <v>8</v>
      </c>
      <c r="AX23" s="88">
        <v>40719</v>
      </c>
      <c r="AY23" s="88">
        <v>450</v>
      </c>
      <c r="AZ23" s="88">
        <v>581</v>
      </c>
      <c r="BA23" s="88">
        <v>1852</v>
      </c>
      <c r="BB23" s="88">
        <v>4661</v>
      </c>
      <c r="BC23" s="88">
        <v>3335</v>
      </c>
      <c r="BD23" s="88">
        <v>1763</v>
      </c>
      <c r="BE23" s="88">
        <v>3880</v>
      </c>
      <c r="BF23" s="88">
        <v>1343</v>
      </c>
      <c r="BG23" s="88">
        <v>217</v>
      </c>
      <c r="BH23" s="88">
        <v>550</v>
      </c>
      <c r="BI23" s="88">
        <v>289</v>
      </c>
      <c r="BJ23" s="88">
        <v>0</v>
      </c>
      <c r="BK23" s="73">
        <v>683757</v>
      </c>
      <c r="BL23" s="88">
        <v>82722</v>
      </c>
      <c r="BM23" s="88">
        <v>0</v>
      </c>
      <c r="BN23" s="88">
        <v>0</v>
      </c>
      <c r="BO23" s="88">
        <v>10</v>
      </c>
      <c r="BP23" s="73">
        <v>82732</v>
      </c>
      <c r="BQ23" s="88">
        <v>0</v>
      </c>
      <c r="BR23" s="88">
        <v>44953</v>
      </c>
      <c r="BS23" s="88">
        <v>0</v>
      </c>
      <c r="BT23" s="73">
        <v>44953</v>
      </c>
      <c r="BU23" s="88">
        <v>59332</v>
      </c>
      <c r="BV23" s="73">
        <v>187017</v>
      </c>
      <c r="BW23" s="73">
        <v>870774</v>
      </c>
      <c r="BY23" s="82">
        <f t="shared" si="0"/>
        <v>683748</v>
      </c>
      <c r="BZ23" s="82">
        <f t="shared" si="1"/>
        <v>9</v>
      </c>
    </row>
    <row r="24" spans="1:78" ht="23" x14ac:dyDescent="0.3">
      <c r="A24" s="93" t="s">
        <v>87</v>
      </c>
      <c r="B24" s="93" t="s">
        <v>93</v>
      </c>
      <c r="C24" s="95" t="s">
        <v>192</v>
      </c>
      <c r="D24" s="88">
        <v>4180</v>
      </c>
      <c r="E24" s="88">
        <v>298</v>
      </c>
      <c r="F24" s="88">
        <v>101</v>
      </c>
      <c r="G24" s="88">
        <v>529</v>
      </c>
      <c r="H24" s="88">
        <v>9134</v>
      </c>
      <c r="I24" s="88">
        <v>92</v>
      </c>
      <c r="J24" s="88">
        <v>824</v>
      </c>
      <c r="K24" s="88">
        <v>1492</v>
      </c>
      <c r="L24" s="88">
        <v>40150</v>
      </c>
      <c r="M24" s="88">
        <v>1</v>
      </c>
      <c r="N24" s="88">
        <v>100</v>
      </c>
      <c r="O24" s="88">
        <v>84</v>
      </c>
      <c r="P24" s="88">
        <v>55</v>
      </c>
      <c r="Q24" s="88">
        <v>1929</v>
      </c>
      <c r="R24" s="88">
        <v>405</v>
      </c>
      <c r="S24" s="88">
        <v>59</v>
      </c>
      <c r="T24" s="88">
        <v>186</v>
      </c>
      <c r="U24" s="88">
        <v>6464</v>
      </c>
      <c r="V24" s="88">
        <v>6916</v>
      </c>
      <c r="W24" s="88">
        <v>147499</v>
      </c>
      <c r="X24" s="88">
        <v>38824</v>
      </c>
      <c r="Y24" s="88">
        <v>6807</v>
      </c>
      <c r="Z24" s="88">
        <v>9750</v>
      </c>
      <c r="AA24" s="88">
        <v>99</v>
      </c>
      <c r="AB24" s="88">
        <v>6343</v>
      </c>
      <c r="AC24" s="88">
        <v>882</v>
      </c>
      <c r="AD24" s="88">
        <v>1233</v>
      </c>
      <c r="AE24" s="88">
        <v>15098</v>
      </c>
      <c r="AF24" s="88">
        <v>5640</v>
      </c>
      <c r="AG24" s="88">
        <v>4012</v>
      </c>
      <c r="AH24" s="88">
        <v>567</v>
      </c>
      <c r="AI24" s="88">
        <v>7622</v>
      </c>
      <c r="AJ24" s="88">
        <v>688</v>
      </c>
      <c r="AK24" s="88">
        <v>615285</v>
      </c>
      <c r="AL24" s="88">
        <v>1343</v>
      </c>
      <c r="AM24" s="88">
        <v>2723</v>
      </c>
      <c r="AN24" s="88">
        <v>1780</v>
      </c>
      <c r="AO24" s="88">
        <v>1758</v>
      </c>
      <c r="AP24" s="88">
        <v>7738</v>
      </c>
      <c r="AQ24" s="88">
        <v>591</v>
      </c>
      <c r="AR24" s="88">
        <v>39</v>
      </c>
      <c r="AS24" s="88">
        <v>9417</v>
      </c>
      <c r="AT24" s="88">
        <v>132</v>
      </c>
      <c r="AU24" s="88">
        <v>0</v>
      </c>
      <c r="AV24" s="88">
        <v>14</v>
      </c>
      <c r="AW24" s="88">
        <v>0</v>
      </c>
      <c r="AX24" s="88">
        <v>34680</v>
      </c>
      <c r="AY24" s="88">
        <v>324</v>
      </c>
      <c r="AZ24" s="88">
        <v>39</v>
      </c>
      <c r="BA24" s="88">
        <v>1642</v>
      </c>
      <c r="BB24" s="88">
        <v>4394</v>
      </c>
      <c r="BC24" s="88">
        <v>2215</v>
      </c>
      <c r="BD24" s="88">
        <v>1438</v>
      </c>
      <c r="BE24" s="88">
        <v>2984</v>
      </c>
      <c r="BF24" s="88">
        <v>3316</v>
      </c>
      <c r="BG24" s="88">
        <v>1205</v>
      </c>
      <c r="BH24" s="88">
        <v>715</v>
      </c>
      <c r="BI24" s="88">
        <v>836</v>
      </c>
      <c r="BJ24" s="88">
        <v>0</v>
      </c>
      <c r="BK24" s="73">
        <v>1012699</v>
      </c>
      <c r="BL24" s="88">
        <v>46592</v>
      </c>
      <c r="BM24" s="88">
        <v>0</v>
      </c>
      <c r="BN24" s="88">
        <v>0</v>
      </c>
      <c r="BO24" s="88">
        <v>32</v>
      </c>
      <c r="BP24" s="73">
        <v>46624</v>
      </c>
      <c r="BQ24" s="88">
        <v>0</v>
      </c>
      <c r="BR24" s="88">
        <v>68434</v>
      </c>
      <c r="BS24" s="88">
        <v>0</v>
      </c>
      <c r="BT24" s="73">
        <v>68434</v>
      </c>
      <c r="BU24" s="88">
        <v>43509</v>
      </c>
      <c r="BV24" s="73">
        <v>158569</v>
      </c>
      <c r="BW24" s="73">
        <v>1171268</v>
      </c>
      <c r="BY24" s="82">
        <f t="shared" si="0"/>
        <v>1012671</v>
      </c>
      <c r="BZ24" s="82">
        <f t="shared" si="1"/>
        <v>28</v>
      </c>
    </row>
    <row r="25" spans="1:78" ht="13" x14ac:dyDescent="0.3">
      <c r="A25" s="93" t="s">
        <v>88</v>
      </c>
      <c r="B25" s="93" t="s">
        <v>94</v>
      </c>
      <c r="C25" s="95" t="s">
        <v>193</v>
      </c>
      <c r="D25" s="88">
        <v>1742</v>
      </c>
      <c r="E25" s="88">
        <v>496</v>
      </c>
      <c r="F25" s="88">
        <v>600</v>
      </c>
      <c r="G25" s="88">
        <v>3447</v>
      </c>
      <c r="H25" s="88">
        <v>77749</v>
      </c>
      <c r="I25" s="88">
        <v>142</v>
      </c>
      <c r="J25" s="88">
        <v>7072</v>
      </c>
      <c r="K25" s="88">
        <v>1307</v>
      </c>
      <c r="L25" s="88">
        <v>8241</v>
      </c>
      <c r="M25" s="88">
        <v>1456</v>
      </c>
      <c r="N25" s="88">
        <v>309</v>
      </c>
      <c r="O25" s="88">
        <v>28</v>
      </c>
      <c r="P25" s="88">
        <v>24</v>
      </c>
      <c r="Q25" s="88">
        <v>1558</v>
      </c>
      <c r="R25" s="88">
        <v>4984</v>
      </c>
      <c r="S25" s="88">
        <v>156</v>
      </c>
      <c r="T25" s="88">
        <v>4359</v>
      </c>
      <c r="U25" s="88">
        <v>8026</v>
      </c>
      <c r="V25" s="88">
        <v>4741</v>
      </c>
      <c r="W25" s="88">
        <v>26998</v>
      </c>
      <c r="X25" s="88">
        <v>771644</v>
      </c>
      <c r="Y25" s="88">
        <v>234130</v>
      </c>
      <c r="Z25" s="88">
        <v>169341</v>
      </c>
      <c r="AA25" s="88">
        <v>1084</v>
      </c>
      <c r="AB25" s="88">
        <v>125983</v>
      </c>
      <c r="AC25" s="88">
        <v>7175</v>
      </c>
      <c r="AD25" s="88">
        <v>14703</v>
      </c>
      <c r="AE25" s="88">
        <v>87355</v>
      </c>
      <c r="AF25" s="88">
        <v>131119</v>
      </c>
      <c r="AG25" s="88">
        <v>38306</v>
      </c>
      <c r="AH25" s="88">
        <v>93010</v>
      </c>
      <c r="AI25" s="88">
        <v>13893</v>
      </c>
      <c r="AJ25" s="88">
        <v>2300</v>
      </c>
      <c r="AK25" s="88">
        <v>368894</v>
      </c>
      <c r="AL25" s="88">
        <v>1139</v>
      </c>
      <c r="AM25" s="88">
        <v>18906</v>
      </c>
      <c r="AN25" s="88">
        <v>2445</v>
      </c>
      <c r="AO25" s="88">
        <v>104</v>
      </c>
      <c r="AP25" s="88">
        <v>22718</v>
      </c>
      <c r="AQ25" s="88">
        <v>296</v>
      </c>
      <c r="AR25" s="88">
        <v>5</v>
      </c>
      <c r="AS25" s="88">
        <v>4554</v>
      </c>
      <c r="AT25" s="88">
        <v>112</v>
      </c>
      <c r="AU25" s="88">
        <v>0</v>
      </c>
      <c r="AV25" s="88">
        <v>0</v>
      </c>
      <c r="AW25" s="88">
        <v>0</v>
      </c>
      <c r="AX25" s="88">
        <v>6533</v>
      </c>
      <c r="AY25" s="88">
        <v>689</v>
      </c>
      <c r="AZ25" s="88">
        <v>9</v>
      </c>
      <c r="BA25" s="88">
        <v>11497</v>
      </c>
      <c r="BB25" s="88">
        <v>4924</v>
      </c>
      <c r="BC25" s="88">
        <v>1578</v>
      </c>
      <c r="BD25" s="88">
        <v>579</v>
      </c>
      <c r="BE25" s="88">
        <v>602</v>
      </c>
      <c r="BF25" s="88">
        <v>484</v>
      </c>
      <c r="BG25" s="88">
        <v>177</v>
      </c>
      <c r="BH25" s="88">
        <v>131</v>
      </c>
      <c r="BI25" s="88">
        <v>102</v>
      </c>
      <c r="BJ25" s="88">
        <v>0</v>
      </c>
      <c r="BK25" s="73">
        <v>2289965</v>
      </c>
      <c r="BL25" s="88">
        <v>3089</v>
      </c>
      <c r="BM25" s="88">
        <v>0</v>
      </c>
      <c r="BN25" s="88">
        <v>0</v>
      </c>
      <c r="BO25" s="88">
        <v>0</v>
      </c>
      <c r="BP25" s="73">
        <v>3089</v>
      </c>
      <c r="BQ25" s="88">
        <v>0</v>
      </c>
      <c r="BR25" s="88">
        <v>155826</v>
      </c>
      <c r="BS25" s="88">
        <v>332028</v>
      </c>
      <c r="BT25" s="73">
        <v>487855</v>
      </c>
      <c r="BU25" s="88">
        <v>1368299</v>
      </c>
      <c r="BV25" s="73">
        <v>1859243</v>
      </c>
      <c r="BW25" s="73">
        <v>4149210</v>
      </c>
      <c r="BY25" s="82">
        <f t="shared" si="0"/>
        <v>2289956</v>
      </c>
      <c r="BZ25" s="82">
        <f t="shared" si="1"/>
        <v>9</v>
      </c>
    </row>
    <row r="26" spans="1:78" ht="23" x14ac:dyDescent="0.3">
      <c r="A26" s="93" t="s">
        <v>89</v>
      </c>
      <c r="B26" s="93" t="s">
        <v>95</v>
      </c>
      <c r="C26" s="95" t="s">
        <v>194</v>
      </c>
      <c r="D26" s="88">
        <v>10243</v>
      </c>
      <c r="E26" s="88">
        <v>1649</v>
      </c>
      <c r="F26" s="88">
        <v>1622</v>
      </c>
      <c r="G26" s="88">
        <v>4544</v>
      </c>
      <c r="H26" s="88">
        <v>14925</v>
      </c>
      <c r="I26" s="88">
        <v>25</v>
      </c>
      <c r="J26" s="88">
        <v>4941</v>
      </c>
      <c r="K26" s="88">
        <v>2502</v>
      </c>
      <c r="L26" s="88">
        <v>40936</v>
      </c>
      <c r="M26" s="88">
        <v>362</v>
      </c>
      <c r="N26" s="88">
        <v>452</v>
      </c>
      <c r="O26" s="88">
        <v>590</v>
      </c>
      <c r="P26" s="88">
        <v>517</v>
      </c>
      <c r="Q26" s="88">
        <v>3214</v>
      </c>
      <c r="R26" s="88">
        <v>2287</v>
      </c>
      <c r="S26" s="88">
        <v>356</v>
      </c>
      <c r="T26" s="88">
        <v>2980</v>
      </c>
      <c r="U26" s="88">
        <v>7615</v>
      </c>
      <c r="V26" s="88">
        <v>3996</v>
      </c>
      <c r="W26" s="88">
        <v>14267</v>
      </c>
      <c r="X26" s="88">
        <v>10949</v>
      </c>
      <c r="Y26" s="88">
        <v>36172</v>
      </c>
      <c r="Z26" s="88">
        <v>77756</v>
      </c>
      <c r="AA26" s="88">
        <v>589</v>
      </c>
      <c r="AB26" s="88">
        <v>9485</v>
      </c>
      <c r="AC26" s="88">
        <v>3351</v>
      </c>
      <c r="AD26" s="88">
        <v>7531</v>
      </c>
      <c r="AE26" s="88">
        <v>40711</v>
      </c>
      <c r="AF26" s="88">
        <v>52177</v>
      </c>
      <c r="AG26" s="88">
        <v>12699</v>
      </c>
      <c r="AH26" s="88">
        <v>633</v>
      </c>
      <c r="AI26" s="88">
        <v>25295</v>
      </c>
      <c r="AJ26" s="88">
        <v>886</v>
      </c>
      <c r="AK26" s="88">
        <v>352587</v>
      </c>
      <c r="AL26" s="88">
        <v>4582</v>
      </c>
      <c r="AM26" s="88">
        <v>12667</v>
      </c>
      <c r="AN26" s="88">
        <v>1188</v>
      </c>
      <c r="AO26" s="88">
        <v>1386</v>
      </c>
      <c r="AP26" s="88">
        <v>10187</v>
      </c>
      <c r="AQ26" s="88">
        <v>409</v>
      </c>
      <c r="AR26" s="88">
        <v>97</v>
      </c>
      <c r="AS26" s="88">
        <v>5143</v>
      </c>
      <c r="AT26" s="88">
        <v>765</v>
      </c>
      <c r="AU26" s="88">
        <v>760</v>
      </c>
      <c r="AV26" s="88">
        <v>531</v>
      </c>
      <c r="AW26" s="88">
        <v>14</v>
      </c>
      <c r="AX26" s="88">
        <v>14049</v>
      </c>
      <c r="AY26" s="88">
        <v>979</v>
      </c>
      <c r="AZ26" s="88">
        <v>141</v>
      </c>
      <c r="BA26" s="88">
        <v>10150</v>
      </c>
      <c r="BB26" s="88">
        <v>7389</v>
      </c>
      <c r="BC26" s="88">
        <v>4734</v>
      </c>
      <c r="BD26" s="88">
        <v>975</v>
      </c>
      <c r="BE26" s="88">
        <v>1485</v>
      </c>
      <c r="BF26" s="88">
        <v>730</v>
      </c>
      <c r="BG26" s="88">
        <v>328</v>
      </c>
      <c r="BH26" s="88">
        <v>359</v>
      </c>
      <c r="BI26" s="88">
        <v>681</v>
      </c>
      <c r="BJ26" s="88">
        <v>0</v>
      </c>
      <c r="BK26" s="73">
        <v>828591</v>
      </c>
      <c r="BL26" s="88">
        <v>81112</v>
      </c>
      <c r="BM26" s="88">
        <v>0</v>
      </c>
      <c r="BN26" s="88">
        <v>0</v>
      </c>
      <c r="BO26" s="88">
        <v>11</v>
      </c>
      <c r="BP26" s="73">
        <v>81122</v>
      </c>
      <c r="BQ26" s="88">
        <v>52939</v>
      </c>
      <c r="BR26" s="88">
        <v>38209</v>
      </c>
      <c r="BS26" s="88">
        <v>0</v>
      </c>
      <c r="BT26" s="73">
        <v>91148</v>
      </c>
      <c r="BU26" s="88">
        <v>58587</v>
      </c>
      <c r="BV26" s="73">
        <v>230859</v>
      </c>
      <c r="BW26" s="73">
        <v>1059449</v>
      </c>
      <c r="BY26" s="82">
        <f t="shared" si="0"/>
        <v>828573</v>
      </c>
      <c r="BZ26" s="82">
        <f t="shared" si="1"/>
        <v>18</v>
      </c>
    </row>
    <row r="27" spans="1:78" ht="34.5" x14ac:dyDescent="0.3">
      <c r="A27" s="93" t="s">
        <v>153</v>
      </c>
      <c r="B27" s="93" t="s">
        <v>96</v>
      </c>
      <c r="C27" s="95" t="s">
        <v>195</v>
      </c>
      <c r="D27" s="88">
        <v>55010</v>
      </c>
      <c r="E27" s="88">
        <v>6844</v>
      </c>
      <c r="F27" s="88">
        <v>5801</v>
      </c>
      <c r="G27" s="88">
        <v>25676</v>
      </c>
      <c r="H27" s="88">
        <v>56147</v>
      </c>
      <c r="I27" s="88">
        <v>338</v>
      </c>
      <c r="J27" s="88">
        <v>21860</v>
      </c>
      <c r="K27" s="88">
        <v>19239</v>
      </c>
      <c r="L27" s="88">
        <v>31468</v>
      </c>
      <c r="M27" s="88">
        <v>796</v>
      </c>
      <c r="N27" s="88">
        <v>1581</v>
      </c>
      <c r="O27" s="88">
        <v>815</v>
      </c>
      <c r="P27" s="88">
        <v>215</v>
      </c>
      <c r="Q27" s="88">
        <v>6181</v>
      </c>
      <c r="R27" s="88">
        <v>10348</v>
      </c>
      <c r="S27" s="88">
        <v>1504</v>
      </c>
      <c r="T27" s="88">
        <v>12443</v>
      </c>
      <c r="U27" s="88">
        <v>17033</v>
      </c>
      <c r="V27" s="88">
        <v>7039</v>
      </c>
      <c r="W27" s="88">
        <v>24964</v>
      </c>
      <c r="X27" s="88">
        <v>98027</v>
      </c>
      <c r="Y27" s="88">
        <v>15028</v>
      </c>
      <c r="Z27" s="88">
        <v>155574</v>
      </c>
      <c r="AA27" s="88">
        <v>328</v>
      </c>
      <c r="AB27" s="88">
        <v>10183</v>
      </c>
      <c r="AC27" s="88">
        <v>6803</v>
      </c>
      <c r="AD27" s="88">
        <v>9991</v>
      </c>
      <c r="AE27" s="88">
        <v>28352</v>
      </c>
      <c r="AF27" s="88">
        <v>86419</v>
      </c>
      <c r="AG27" s="88">
        <v>3083</v>
      </c>
      <c r="AH27" s="88">
        <v>1288</v>
      </c>
      <c r="AI27" s="88">
        <v>27481</v>
      </c>
      <c r="AJ27" s="88">
        <v>4795</v>
      </c>
      <c r="AK27" s="88">
        <v>114218</v>
      </c>
      <c r="AL27" s="88">
        <v>6591</v>
      </c>
      <c r="AM27" s="88">
        <v>22242</v>
      </c>
      <c r="AN27" s="88">
        <v>23238</v>
      </c>
      <c r="AO27" s="88">
        <v>3179</v>
      </c>
      <c r="AP27" s="88">
        <v>36450</v>
      </c>
      <c r="AQ27" s="88">
        <v>1927</v>
      </c>
      <c r="AR27" s="88">
        <v>3332</v>
      </c>
      <c r="AS27" s="88">
        <v>11813</v>
      </c>
      <c r="AT27" s="88">
        <v>4104</v>
      </c>
      <c r="AU27" s="88">
        <v>47</v>
      </c>
      <c r="AV27" s="88">
        <v>74</v>
      </c>
      <c r="AW27" s="88">
        <v>3</v>
      </c>
      <c r="AX27" s="88">
        <v>22942</v>
      </c>
      <c r="AY27" s="88">
        <v>1871</v>
      </c>
      <c r="AZ27" s="88">
        <v>1667</v>
      </c>
      <c r="BA27" s="88">
        <v>17771</v>
      </c>
      <c r="BB27" s="88">
        <v>9969</v>
      </c>
      <c r="BC27" s="88">
        <v>12345</v>
      </c>
      <c r="BD27" s="88">
        <v>3644</v>
      </c>
      <c r="BE27" s="88">
        <v>5892</v>
      </c>
      <c r="BF27" s="88">
        <v>6884</v>
      </c>
      <c r="BG27" s="88">
        <v>284</v>
      </c>
      <c r="BH27" s="88">
        <v>1964</v>
      </c>
      <c r="BI27" s="88">
        <v>2446</v>
      </c>
      <c r="BJ27" s="88">
        <v>0</v>
      </c>
      <c r="BK27" s="73">
        <v>1067581</v>
      </c>
      <c r="BL27" s="88">
        <v>227566</v>
      </c>
      <c r="BM27" s="88">
        <v>164</v>
      </c>
      <c r="BN27" s="88">
        <v>0</v>
      </c>
      <c r="BO27" s="88">
        <v>114</v>
      </c>
      <c r="BP27" s="73">
        <v>227844</v>
      </c>
      <c r="BQ27" s="88">
        <v>1173502</v>
      </c>
      <c r="BR27" s="88">
        <v>94147</v>
      </c>
      <c r="BS27" s="88">
        <v>0</v>
      </c>
      <c r="BT27" s="73">
        <v>1267651</v>
      </c>
      <c r="BU27" s="88">
        <v>113291</v>
      </c>
      <c r="BV27" s="73">
        <v>1608788</v>
      </c>
      <c r="BW27" s="73">
        <v>2676369</v>
      </c>
      <c r="BY27" s="82">
        <f t="shared" si="0"/>
        <v>1067551</v>
      </c>
      <c r="BZ27" s="82">
        <f t="shared" si="1"/>
        <v>30</v>
      </c>
    </row>
    <row r="28" spans="1:78" ht="23" x14ac:dyDescent="0.3">
      <c r="A28" s="93" t="s">
        <v>154</v>
      </c>
      <c r="B28" s="93" t="s">
        <v>97</v>
      </c>
      <c r="C28" s="95" t="s">
        <v>196</v>
      </c>
      <c r="D28" s="88">
        <v>128</v>
      </c>
      <c r="E28" s="88">
        <v>430</v>
      </c>
      <c r="F28" s="88">
        <v>28</v>
      </c>
      <c r="G28" s="88">
        <v>103</v>
      </c>
      <c r="H28" s="88">
        <v>377</v>
      </c>
      <c r="I28" s="88">
        <v>0</v>
      </c>
      <c r="J28" s="88">
        <v>51</v>
      </c>
      <c r="K28" s="88">
        <v>41</v>
      </c>
      <c r="L28" s="88">
        <v>237</v>
      </c>
      <c r="M28" s="88">
        <v>4</v>
      </c>
      <c r="N28" s="88">
        <v>13</v>
      </c>
      <c r="O28" s="88">
        <v>12</v>
      </c>
      <c r="P28" s="88">
        <v>8</v>
      </c>
      <c r="Q28" s="88">
        <v>33</v>
      </c>
      <c r="R28" s="88">
        <v>30</v>
      </c>
      <c r="S28" s="88">
        <v>1591</v>
      </c>
      <c r="T28" s="88">
        <v>68</v>
      </c>
      <c r="U28" s="88">
        <v>765</v>
      </c>
      <c r="V28" s="88">
        <v>76</v>
      </c>
      <c r="W28" s="88">
        <v>316</v>
      </c>
      <c r="X28" s="88">
        <v>763</v>
      </c>
      <c r="Y28" s="88">
        <v>487</v>
      </c>
      <c r="Z28" s="88">
        <v>1256</v>
      </c>
      <c r="AA28" s="88">
        <v>14181</v>
      </c>
      <c r="AB28" s="88">
        <v>632</v>
      </c>
      <c r="AC28" s="88">
        <v>992</v>
      </c>
      <c r="AD28" s="88">
        <v>887</v>
      </c>
      <c r="AE28" s="88">
        <v>537</v>
      </c>
      <c r="AF28" s="88">
        <v>1356</v>
      </c>
      <c r="AG28" s="88">
        <v>31</v>
      </c>
      <c r="AH28" s="88">
        <v>46</v>
      </c>
      <c r="AI28" s="88">
        <v>1392</v>
      </c>
      <c r="AJ28" s="88">
        <v>115</v>
      </c>
      <c r="AK28" s="88">
        <v>6314</v>
      </c>
      <c r="AL28" s="88">
        <v>588</v>
      </c>
      <c r="AM28" s="88">
        <v>9964</v>
      </c>
      <c r="AN28" s="88">
        <v>9492</v>
      </c>
      <c r="AO28" s="88">
        <v>295</v>
      </c>
      <c r="AP28" s="88">
        <v>1361</v>
      </c>
      <c r="AQ28" s="88">
        <v>13</v>
      </c>
      <c r="AR28" s="88">
        <v>62</v>
      </c>
      <c r="AS28" s="88">
        <v>886</v>
      </c>
      <c r="AT28" s="88">
        <v>3851</v>
      </c>
      <c r="AU28" s="88">
        <v>7632</v>
      </c>
      <c r="AV28" s="88">
        <v>4441</v>
      </c>
      <c r="AW28" s="88">
        <v>113</v>
      </c>
      <c r="AX28" s="88">
        <v>1613</v>
      </c>
      <c r="AY28" s="88">
        <v>186</v>
      </c>
      <c r="AZ28" s="88">
        <v>21001</v>
      </c>
      <c r="BA28" s="88">
        <v>11977</v>
      </c>
      <c r="BB28" s="88">
        <v>11824</v>
      </c>
      <c r="BC28" s="88">
        <v>16902</v>
      </c>
      <c r="BD28" s="88">
        <v>3420</v>
      </c>
      <c r="BE28" s="88">
        <v>1957</v>
      </c>
      <c r="BF28" s="88">
        <v>237</v>
      </c>
      <c r="BG28" s="88">
        <v>334</v>
      </c>
      <c r="BH28" s="88">
        <v>1498</v>
      </c>
      <c r="BI28" s="88">
        <v>94</v>
      </c>
      <c r="BJ28" s="88">
        <v>0</v>
      </c>
      <c r="BK28" s="73">
        <v>143040</v>
      </c>
      <c r="BL28" s="88">
        <v>79733</v>
      </c>
      <c r="BM28" s="88">
        <v>0</v>
      </c>
      <c r="BN28" s="88">
        <v>0</v>
      </c>
      <c r="BO28" s="88">
        <v>14</v>
      </c>
      <c r="BP28" s="73">
        <v>79747</v>
      </c>
      <c r="BQ28" s="88">
        <v>175638</v>
      </c>
      <c r="BR28" s="88">
        <v>16614</v>
      </c>
      <c r="BS28" s="88">
        <v>0</v>
      </c>
      <c r="BT28" s="73">
        <v>192252</v>
      </c>
      <c r="BU28" s="88">
        <v>7313</v>
      </c>
      <c r="BV28" s="73">
        <v>279312</v>
      </c>
      <c r="BW28" s="73">
        <v>422352</v>
      </c>
      <c r="BY28" s="82">
        <f t="shared" si="0"/>
        <v>143041</v>
      </c>
      <c r="BZ28" s="82">
        <f t="shared" si="1"/>
        <v>-1</v>
      </c>
    </row>
    <row r="29" spans="1:78" ht="23" x14ac:dyDescent="0.3">
      <c r="A29" s="93" t="s">
        <v>92</v>
      </c>
      <c r="B29" s="93" t="s">
        <v>98</v>
      </c>
      <c r="C29" s="95" t="s">
        <v>197</v>
      </c>
      <c r="D29" s="88">
        <v>3176</v>
      </c>
      <c r="E29" s="88">
        <v>417</v>
      </c>
      <c r="F29" s="88">
        <v>125</v>
      </c>
      <c r="G29" s="88">
        <v>2769</v>
      </c>
      <c r="H29" s="88">
        <v>27623</v>
      </c>
      <c r="I29" s="88">
        <v>36</v>
      </c>
      <c r="J29" s="88">
        <v>1639</v>
      </c>
      <c r="K29" s="88">
        <v>899</v>
      </c>
      <c r="L29" s="88">
        <v>951</v>
      </c>
      <c r="M29" s="88">
        <v>1</v>
      </c>
      <c r="N29" s="88">
        <v>77</v>
      </c>
      <c r="O29" s="88">
        <v>18</v>
      </c>
      <c r="P29" s="88">
        <v>12</v>
      </c>
      <c r="Q29" s="88">
        <v>220</v>
      </c>
      <c r="R29" s="88">
        <v>413</v>
      </c>
      <c r="S29" s="88">
        <v>64</v>
      </c>
      <c r="T29" s="88">
        <v>3042</v>
      </c>
      <c r="U29" s="88">
        <v>2757</v>
      </c>
      <c r="V29" s="88">
        <v>547</v>
      </c>
      <c r="W29" s="88">
        <v>4365</v>
      </c>
      <c r="X29" s="88">
        <v>13463</v>
      </c>
      <c r="Y29" s="88">
        <v>6203</v>
      </c>
      <c r="Z29" s="88">
        <v>51000</v>
      </c>
      <c r="AA29" s="88">
        <v>925</v>
      </c>
      <c r="AB29" s="88">
        <v>61881</v>
      </c>
      <c r="AC29" s="88">
        <v>7283</v>
      </c>
      <c r="AD29" s="88">
        <v>16394</v>
      </c>
      <c r="AE29" s="88">
        <v>33116</v>
      </c>
      <c r="AF29" s="88">
        <v>52326</v>
      </c>
      <c r="AG29" s="88">
        <v>426</v>
      </c>
      <c r="AH29" s="88">
        <v>497</v>
      </c>
      <c r="AI29" s="88">
        <v>45788</v>
      </c>
      <c r="AJ29" s="88">
        <v>628</v>
      </c>
      <c r="AK29" s="88">
        <v>132465</v>
      </c>
      <c r="AL29" s="88">
        <v>4889</v>
      </c>
      <c r="AM29" s="88">
        <v>7671</v>
      </c>
      <c r="AN29" s="88">
        <v>5275</v>
      </c>
      <c r="AO29" s="88">
        <v>814</v>
      </c>
      <c r="AP29" s="88">
        <v>32166</v>
      </c>
      <c r="AQ29" s="88">
        <v>866</v>
      </c>
      <c r="AR29" s="88">
        <v>3433</v>
      </c>
      <c r="AS29" s="88">
        <v>9261</v>
      </c>
      <c r="AT29" s="88">
        <v>9848</v>
      </c>
      <c r="AU29" s="88">
        <v>1974</v>
      </c>
      <c r="AV29" s="88">
        <v>140</v>
      </c>
      <c r="AW29" s="88">
        <v>27</v>
      </c>
      <c r="AX29" s="88">
        <v>8894</v>
      </c>
      <c r="AY29" s="88">
        <v>374</v>
      </c>
      <c r="AZ29" s="88">
        <v>1779</v>
      </c>
      <c r="BA29" s="88">
        <v>41678</v>
      </c>
      <c r="BB29" s="88">
        <v>7090</v>
      </c>
      <c r="BC29" s="88">
        <v>11303</v>
      </c>
      <c r="BD29" s="88">
        <v>1043</v>
      </c>
      <c r="BE29" s="88">
        <v>1800</v>
      </c>
      <c r="BF29" s="88">
        <v>407</v>
      </c>
      <c r="BG29" s="88">
        <v>155</v>
      </c>
      <c r="BH29" s="88">
        <v>2026</v>
      </c>
      <c r="BI29" s="88">
        <v>187</v>
      </c>
      <c r="BJ29" s="88">
        <v>0</v>
      </c>
      <c r="BK29" s="73">
        <v>624660</v>
      </c>
      <c r="BL29" s="88">
        <v>21995</v>
      </c>
      <c r="BM29" s="88">
        <v>0</v>
      </c>
      <c r="BN29" s="88">
        <v>0</v>
      </c>
      <c r="BO29" s="88">
        <v>1</v>
      </c>
      <c r="BP29" s="73">
        <v>21996</v>
      </c>
      <c r="BQ29" s="88">
        <v>190283</v>
      </c>
      <c r="BR29" s="88">
        <v>49086</v>
      </c>
      <c r="BS29" s="88">
        <v>0</v>
      </c>
      <c r="BT29" s="73">
        <v>239370</v>
      </c>
      <c r="BU29" s="88">
        <v>61788</v>
      </c>
      <c r="BV29" s="73">
        <v>323154</v>
      </c>
      <c r="BW29" s="73">
        <v>947812</v>
      </c>
      <c r="BY29" s="82">
        <f t="shared" si="0"/>
        <v>624646</v>
      </c>
      <c r="BZ29" s="82">
        <f t="shared" si="1"/>
        <v>14</v>
      </c>
    </row>
    <row r="30" spans="1:78" ht="23" x14ac:dyDescent="0.3">
      <c r="A30" s="93" t="s">
        <v>93</v>
      </c>
      <c r="B30" s="93" t="s">
        <v>99</v>
      </c>
      <c r="C30" s="95" t="s">
        <v>198</v>
      </c>
      <c r="D30" s="88">
        <v>54</v>
      </c>
      <c r="E30" s="88">
        <v>20</v>
      </c>
      <c r="F30" s="88">
        <v>3</v>
      </c>
      <c r="G30" s="88">
        <v>44</v>
      </c>
      <c r="H30" s="88">
        <v>95</v>
      </c>
      <c r="I30" s="88">
        <v>0</v>
      </c>
      <c r="J30" s="88">
        <v>19</v>
      </c>
      <c r="K30" s="88">
        <v>13</v>
      </c>
      <c r="L30" s="88">
        <v>42</v>
      </c>
      <c r="M30" s="88">
        <v>0</v>
      </c>
      <c r="N30" s="88">
        <v>2</v>
      </c>
      <c r="O30" s="88">
        <v>19</v>
      </c>
      <c r="P30" s="88">
        <v>0</v>
      </c>
      <c r="Q30" s="88">
        <v>4</v>
      </c>
      <c r="R30" s="88">
        <v>2017</v>
      </c>
      <c r="S30" s="88">
        <v>398</v>
      </c>
      <c r="T30" s="88">
        <v>19</v>
      </c>
      <c r="U30" s="88">
        <v>47</v>
      </c>
      <c r="V30" s="88">
        <v>104</v>
      </c>
      <c r="W30" s="88">
        <v>59</v>
      </c>
      <c r="X30" s="88">
        <v>343</v>
      </c>
      <c r="Y30" s="88">
        <v>37</v>
      </c>
      <c r="Z30" s="88">
        <v>2406</v>
      </c>
      <c r="AA30" s="88">
        <v>6549</v>
      </c>
      <c r="AB30" s="88">
        <v>4371</v>
      </c>
      <c r="AC30" s="88">
        <v>88462</v>
      </c>
      <c r="AD30" s="88">
        <v>23839</v>
      </c>
      <c r="AE30" s="88">
        <v>2315</v>
      </c>
      <c r="AF30" s="88">
        <v>17438</v>
      </c>
      <c r="AG30" s="88">
        <v>24</v>
      </c>
      <c r="AH30" s="88">
        <v>1</v>
      </c>
      <c r="AI30" s="88">
        <v>273</v>
      </c>
      <c r="AJ30" s="88">
        <v>9</v>
      </c>
      <c r="AK30" s="88">
        <v>3441</v>
      </c>
      <c r="AL30" s="88">
        <v>312</v>
      </c>
      <c r="AM30" s="88">
        <v>2307</v>
      </c>
      <c r="AN30" s="88">
        <v>1829</v>
      </c>
      <c r="AO30" s="88">
        <v>167</v>
      </c>
      <c r="AP30" s="88">
        <v>2600</v>
      </c>
      <c r="AQ30" s="88">
        <v>55</v>
      </c>
      <c r="AR30" s="88">
        <v>98</v>
      </c>
      <c r="AS30" s="88">
        <v>869</v>
      </c>
      <c r="AT30" s="88">
        <v>41652</v>
      </c>
      <c r="AU30" s="88">
        <v>645</v>
      </c>
      <c r="AV30" s="88">
        <v>627</v>
      </c>
      <c r="AW30" s="88">
        <v>9</v>
      </c>
      <c r="AX30" s="88">
        <v>133</v>
      </c>
      <c r="AY30" s="88">
        <v>75</v>
      </c>
      <c r="AZ30" s="88">
        <v>5672</v>
      </c>
      <c r="BA30" s="88">
        <v>41045</v>
      </c>
      <c r="BB30" s="88">
        <v>6877</v>
      </c>
      <c r="BC30" s="88">
        <v>4275</v>
      </c>
      <c r="BD30" s="88">
        <v>247</v>
      </c>
      <c r="BE30" s="88">
        <v>297</v>
      </c>
      <c r="BF30" s="88">
        <v>13</v>
      </c>
      <c r="BG30" s="88">
        <v>50</v>
      </c>
      <c r="BH30" s="88">
        <v>7129</v>
      </c>
      <c r="BI30" s="88">
        <v>5</v>
      </c>
      <c r="BJ30" s="88">
        <v>0</v>
      </c>
      <c r="BK30" s="73">
        <v>269463</v>
      </c>
      <c r="BL30" s="88">
        <v>163505</v>
      </c>
      <c r="BM30" s="88">
        <v>46</v>
      </c>
      <c r="BN30" s="88">
        <v>0</v>
      </c>
      <c r="BO30" s="88">
        <v>10</v>
      </c>
      <c r="BP30" s="73">
        <v>163561</v>
      </c>
      <c r="BQ30" s="88">
        <v>235676</v>
      </c>
      <c r="BR30" s="88">
        <v>38490</v>
      </c>
      <c r="BS30" s="88">
        <v>0</v>
      </c>
      <c r="BT30" s="73">
        <v>274166</v>
      </c>
      <c r="BU30" s="88">
        <v>30440</v>
      </c>
      <c r="BV30" s="73">
        <v>468166</v>
      </c>
      <c r="BW30" s="73">
        <v>737629</v>
      </c>
      <c r="BY30" s="82">
        <f t="shared" si="0"/>
        <v>269455</v>
      </c>
      <c r="BZ30" s="82">
        <f t="shared" si="1"/>
        <v>8</v>
      </c>
    </row>
    <row r="31" spans="1:78" ht="57.5" x14ac:dyDescent="0.3">
      <c r="A31" s="93" t="s">
        <v>94</v>
      </c>
      <c r="B31" s="93" t="s">
        <v>100</v>
      </c>
      <c r="C31" s="95" t="s">
        <v>199</v>
      </c>
      <c r="D31" s="88">
        <v>886</v>
      </c>
      <c r="E31" s="88">
        <v>34</v>
      </c>
      <c r="F31" s="88">
        <v>596</v>
      </c>
      <c r="G31" s="88">
        <v>383</v>
      </c>
      <c r="H31" s="88">
        <v>12195</v>
      </c>
      <c r="I31" s="88">
        <v>2</v>
      </c>
      <c r="J31" s="88">
        <v>324</v>
      </c>
      <c r="K31" s="88">
        <v>86</v>
      </c>
      <c r="L31" s="88">
        <v>1408</v>
      </c>
      <c r="M31" s="88">
        <v>0</v>
      </c>
      <c r="N31" s="88">
        <v>156</v>
      </c>
      <c r="O31" s="88">
        <v>39</v>
      </c>
      <c r="P31" s="88">
        <v>1</v>
      </c>
      <c r="Q31" s="88">
        <v>198</v>
      </c>
      <c r="R31" s="88">
        <v>269</v>
      </c>
      <c r="S31" s="88">
        <v>9</v>
      </c>
      <c r="T31" s="88">
        <v>1695</v>
      </c>
      <c r="U31" s="88">
        <v>2448</v>
      </c>
      <c r="V31" s="88">
        <v>281</v>
      </c>
      <c r="W31" s="88">
        <v>924</v>
      </c>
      <c r="X31" s="88">
        <v>4161</v>
      </c>
      <c r="Y31" s="88">
        <v>2138</v>
      </c>
      <c r="Z31" s="88">
        <v>7885</v>
      </c>
      <c r="AA31" s="88">
        <v>20</v>
      </c>
      <c r="AB31" s="88">
        <v>1617</v>
      </c>
      <c r="AC31" s="88">
        <v>3563</v>
      </c>
      <c r="AD31" s="88">
        <v>35105</v>
      </c>
      <c r="AE31" s="88">
        <v>4861</v>
      </c>
      <c r="AF31" s="88">
        <v>28834</v>
      </c>
      <c r="AG31" s="88">
        <v>67</v>
      </c>
      <c r="AH31" s="88">
        <v>101</v>
      </c>
      <c r="AI31" s="88">
        <v>3356</v>
      </c>
      <c r="AJ31" s="88">
        <v>314</v>
      </c>
      <c r="AK31" s="88">
        <v>14706</v>
      </c>
      <c r="AL31" s="88">
        <v>28</v>
      </c>
      <c r="AM31" s="88">
        <v>2583</v>
      </c>
      <c r="AN31" s="88">
        <v>870</v>
      </c>
      <c r="AO31" s="88">
        <v>37</v>
      </c>
      <c r="AP31" s="88">
        <v>2516</v>
      </c>
      <c r="AQ31" s="88">
        <v>132</v>
      </c>
      <c r="AR31" s="88">
        <v>360</v>
      </c>
      <c r="AS31" s="88">
        <v>646</v>
      </c>
      <c r="AT31" s="88">
        <v>941</v>
      </c>
      <c r="AU31" s="88">
        <v>0</v>
      </c>
      <c r="AV31" s="88">
        <v>0</v>
      </c>
      <c r="AW31" s="88">
        <v>4</v>
      </c>
      <c r="AX31" s="88">
        <v>710</v>
      </c>
      <c r="AY31" s="88">
        <v>198</v>
      </c>
      <c r="AZ31" s="88">
        <v>190</v>
      </c>
      <c r="BA31" s="88">
        <v>79301</v>
      </c>
      <c r="BB31" s="88">
        <v>6925</v>
      </c>
      <c r="BC31" s="88">
        <v>4865</v>
      </c>
      <c r="BD31" s="88">
        <v>2273</v>
      </c>
      <c r="BE31" s="88">
        <v>45629</v>
      </c>
      <c r="BF31" s="88">
        <v>237</v>
      </c>
      <c r="BG31" s="88">
        <v>98</v>
      </c>
      <c r="BH31" s="88">
        <v>1716</v>
      </c>
      <c r="BI31" s="88">
        <v>129</v>
      </c>
      <c r="BJ31" s="88">
        <v>0</v>
      </c>
      <c r="BK31" s="73">
        <v>279062</v>
      </c>
      <c r="BL31" s="88">
        <v>53582</v>
      </c>
      <c r="BM31" s="88">
        <v>12124</v>
      </c>
      <c r="BN31" s="88">
        <v>0</v>
      </c>
      <c r="BO31" s="88">
        <v>8</v>
      </c>
      <c r="BP31" s="73">
        <v>65714</v>
      </c>
      <c r="BQ31" s="88">
        <v>267633</v>
      </c>
      <c r="BR31" s="88">
        <v>37523</v>
      </c>
      <c r="BS31" s="88">
        <v>0</v>
      </c>
      <c r="BT31" s="73">
        <v>305157</v>
      </c>
      <c r="BU31" s="88">
        <v>48847</v>
      </c>
      <c r="BV31" s="73">
        <v>419718</v>
      </c>
      <c r="BW31" s="73">
        <v>698780</v>
      </c>
      <c r="BY31" s="82">
        <f t="shared" si="0"/>
        <v>279050</v>
      </c>
      <c r="BZ31" s="82">
        <f t="shared" si="1"/>
        <v>12</v>
      </c>
    </row>
    <row r="32" spans="1:78" ht="23" x14ac:dyDescent="0.3">
      <c r="A32" s="93" t="s">
        <v>95</v>
      </c>
      <c r="B32" s="93" t="s">
        <v>101</v>
      </c>
      <c r="C32" s="95" t="s">
        <v>200</v>
      </c>
      <c r="D32" s="88">
        <v>5354</v>
      </c>
      <c r="E32" s="88">
        <v>2920</v>
      </c>
      <c r="F32" s="88">
        <v>70</v>
      </c>
      <c r="G32" s="88">
        <v>932</v>
      </c>
      <c r="H32" s="88">
        <v>2180</v>
      </c>
      <c r="I32" s="88">
        <v>0</v>
      </c>
      <c r="J32" s="88">
        <v>1500</v>
      </c>
      <c r="K32" s="88">
        <v>1392</v>
      </c>
      <c r="L32" s="88">
        <v>1191</v>
      </c>
      <c r="M32" s="88">
        <v>0</v>
      </c>
      <c r="N32" s="88">
        <v>76</v>
      </c>
      <c r="O32" s="88">
        <v>98</v>
      </c>
      <c r="P32" s="88">
        <v>4</v>
      </c>
      <c r="Q32" s="88">
        <v>602</v>
      </c>
      <c r="R32" s="88">
        <v>603</v>
      </c>
      <c r="S32" s="88">
        <v>248</v>
      </c>
      <c r="T32" s="88">
        <v>201</v>
      </c>
      <c r="U32" s="88">
        <v>193</v>
      </c>
      <c r="V32" s="88">
        <v>1694</v>
      </c>
      <c r="W32" s="88">
        <v>1133</v>
      </c>
      <c r="X32" s="88">
        <v>3824</v>
      </c>
      <c r="Y32" s="88">
        <v>640</v>
      </c>
      <c r="Z32" s="88">
        <v>6634</v>
      </c>
      <c r="AA32" s="88">
        <v>0</v>
      </c>
      <c r="AB32" s="88">
        <v>1080</v>
      </c>
      <c r="AC32" s="88">
        <v>492</v>
      </c>
      <c r="AD32" s="88">
        <v>691</v>
      </c>
      <c r="AE32" s="88">
        <v>507881</v>
      </c>
      <c r="AF32" s="88">
        <v>2923</v>
      </c>
      <c r="AG32" s="88">
        <v>132</v>
      </c>
      <c r="AH32" s="88">
        <v>310</v>
      </c>
      <c r="AI32" s="88">
        <v>1232</v>
      </c>
      <c r="AJ32" s="88">
        <v>424</v>
      </c>
      <c r="AK32" s="88">
        <v>8607</v>
      </c>
      <c r="AL32" s="88">
        <v>51927</v>
      </c>
      <c r="AM32" s="88">
        <v>9830</v>
      </c>
      <c r="AN32" s="88">
        <v>4213</v>
      </c>
      <c r="AO32" s="88">
        <v>173</v>
      </c>
      <c r="AP32" s="88">
        <v>29764</v>
      </c>
      <c r="AQ32" s="88">
        <v>98</v>
      </c>
      <c r="AR32" s="88">
        <v>19</v>
      </c>
      <c r="AS32" s="88">
        <v>7337</v>
      </c>
      <c r="AT32" s="88">
        <v>910</v>
      </c>
      <c r="AU32" s="88">
        <v>18</v>
      </c>
      <c r="AV32" s="88">
        <v>650</v>
      </c>
      <c r="AW32" s="88">
        <v>1</v>
      </c>
      <c r="AX32" s="88">
        <v>967</v>
      </c>
      <c r="AY32" s="88">
        <v>1175</v>
      </c>
      <c r="AZ32" s="88">
        <v>65</v>
      </c>
      <c r="BA32" s="88">
        <v>1383</v>
      </c>
      <c r="BB32" s="88">
        <v>2276</v>
      </c>
      <c r="BC32" s="88">
        <v>3334</v>
      </c>
      <c r="BD32" s="88">
        <v>504</v>
      </c>
      <c r="BE32" s="88">
        <v>1605</v>
      </c>
      <c r="BF32" s="88">
        <v>1815</v>
      </c>
      <c r="BG32" s="88">
        <v>89</v>
      </c>
      <c r="BH32" s="88">
        <v>312</v>
      </c>
      <c r="BI32" s="88">
        <v>429</v>
      </c>
      <c r="BJ32" s="88">
        <v>0</v>
      </c>
      <c r="BK32" s="73">
        <v>674161</v>
      </c>
      <c r="BL32" s="88">
        <v>870356</v>
      </c>
      <c r="BM32" s="88">
        <v>794</v>
      </c>
      <c r="BN32" s="88">
        <v>0</v>
      </c>
      <c r="BO32" s="88">
        <v>12</v>
      </c>
      <c r="BP32" s="73">
        <v>871162</v>
      </c>
      <c r="BQ32" s="88">
        <v>857488</v>
      </c>
      <c r="BR32" s="88">
        <v>190390</v>
      </c>
      <c r="BS32" s="88">
        <v>0</v>
      </c>
      <c r="BT32" s="73">
        <v>1047879</v>
      </c>
      <c r="BU32" s="88">
        <v>76299</v>
      </c>
      <c r="BV32" s="73">
        <v>1995342</v>
      </c>
      <c r="BW32" s="73">
        <v>2669500</v>
      </c>
      <c r="BY32" s="82">
        <f t="shared" si="0"/>
        <v>674155</v>
      </c>
      <c r="BZ32" s="82">
        <f t="shared" si="1"/>
        <v>6</v>
      </c>
    </row>
    <row r="33" spans="1:78" ht="34.5" x14ac:dyDescent="0.3">
      <c r="A33" s="93" t="s">
        <v>155</v>
      </c>
      <c r="B33" s="93" t="s">
        <v>102</v>
      </c>
      <c r="C33" s="95" t="s">
        <v>201</v>
      </c>
      <c r="D33" s="88">
        <v>149</v>
      </c>
      <c r="E33" s="88">
        <v>45</v>
      </c>
      <c r="F33" s="88">
        <v>1638</v>
      </c>
      <c r="G33" s="88">
        <v>2335</v>
      </c>
      <c r="H33" s="88">
        <v>1996</v>
      </c>
      <c r="I33" s="88">
        <v>123</v>
      </c>
      <c r="J33" s="88">
        <v>5982</v>
      </c>
      <c r="K33" s="88">
        <v>3822</v>
      </c>
      <c r="L33" s="88">
        <v>827</v>
      </c>
      <c r="M33" s="88">
        <v>0</v>
      </c>
      <c r="N33" s="88">
        <v>1</v>
      </c>
      <c r="O33" s="88">
        <v>0</v>
      </c>
      <c r="P33" s="88">
        <v>0</v>
      </c>
      <c r="Q33" s="88">
        <v>39</v>
      </c>
      <c r="R33" s="88">
        <v>8</v>
      </c>
      <c r="S33" s="88">
        <v>161</v>
      </c>
      <c r="T33" s="88">
        <v>90</v>
      </c>
      <c r="U33" s="88">
        <v>916</v>
      </c>
      <c r="V33" s="88">
        <v>176</v>
      </c>
      <c r="W33" s="88">
        <v>711</v>
      </c>
      <c r="X33" s="88">
        <v>4763</v>
      </c>
      <c r="Y33" s="88">
        <v>265</v>
      </c>
      <c r="Z33" s="88">
        <v>749</v>
      </c>
      <c r="AA33" s="88">
        <v>0</v>
      </c>
      <c r="AB33" s="88">
        <v>163</v>
      </c>
      <c r="AC33" s="88">
        <v>370</v>
      </c>
      <c r="AD33" s="88">
        <v>1842</v>
      </c>
      <c r="AE33" s="88">
        <v>457</v>
      </c>
      <c r="AF33" s="88">
        <v>265617</v>
      </c>
      <c r="AG33" s="88">
        <v>6</v>
      </c>
      <c r="AH33" s="88">
        <v>2</v>
      </c>
      <c r="AI33" s="88">
        <v>20948</v>
      </c>
      <c r="AJ33" s="88">
        <v>11</v>
      </c>
      <c r="AK33" s="88">
        <v>9552</v>
      </c>
      <c r="AL33" s="88">
        <v>275</v>
      </c>
      <c r="AM33" s="88">
        <v>2301</v>
      </c>
      <c r="AN33" s="88">
        <v>181</v>
      </c>
      <c r="AO33" s="88">
        <v>6</v>
      </c>
      <c r="AP33" s="88">
        <v>118239</v>
      </c>
      <c r="AQ33" s="88">
        <v>3914</v>
      </c>
      <c r="AR33" s="88">
        <v>30274</v>
      </c>
      <c r="AS33" s="88">
        <v>26427</v>
      </c>
      <c r="AT33" s="88">
        <v>31</v>
      </c>
      <c r="AU33" s="88">
        <v>0</v>
      </c>
      <c r="AV33" s="88">
        <v>0</v>
      </c>
      <c r="AW33" s="88">
        <v>0</v>
      </c>
      <c r="AX33" s="88">
        <v>175</v>
      </c>
      <c r="AY33" s="88">
        <v>2530</v>
      </c>
      <c r="AZ33" s="88">
        <v>0</v>
      </c>
      <c r="BA33" s="88">
        <v>52063</v>
      </c>
      <c r="BB33" s="88">
        <v>3746</v>
      </c>
      <c r="BC33" s="88">
        <v>97016</v>
      </c>
      <c r="BD33" s="88">
        <v>868</v>
      </c>
      <c r="BE33" s="88">
        <v>96</v>
      </c>
      <c r="BF33" s="88">
        <v>56</v>
      </c>
      <c r="BG33" s="88">
        <v>46</v>
      </c>
      <c r="BH33" s="88">
        <v>334</v>
      </c>
      <c r="BI33" s="88">
        <v>21</v>
      </c>
      <c r="BJ33" s="88">
        <v>0</v>
      </c>
      <c r="BK33" s="73">
        <v>662360</v>
      </c>
      <c r="BL33" s="88">
        <v>14991</v>
      </c>
      <c r="BM33" s="88">
        <v>845</v>
      </c>
      <c r="BN33" s="88">
        <v>0</v>
      </c>
      <c r="BO33" s="88">
        <v>9</v>
      </c>
      <c r="BP33" s="73">
        <v>15845</v>
      </c>
      <c r="BQ33" s="88">
        <v>645344</v>
      </c>
      <c r="BR33" s="88">
        <v>54808</v>
      </c>
      <c r="BS33" s="88">
        <v>0</v>
      </c>
      <c r="BT33" s="73">
        <v>700152</v>
      </c>
      <c r="BU33" s="88">
        <v>574699</v>
      </c>
      <c r="BV33" s="73">
        <v>1290697</v>
      </c>
      <c r="BW33" s="73">
        <v>1953057</v>
      </c>
      <c r="BY33" s="82">
        <f t="shared" si="0"/>
        <v>662363</v>
      </c>
      <c r="BZ33" s="82">
        <f t="shared" si="1"/>
        <v>-3</v>
      </c>
    </row>
    <row r="34" spans="1:78" ht="23" x14ac:dyDescent="0.3">
      <c r="A34" s="93" t="s">
        <v>97</v>
      </c>
      <c r="B34" s="99" t="s">
        <v>103</v>
      </c>
      <c r="C34" s="98" t="s">
        <v>202</v>
      </c>
      <c r="D34" s="88">
        <v>362</v>
      </c>
      <c r="E34" s="88">
        <v>188</v>
      </c>
      <c r="F34" s="88">
        <v>27</v>
      </c>
      <c r="G34" s="88">
        <v>91</v>
      </c>
      <c r="H34" s="88">
        <v>502</v>
      </c>
      <c r="I34" s="88">
        <v>3</v>
      </c>
      <c r="J34" s="88">
        <v>49</v>
      </c>
      <c r="K34" s="88">
        <v>94</v>
      </c>
      <c r="L34" s="88">
        <v>994</v>
      </c>
      <c r="M34" s="88">
        <v>19</v>
      </c>
      <c r="N34" s="88">
        <v>549</v>
      </c>
      <c r="O34" s="88">
        <v>430</v>
      </c>
      <c r="P34" s="88">
        <v>132</v>
      </c>
      <c r="Q34" s="88">
        <v>46</v>
      </c>
      <c r="R34" s="88">
        <v>108</v>
      </c>
      <c r="S34" s="88">
        <v>394</v>
      </c>
      <c r="T34" s="88">
        <v>50</v>
      </c>
      <c r="U34" s="88">
        <v>2827</v>
      </c>
      <c r="V34" s="88">
        <v>105</v>
      </c>
      <c r="W34" s="88">
        <v>219</v>
      </c>
      <c r="X34" s="88">
        <v>898</v>
      </c>
      <c r="Y34" s="88">
        <v>656</v>
      </c>
      <c r="Z34" s="88">
        <v>424</v>
      </c>
      <c r="AA34" s="88">
        <v>16</v>
      </c>
      <c r="AB34" s="88">
        <v>124</v>
      </c>
      <c r="AC34" s="88">
        <v>111</v>
      </c>
      <c r="AD34" s="88">
        <v>831</v>
      </c>
      <c r="AE34" s="88">
        <v>7666</v>
      </c>
      <c r="AF34" s="88">
        <v>1179</v>
      </c>
      <c r="AG34" s="88">
        <v>8485</v>
      </c>
      <c r="AH34" s="88">
        <v>9</v>
      </c>
      <c r="AI34" s="88">
        <v>742</v>
      </c>
      <c r="AJ34" s="88">
        <v>67</v>
      </c>
      <c r="AK34" s="88">
        <v>6098</v>
      </c>
      <c r="AL34" s="88">
        <v>354</v>
      </c>
      <c r="AM34" s="88">
        <v>3670</v>
      </c>
      <c r="AN34" s="88">
        <v>5453</v>
      </c>
      <c r="AO34" s="88">
        <v>1842</v>
      </c>
      <c r="AP34" s="88">
        <v>729</v>
      </c>
      <c r="AQ34" s="88">
        <v>6</v>
      </c>
      <c r="AR34" s="88">
        <v>12</v>
      </c>
      <c r="AS34" s="88">
        <v>1110</v>
      </c>
      <c r="AT34" s="88">
        <v>868</v>
      </c>
      <c r="AU34" s="88">
        <v>6923</v>
      </c>
      <c r="AV34" s="88">
        <v>332</v>
      </c>
      <c r="AW34" s="88">
        <v>23</v>
      </c>
      <c r="AX34" s="88">
        <v>3508</v>
      </c>
      <c r="AY34" s="88">
        <v>245</v>
      </c>
      <c r="AZ34" s="88">
        <v>1150</v>
      </c>
      <c r="BA34" s="88">
        <v>1048</v>
      </c>
      <c r="BB34" s="88">
        <v>2339</v>
      </c>
      <c r="BC34" s="88">
        <v>2399</v>
      </c>
      <c r="BD34" s="88">
        <v>1978</v>
      </c>
      <c r="BE34" s="88">
        <v>2472</v>
      </c>
      <c r="BF34" s="88">
        <v>216</v>
      </c>
      <c r="BG34" s="88">
        <v>1222</v>
      </c>
      <c r="BH34" s="88">
        <v>4344</v>
      </c>
      <c r="BI34" s="88">
        <v>1431</v>
      </c>
      <c r="BJ34" s="88">
        <v>0</v>
      </c>
      <c r="BK34" s="73">
        <v>78187</v>
      </c>
      <c r="BL34" s="88">
        <v>294907</v>
      </c>
      <c r="BM34" s="88">
        <v>0</v>
      </c>
      <c r="BN34" s="88">
        <v>0</v>
      </c>
      <c r="BO34" s="88">
        <v>172</v>
      </c>
      <c r="BP34" s="73">
        <v>295077</v>
      </c>
      <c r="BQ34" s="88">
        <v>56859</v>
      </c>
      <c r="BR34" s="88">
        <v>19961</v>
      </c>
      <c r="BS34" s="88">
        <v>62812</v>
      </c>
      <c r="BT34" s="73">
        <v>139633</v>
      </c>
      <c r="BU34" s="88">
        <v>83326</v>
      </c>
      <c r="BV34" s="73">
        <v>518038</v>
      </c>
      <c r="BW34" s="73">
        <v>596226</v>
      </c>
      <c r="BY34" s="82">
        <f t="shared" si="0"/>
        <v>78169</v>
      </c>
      <c r="BZ34" s="82">
        <f t="shared" si="1"/>
        <v>18</v>
      </c>
    </row>
    <row r="35" spans="1:78" ht="13" x14ac:dyDescent="0.3">
      <c r="A35" s="93" t="s">
        <v>98</v>
      </c>
      <c r="B35" s="99" t="s">
        <v>104</v>
      </c>
      <c r="C35" s="98" t="s">
        <v>203</v>
      </c>
      <c r="D35" s="88">
        <v>79</v>
      </c>
      <c r="E35" s="88">
        <v>0</v>
      </c>
      <c r="F35" s="88">
        <v>0</v>
      </c>
      <c r="G35" s="88">
        <v>1</v>
      </c>
      <c r="H35" s="88">
        <v>29</v>
      </c>
      <c r="I35" s="88">
        <v>0</v>
      </c>
      <c r="J35" s="88">
        <v>4</v>
      </c>
      <c r="K35" s="88">
        <v>1</v>
      </c>
      <c r="L35" s="88">
        <v>40</v>
      </c>
      <c r="M35" s="88">
        <v>0</v>
      </c>
      <c r="N35" s="88">
        <v>0</v>
      </c>
      <c r="O35" s="88">
        <v>0</v>
      </c>
      <c r="P35" s="88">
        <v>0</v>
      </c>
      <c r="Q35" s="88">
        <v>0</v>
      </c>
      <c r="R35" s="88">
        <v>4559</v>
      </c>
      <c r="S35" s="88">
        <v>1</v>
      </c>
      <c r="T35" s="88">
        <v>0</v>
      </c>
      <c r="U35" s="88">
        <v>133</v>
      </c>
      <c r="V35" s="88">
        <v>778</v>
      </c>
      <c r="W35" s="88">
        <v>3882</v>
      </c>
      <c r="X35" s="88">
        <v>150598</v>
      </c>
      <c r="Y35" s="88">
        <v>8251</v>
      </c>
      <c r="Z35" s="88">
        <v>1126</v>
      </c>
      <c r="AA35" s="88">
        <v>0</v>
      </c>
      <c r="AB35" s="88">
        <v>42</v>
      </c>
      <c r="AC35" s="88">
        <v>0</v>
      </c>
      <c r="AD35" s="88">
        <v>0</v>
      </c>
      <c r="AE35" s="88">
        <v>47</v>
      </c>
      <c r="AF35" s="88">
        <v>2149</v>
      </c>
      <c r="AG35" s="88">
        <v>9</v>
      </c>
      <c r="AH35" s="88">
        <v>17778</v>
      </c>
      <c r="AI35" s="88">
        <v>39</v>
      </c>
      <c r="AJ35" s="88">
        <v>0</v>
      </c>
      <c r="AK35" s="88">
        <v>114</v>
      </c>
      <c r="AL35" s="88">
        <v>1</v>
      </c>
      <c r="AM35" s="88">
        <v>6002</v>
      </c>
      <c r="AN35" s="88">
        <v>0</v>
      </c>
      <c r="AO35" s="88">
        <v>0</v>
      </c>
      <c r="AP35" s="88">
        <v>211</v>
      </c>
      <c r="AQ35" s="88">
        <v>13</v>
      </c>
      <c r="AR35" s="88">
        <v>0</v>
      </c>
      <c r="AS35" s="88">
        <v>1</v>
      </c>
      <c r="AT35" s="88">
        <v>0</v>
      </c>
      <c r="AU35" s="88">
        <v>0</v>
      </c>
      <c r="AV35" s="88">
        <v>0</v>
      </c>
      <c r="AW35" s="88">
        <v>0</v>
      </c>
      <c r="AX35" s="88">
        <v>182</v>
      </c>
      <c r="AY35" s="88">
        <v>0</v>
      </c>
      <c r="AZ35" s="88">
        <v>0</v>
      </c>
      <c r="BA35" s="88">
        <v>231</v>
      </c>
      <c r="BB35" s="88">
        <v>282</v>
      </c>
      <c r="BC35" s="88">
        <v>9</v>
      </c>
      <c r="BD35" s="88">
        <v>3</v>
      </c>
      <c r="BE35" s="88">
        <v>7</v>
      </c>
      <c r="BF35" s="88">
        <v>3</v>
      </c>
      <c r="BG35" s="88">
        <v>0</v>
      </c>
      <c r="BH35" s="88">
        <v>37</v>
      </c>
      <c r="BI35" s="88">
        <v>76</v>
      </c>
      <c r="BJ35" s="88">
        <v>0</v>
      </c>
      <c r="BK35" s="73">
        <v>196726</v>
      </c>
      <c r="BL35" s="88">
        <v>0</v>
      </c>
      <c r="BM35" s="88">
        <v>0</v>
      </c>
      <c r="BN35" s="88">
        <v>0</v>
      </c>
      <c r="BO35" s="88">
        <v>0</v>
      </c>
      <c r="BP35" s="73">
        <v>0</v>
      </c>
      <c r="BQ35" s="88">
        <v>0</v>
      </c>
      <c r="BR35" s="88">
        <v>8845</v>
      </c>
      <c r="BS35" s="88">
        <v>0</v>
      </c>
      <c r="BT35" s="73">
        <v>8845</v>
      </c>
      <c r="BU35" s="88">
        <v>0</v>
      </c>
      <c r="BV35" s="73">
        <v>8845</v>
      </c>
      <c r="BW35" s="73">
        <v>205571</v>
      </c>
      <c r="BY35" s="82">
        <f t="shared" si="0"/>
        <v>196718</v>
      </c>
      <c r="BZ35" s="82">
        <f t="shared" si="1"/>
        <v>8</v>
      </c>
    </row>
    <row r="36" spans="1:78" ht="13" x14ac:dyDescent="0.3">
      <c r="A36" s="93" t="s">
        <v>99</v>
      </c>
      <c r="B36" s="93" t="s">
        <v>105</v>
      </c>
      <c r="C36" s="97" t="s">
        <v>204</v>
      </c>
      <c r="D36" s="88">
        <v>66656</v>
      </c>
      <c r="E36" s="88">
        <v>2229</v>
      </c>
      <c r="F36" s="88">
        <v>1592</v>
      </c>
      <c r="G36" s="88">
        <v>19344</v>
      </c>
      <c r="H36" s="88">
        <v>210831</v>
      </c>
      <c r="I36" s="88">
        <v>1077</v>
      </c>
      <c r="J36" s="88">
        <v>32106</v>
      </c>
      <c r="K36" s="88">
        <v>18884</v>
      </c>
      <c r="L36" s="88">
        <v>76402</v>
      </c>
      <c r="M36" s="88">
        <v>1038</v>
      </c>
      <c r="N36" s="88">
        <v>7136</v>
      </c>
      <c r="O36" s="88">
        <v>1984</v>
      </c>
      <c r="P36" s="88">
        <v>1588</v>
      </c>
      <c r="Q36" s="88">
        <v>15848</v>
      </c>
      <c r="R36" s="88">
        <v>35526</v>
      </c>
      <c r="S36" s="88">
        <v>3116</v>
      </c>
      <c r="T36" s="88">
        <v>76069</v>
      </c>
      <c r="U36" s="88">
        <v>117490</v>
      </c>
      <c r="V36" s="88">
        <v>19475</v>
      </c>
      <c r="W36" s="88">
        <v>100027</v>
      </c>
      <c r="X36" s="88">
        <v>281318</v>
      </c>
      <c r="Y36" s="88">
        <v>19055</v>
      </c>
      <c r="Z36" s="88">
        <v>32510</v>
      </c>
      <c r="AA36" s="88">
        <v>436</v>
      </c>
      <c r="AB36" s="88">
        <v>12776</v>
      </c>
      <c r="AC36" s="88">
        <v>5412</v>
      </c>
      <c r="AD36" s="88">
        <v>8809</v>
      </c>
      <c r="AE36" s="88">
        <v>26160</v>
      </c>
      <c r="AF36" s="88">
        <v>54786</v>
      </c>
      <c r="AG36" s="88">
        <v>5349</v>
      </c>
      <c r="AH36" s="88">
        <v>2073</v>
      </c>
      <c r="AI36" s="88">
        <v>2116445</v>
      </c>
      <c r="AJ36" s="88">
        <v>47095</v>
      </c>
      <c r="AK36" s="88">
        <v>44753</v>
      </c>
      <c r="AL36" s="88">
        <v>7425</v>
      </c>
      <c r="AM36" s="88">
        <v>35208</v>
      </c>
      <c r="AN36" s="88">
        <v>126136</v>
      </c>
      <c r="AO36" s="88">
        <v>29643</v>
      </c>
      <c r="AP36" s="88">
        <v>279856</v>
      </c>
      <c r="AQ36" s="88">
        <v>928</v>
      </c>
      <c r="AR36" s="88">
        <v>2638</v>
      </c>
      <c r="AS36" s="88">
        <v>28031</v>
      </c>
      <c r="AT36" s="88">
        <v>22506</v>
      </c>
      <c r="AU36" s="88">
        <v>10661</v>
      </c>
      <c r="AV36" s="88">
        <v>2103</v>
      </c>
      <c r="AW36" s="88">
        <v>161</v>
      </c>
      <c r="AX36" s="88">
        <v>139748</v>
      </c>
      <c r="AY36" s="88">
        <v>3534</v>
      </c>
      <c r="AZ36" s="88">
        <v>2827</v>
      </c>
      <c r="BA36" s="88">
        <v>28650</v>
      </c>
      <c r="BB36" s="88">
        <v>12581</v>
      </c>
      <c r="BC36" s="88">
        <v>115299</v>
      </c>
      <c r="BD36" s="88">
        <v>107188</v>
      </c>
      <c r="BE36" s="88">
        <v>104753</v>
      </c>
      <c r="BF36" s="88">
        <v>11082</v>
      </c>
      <c r="BG36" s="88">
        <v>2272</v>
      </c>
      <c r="BH36" s="88">
        <v>23014</v>
      </c>
      <c r="BI36" s="88">
        <v>5820</v>
      </c>
      <c r="BJ36" s="88">
        <v>0</v>
      </c>
      <c r="BK36" s="73">
        <v>4567465</v>
      </c>
      <c r="BL36" s="88">
        <v>801844</v>
      </c>
      <c r="BM36" s="88">
        <v>201639</v>
      </c>
      <c r="BN36" s="88">
        <v>0</v>
      </c>
      <c r="BO36" s="88">
        <v>0</v>
      </c>
      <c r="BP36" s="73">
        <v>1003482</v>
      </c>
      <c r="BQ36" s="88">
        <v>0</v>
      </c>
      <c r="BR36" s="88">
        <v>0</v>
      </c>
      <c r="BS36" s="88">
        <v>0</v>
      </c>
      <c r="BT36" s="73">
        <v>0</v>
      </c>
      <c r="BU36" s="88">
        <v>41161</v>
      </c>
      <c r="BV36" s="73">
        <v>1044643</v>
      </c>
      <c r="BW36" s="73">
        <v>5612109</v>
      </c>
      <c r="BY36" s="82">
        <f t="shared" si="0"/>
        <v>4567459</v>
      </c>
      <c r="BZ36" s="82">
        <f t="shared" si="1"/>
        <v>6</v>
      </c>
    </row>
    <row r="37" spans="1:78" ht="23" x14ac:dyDescent="0.3">
      <c r="A37" s="93" t="s">
        <v>100</v>
      </c>
      <c r="B37" s="93" t="s">
        <v>106</v>
      </c>
      <c r="C37" s="95" t="s">
        <v>205</v>
      </c>
      <c r="D37" s="88">
        <v>2585</v>
      </c>
      <c r="E37" s="88">
        <v>37</v>
      </c>
      <c r="F37" s="88">
        <v>47</v>
      </c>
      <c r="G37" s="88">
        <v>347</v>
      </c>
      <c r="H37" s="88">
        <v>1549</v>
      </c>
      <c r="I37" s="88">
        <v>0</v>
      </c>
      <c r="J37" s="88">
        <v>239</v>
      </c>
      <c r="K37" s="88">
        <v>158</v>
      </c>
      <c r="L37" s="88">
        <v>5497</v>
      </c>
      <c r="M37" s="88">
        <v>39</v>
      </c>
      <c r="N37" s="88">
        <v>257</v>
      </c>
      <c r="O37" s="88">
        <v>110</v>
      </c>
      <c r="P37" s="88">
        <v>69</v>
      </c>
      <c r="Q37" s="88">
        <v>379</v>
      </c>
      <c r="R37" s="88">
        <v>748</v>
      </c>
      <c r="S37" s="88">
        <v>129</v>
      </c>
      <c r="T37" s="88">
        <v>1895</v>
      </c>
      <c r="U37" s="88">
        <v>2591</v>
      </c>
      <c r="V37" s="88">
        <v>584</v>
      </c>
      <c r="W37" s="88">
        <v>1402</v>
      </c>
      <c r="X37" s="88">
        <v>3121</v>
      </c>
      <c r="Y37" s="88">
        <v>694</v>
      </c>
      <c r="Z37" s="88">
        <v>1500</v>
      </c>
      <c r="AA37" s="88">
        <v>16</v>
      </c>
      <c r="AB37" s="88">
        <v>680</v>
      </c>
      <c r="AC37" s="88">
        <v>417</v>
      </c>
      <c r="AD37" s="88">
        <v>451</v>
      </c>
      <c r="AE37" s="88">
        <v>943</v>
      </c>
      <c r="AF37" s="88">
        <v>2808</v>
      </c>
      <c r="AG37" s="88">
        <v>135</v>
      </c>
      <c r="AH37" s="88">
        <v>64</v>
      </c>
      <c r="AI37" s="88">
        <v>31294</v>
      </c>
      <c r="AJ37" s="88">
        <v>3880</v>
      </c>
      <c r="AK37" s="88">
        <v>2191</v>
      </c>
      <c r="AL37" s="88">
        <v>673</v>
      </c>
      <c r="AM37" s="88">
        <v>2652</v>
      </c>
      <c r="AN37" s="88">
        <v>4872</v>
      </c>
      <c r="AO37" s="88">
        <v>2141</v>
      </c>
      <c r="AP37" s="88">
        <v>3269</v>
      </c>
      <c r="AQ37" s="88">
        <v>83</v>
      </c>
      <c r="AR37" s="88">
        <v>66</v>
      </c>
      <c r="AS37" s="88">
        <v>695</v>
      </c>
      <c r="AT37" s="88">
        <v>209</v>
      </c>
      <c r="AU37" s="88">
        <v>0</v>
      </c>
      <c r="AV37" s="88">
        <v>138</v>
      </c>
      <c r="AW37" s="88">
        <v>2</v>
      </c>
      <c r="AX37" s="88">
        <v>6774</v>
      </c>
      <c r="AY37" s="88">
        <v>66</v>
      </c>
      <c r="AZ37" s="88">
        <v>86</v>
      </c>
      <c r="BA37" s="88">
        <v>1816</v>
      </c>
      <c r="BB37" s="88">
        <v>837</v>
      </c>
      <c r="BC37" s="88">
        <v>6307</v>
      </c>
      <c r="BD37" s="88">
        <v>6339</v>
      </c>
      <c r="BE37" s="88">
        <v>9951</v>
      </c>
      <c r="BF37" s="88">
        <v>788</v>
      </c>
      <c r="BG37" s="88">
        <v>168</v>
      </c>
      <c r="BH37" s="88">
        <v>1280</v>
      </c>
      <c r="BI37" s="88">
        <v>699</v>
      </c>
      <c r="BJ37" s="88">
        <v>0</v>
      </c>
      <c r="BK37" s="73">
        <v>116761</v>
      </c>
      <c r="BL37" s="88">
        <v>100380</v>
      </c>
      <c r="BM37" s="88">
        <v>2933</v>
      </c>
      <c r="BN37" s="88">
        <v>0</v>
      </c>
      <c r="BO37" s="88">
        <v>0</v>
      </c>
      <c r="BP37" s="73">
        <v>103313</v>
      </c>
      <c r="BQ37" s="88">
        <v>0</v>
      </c>
      <c r="BR37" s="88">
        <v>0</v>
      </c>
      <c r="BS37" s="88">
        <v>0</v>
      </c>
      <c r="BT37" s="73">
        <v>0</v>
      </c>
      <c r="BU37" s="88">
        <v>77</v>
      </c>
      <c r="BV37" s="73">
        <v>103391</v>
      </c>
      <c r="BW37" s="73">
        <v>220151</v>
      </c>
      <c r="BY37" s="82">
        <f t="shared" si="0"/>
        <v>116767</v>
      </c>
      <c r="BZ37" s="82">
        <f t="shared" si="1"/>
        <v>-6</v>
      </c>
    </row>
    <row r="38" spans="1:78" ht="13" x14ac:dyDescent="0.3">
      <c r="A38" s="93" t="s">
        <v>101</v>
      </c>
      <c r="B38" s="93" t="s">
        <v>107</v>
      </c>
      <c r="C38" s="95" t="s">
        <v>206</v>
      </c>
      <c r="D38" s="88">
        <v>14897</v>
      </c>
      <c r="E38" s="88">
        <v>1933</v>
      </c>
      <c r="F38" s="88">
        <v>677</v>
      </c>
      <c r="G38" s="88">
        <v>18129</v>
      </c>
      <c r="H38" s="88">
        <v>72188</v>
      </c>
      <c r="I38" s="88">
        <v>385</v>
      </c>
      <c r="J38" s="88">
        <v>5313</v>
      </c>
      <c r="K38" s="88">
        <v>9893</v>
      </c>
      <c r="L38" s="88">
        <v>13161</v>
      </c>
      <c r="M38" s="88">
        <v>438</v>
      </c>
      <c r="N38" s="88">
        <v>630</v>
      </c>
      <c r="O38" s="88">
        <v>438</v>
      </c>
      <c r="P38" s="88">
        <v>307</v>
      </c>
      <c r="Q38" s="88">
        <v>1731</v>
      </c>
      <c r="R38" s="88">
        <v>2807</v>
      </c>
      <c r="S38" s="88">
        <v>769</v>
      </c>
      <c r="T38" s="88">
        <v>33060</v>
      </c>
      <c r="U38" s="88">
        <v>15728</v>
      </c>
      <c r="V38" s="88">
        <v>2346</v>
      </c>
      <c r="W38" s="88">
        <v>14157</v>
      </c>
      <c r="X38" s="88">
        <v>40687</v>
      </c>
      <c r="Y38" s="88">
        <v>5867</v>
      </c>
      <c r="Z38" s="88">
        <v>11576</v>
      </c>
      <c r="AA38" s="88">
        <v>736</v>
      </c>
      <c r="AB38" s="88">
        <v>9284</v>
      </c>
      <c r="AC38" s="88">
        <v>2002</v>
      </c>
      <c r="AD38" s="88">
        <v>5392</v>
      </c>
      <c r="AE38" s="88">
        <v>3808</v>
      </c>
      <c r="AF38" s="88">
        <v>22850</v>
      </c>
      <c r="AG38" s="88">
        <v>965</v>
      </c>
      <c r="AH38" s="88">
        <v>233</v>
      </c>
      <c r="AI38" s="88">
        <v>68928</v>
      </c>
      <c r="AJ38" s="88">
        <v>11357</v>
      </c>
      <c r="AK38" s="88">
        <v>304856</v>
      </c>
      <c r="AL38" s="88">
        <v>2546</v>
      </c>
      <c r="AM38" s="88">
        <v>28659</v>
      </c>
      <c r="AN38" s="88">
        <v>28757</v>
      </c>
      <c r="AO38" s="88">
        <v>8315</v>
      </c>
      <c r="AP38" s="88">
        <v>175288</v>
      </c>
      <c r="AQ38" s="88">
        <v>1216</v>
      </c>
      <c r="AR38" s="88">
        <v>1135</v>
      </c>
      <c r="AS38" s="88">
        <v>22485</v>
      </c>
      <c r="AT38" s="88">
        <v>18951</v>
      </c>
      <c r="AU38" s="88">
        <v>2005</v>
      </c>
      <c r="AV38" s="88">
        <v>499</v>
      </c>
      <c r="AW38" s="88">
        <v>28</v>
      </c>
      <c r="AX38" s="88">
        <v>182915</v>
      </c>
      <c r="AY38" s="88">
        <v>2881</v>
      </c>
      <c r="AZ38" s="88">
        <v>3357</v>
      </c>
      <c r="BA38" s="88">
        <v>23110</v>
      </c>
      <c r="BB38" s="88">
        <v>28565</v>
      </c>
      <c r="BC38" s="88">
        <v>386232</v>
      </c>
      <c r="BD38" s="88">
        <v>95474</v>
      </c>
      <c r="BE38" s="88">
        <v>116544</v>
      </c>
      <c r="BF38" s="88">
        <v>10877</v>
      </c>
      <c r="BG38" s="88">
        <v>2847</v>
      </c>
      <c r="BH38" s="88">
        <v>40780</v>
      </c>
      <c r="BI38" s="88">
        <v>993</v>
      </c>
      <c r="BJ38" s="88">
        <v>0</v>
      </c>
      <c r="BK38" s="73">
        <v>1881982</v>
      </c>
      <c r="BL38" s="88">
        <v>18475</v>
      </c>
      <c r="BM38" s="88">
        <v>0</v>
      </c>
      <c r="BN38" s="88">
        <v>0</v>
      </c>
      <c r="BO38" s="88">
        <v>0</v>
      </c>
      <c r="BP38" s="73">
        <v>18475</v>
      </c>
      <c r="BQ38" s="88">
        <v>5937301</v>
      </c>
      <c r="BR38" s="88">
        <v>75955</v>
      </c>
      <c r="BS38" s="88">
        <v>0</v>
      </c>
      <c r="BT38" s="73">
        <v>6013255</v>
      </c>
      <c r="BU38" s="88">
        <v>137334</v>
      </c>
      <c r="BV38" s="73">
        <v>6169064</v>
      </c>
      <c r="BW38" s="73">
        <v>8051046</v>
      </c>
      <c r="BY38" s="82">
        <f t="shared" si="0"/>
        <v>1881987</v>
      </c>
      <c r="BZ38" s="82">
        <f t="shared" si="1"/>
        <v>-5</v>
      </c>
    </row>
    <row r="39" spans="1:78" ht="34.5" x14ac:dyDescent="0.3">
      <c r="A39" s="93" t="s">
        <v>156</v>
      </c>
      <c r="B39" s="93" t="s">
        <v>108</v>
      </c>
      <c r="C39" s="95" t="s">
        <v>207</v>
      </c>
      <c r="D39" s="88">
        <v>4510</v>
      </c>
      <c r="E39" s="88">
        <v>1644</v>
      </c>
      <c r="F39" s="88">
        <v>146</v>
      </c>
      <c r="G39" s="88">
        <v>2036</v>
      </c>
      <c r="H39" s="88">
        <v>4521</v>
      </c>
      <c r="I39" s="88">
        <v>169</v>
      </c>
      <c r="J39" s="88">
        <v>1129</v>
      </c>
      <c r="K39" s="88">
        <v>1131</v>
      </c>
      <c r="L39" s="88">
        <v>2105</v>
      </c>
      <c r="M39" s="88">
        <v>21</v>
      </c>
      <c r="N39" s="88">
        <v>341</v>
      </c>
      <c r="O39" s="88">
        <v>122</v>
      </c>
      <c r="P39" s="88">
        <v>52</v>
      </c>
      <c r="Q39" s="88">
        <v>699</v>
      </c>
      <c r="R39" s="88">
        <v>383</v>
      </c>
      <c r="S39" s="88">
        <v>273</v>
      </c>
      <c r="T39" s="88">
        <v>2599</v>
      </c>
      <c r="U39" s="88">
        <v>3246</v>
      </c>
      <c r="V39" s="88">
        <v>1829</v>
      </c>
      <c r="W39" s="88">
        <v>2984</v>
      </c>
      <c r="X39" s="88">
        <v>4129</v>
      </c>
      <c r="Y39" s="88">
        <v>874</v>
      </c>
      <c r="Z39" s="88">
        <v>5094</v>
      </c>
      <c r="AA39" s="88">
        <v>48</v>
      </c>
      <c r="AB39" s="88">
        <v>2690</v>
      </c>
      <c r="AC39" s="88">
        <v>432</v>
      </c>
      <c r="AD39" s="88">
        <v>662</v>
      </c>
      <c r="AE39" s="88">
        <v>133489</v>
      </c>
      <c r="AF39" s="88">
        <v>5987</v>
      </c>
      <c r="AG39" s="88">
        <v>462</v>
      </c>
      <c r="AH39" s="88">
        <v>386</v>
      </c>
      <c r="AI39" s="88">
        <v>2217</v>
      </c>
      <c r="AJ39" s="88">
        <v>1267</v>
      </c>
      <c r="AK39" s="88">
        <v>13321</v>
      </c>
      <c r="AL39" s="88">
        <v>38293</v>
      </c>
      <c r="AM39" s="88">
        <v>13284</v>
      </c>
      <c r="AN39" s="88">
        <v>5425</v>
      </c>
      <c r="AO39" s="88">
        <v>369</v>
      </c>
      <c r="AP39" s="88">
        <v>50042</v>
      </c>
      <c r="AQ39" s="88">
        <v>148</v>
      </c>
      <c r="AR39" s="88">
        <v>419</v>
      </c>
      <c r="AS39" s="88">
        <v>9766</v>
      </c>
      <c r="AT39" s="88">
        <v>2505</v>
      </c>
      <c r="AU39" s="88">
        <v>5414</v>
      </c>
      <c r="AV39" s="88">
        <v>489</v>
      </c>
      <c r="AW39" s="88">
        <v>79</v>
      </c>
      <c r="AX39" s="88">
        <v>3374</v>
      </c>
      <c r="AY39" s="88">
        <v>1465</v>
      </c>
      <c r="AZ39" s="88">
        <v>286</v>
      </c>
      <c r="BA39" s="88">
        <v>3542</v>
      </c>
      <c r="BB39" s="88">
        <v>4248</v>
      </c>
      <c r="BC39" s="88">
        <v>36538</v>
      </c>
      <c r="BD39" s="88">
        <v>2126</v>
      </c>
      <c r="BE39" s="88">
        <v>4114</v>
      </c>
      <c r="BF39" s="88">
        <v>1240</v>
      </c>
      <c r="BG39" s="88">
        <v>302</v>
      </c>
      <c r="BH39" s="88">
        <v>1057</v>
      </c>
      <c r="BI39" s="88">
        <v>465</v>
      </c>
      <c r="BJ39" s="88">
        <v>0</v>
      </c>
      <c r="BK39" s="73">
        <v>385993</v>
      </c>
      <c r="BL39" s="88">
        <v>454914</v>
      </c>
      <c r="BM39" s="88">
        <v>204</v>
      </c>
      <c r="BN39" s="88">
        <v>0</v>
      </c>
      <c r="BO39" s="88">
        <v>2</v>
      </c>
      <c r="BP39" s="73">
        <v>455120</v>
      </c>
      <c r="BQ39" s="88">
        <v>111739</v>
      </c>
      <c r="BR39" s="88">
        <v>0</v>
      </c>
      <c r="BS39" s="88">
        <v>0</v>
      </c>
      <c r="BT39" s="73">
        <v>111739</v>
      </c>
      <c r="BU39" s="88">
        <v>21010</v>
      </c>
      <c r="BV39" s="73">
        <v>587869</v>
      </c>
      <c r="BW39" s="73">
        <v>973862</v>
      </c>
      <c r="BY39" s="82">
        <f t="shared" si="0"/>
        <v>385988</v>
      </c>
      <c r="BZ39" s="82">
        <f t="shared" si="1"/>
        <v>5</v>
      </c>
    </row>
    <row r="40" spans="1:78" ht="46" x14ac:dyDescent="0.3">
      <c r="A40" s="93" t="s">
        <v>103</v>
      </c>
      <c r="B40" s="93" t="s">
        <v>109</v>
      </c>
      <c r="C40" s="95" t="s">
        <v>208</v>
      </c>
      <c r="D40" s="88">
        <v>174940</v>
      </c>
      <c r="E40" s="88">
        <v>6819</v>
      </c>
      <c r="F40" s="88">
        <v>8100</v>
      </c>
      <c r="G40" s="88">
        <v>18901</v>
      </c>
      <c r="H40" s="88">
        <v>136185</v>
      </c>
      <c r="I40" s="88">
        <v>324</v>
      </c>
      <c r="J40" s="88">
        <v>8414</v>
      </c>
      <c r="K40" s="88">
        <v>8199</v>
      </c>
      <c r="L40" s="88">
        <v>295797</v>
      </c>
      <c r="M40" s="88">
        <v>13881</v>
      </c>
      <c r="N40" s="88">
        <v>11164</v>
      </c>
      <c r="O40" s="88">
        <v>8721</v>
      </c>
      <c r="P40" s="88">
        <v>4588</v>
      </c>
      <c r="Q40" s="88">
        <v>39761</v>
      </c>
      <c r="R40" s="88">
        <v>40634</v>
      </c>
      <c r="S40" s="88">
        <v>15911</v>
      </c>
      <c r="T40" s="88">
        <v>120187</v>
      </c>
      <c r="U40" s="88">
        <v>123904</v>
      </c>
      <c r="V40" s="88">
        <v>27713</v>
      </c>
      <c r="W40" s="88">
        <v>69653</v>
      </c>
      <c r="X40" s="88">
        <v>258114</v>
      </c>
      <c r="Y40" s="88">
        <v>65591</v>
      </c>
      <c r="Z40" s="88">
        <v>88788</v>
      </c>
      <c r="AA40" s="88">
        <v>4598</v>
      </c>
      <c r="AB40" s="88">
        <v>46411</v>
      </c>
      <c r="AC40" s="88">
        <v>23128</v>
      </c>
      <c r="AD40" s="88">
        <v>23079</v>
      </c>
      <c r="AE40" s="88">
        <v>44810</v>
      </c>
      <c r="AF40" s="88">
        <v>114667</v>
      </c>
      <c r="AG40" s="88">
        <v>32725</v>
      </c>
      <c r="AH40" s="88">
        <v>22844</v>
      </c>
      <c r="AI40" s="88">
        <v>755883</v>
      </c>
      <c r="AJ40" s="88">
        <v>3062</v>
      </c>
      <c r="AK40" s="88">
        <v>382838</v>
      </c>
      <c r="AL40" s="88">
        <v>4344</v>
      </c>
      <c r="AM40" s="88">
        <v>232830</v>
      </c>
      <c r="AN40" s="88">
        <v>131180</v>
      </c>
      <c r="AO40" s="88">
        <v>45296</v>
      </c>
      <c r="AP40" s="88">
        <v>89499</v>
      </c>
      <c r="AQ40" s="88">
        <v>2470</v>
      </c>
      <c r="AR40" s="88">
        <v>12705</v>
      </c>
      <c r="AS40" s="88">
        <v>21202</v>
      </c>
      <c r="AT40" s="88">
        <v>13167</v>
      </c>
      <c r="AU40" s="88">
        <v>4561</v>
      </c>
      <c r="AV40" s="88">
        <v>2169</v>
      </c>
      <c r="AW40" s="88">
        <v>122</v>
      </c>
      <c r="AX40" s="88">
        <v>31895</v>
      </c>
      <c r="AY40" s="88">
        <v>1722</v>
      </c>
      <c r="AZ40" s="88">
        <v>9142</v>
      </c>
      <c r="BA40" s="88">
        <v>52970</v>
      </c>
      <c r="BB40" s="88">
        <v>24609</v>
      </c>
      <c r="BC40" s="88">
        <v>69267</v>
      </c>
      <c r="BD40" s="88">
        <v>12888</v>
      </c>
      <c r="BE40" s="88">
        <v>80733</v>
      </c>
      <c r="BF40" s="88">
        <v>4317</v>
      </c>
      <c r="BG40" s="88">
        <v>2411</v>
      </c>
      <c r="BH40" s="88">
        <v>8188</v>
      </c>
      <c r="BI40" s="88">
        <v>5308</v>
      </c>
      <c r="BJ40" s="88">
        <v>0</v>
      </c>
      <c r="BK40" s="73">
        <v>3863322</v>
      </c>
      <c r="BL40" s="88">
        <v>1756819</v>
      </c>
      <c r="BM40" s="88">
        <v>19926</v>
      </c>
      <c r="BN40" s="88">
        <v>2588</v>
      </c>
      <c r="BO40" s="88">
        <v>364</v>
      </c>
      <c r="BP40" s="73">
        <v>1779697</v>
      </c>
      <c r="BQ40" s="88">
        <v>423446</v>
      </c>
      <c r="BR40" s="88">
        <v>120545</v>
      </c>
      <c r="BS40" s="88">
        <v>18286</v>
      </c>
      <c r="BT40" s="73">
        <v>562277</v>
      </c>
      <c r="BU40" s="88">
        <v>1816310</v>
      </c>
      <c r="BV40" s="73">
        <v>4158284</v>
      </c>
      <c r="BW40" s="73">
        <v>8021607</v>
      </c>
      <c r="BY40" s="82">
        <f t="shared" si="0"/>
        <v>3863329</v>
      </c>
      <c r="BZ40" s="82">
        <f t="shared" si="1"/>
        <v>-7</v>
      </c>
    </row>
    <row r="41" spans="1:78" ht="69" x14ac:dyDescent="0.3">
      <c r="A41" s="93" t="s">
        <v>104</v>
      </c>
      <c r="B41" s="93" t="s">
        <v>110</v>
      </c>
      <c r="C41" s="95" t="s">
        <v>209</v>
      </c>
      <c r="D41" s="88">
        <v>15057</v>
      </c>
      <c r="E41" s="88">
        <v>987</v>
      </c>
      <c r="F41" s="88">
        <v>1746</v>
      </c>
      <c r="G41" s="88">
        <v>491</v>
      </c>
      <c r="H41" s="88">
        <v>3385</v>
      </c>
      <c r="I41" s="88">
        <v>174</v>
      </c>
      <c r="J41" s="88">
        <v>374</v>
      </c>
      <c r="K41" s="88">
        <v>418</v>
      </c>
      <c r="L41" s="88">
        <v>3525</v>
      </c>
      <c r="M41" s="88">
        <v>93</v>
      </c>
      <c r="N41" s="88">
        <v>143</v>
      </c>
      <c r="O41" s="88">
        <v>378</v>
      </c>
      <c r="P41" s="88">
        <v>22</v>
      </c>
      <c r="Q41" s="88">
        <v>460</v>
      </c>
      <c r="R41" s="88">
        <v>275</v>
      </c>
      <c r="S41" s="88">
        <v>151</v>
      </c>
      <c r="T41" s="88">
        <v>1326</v>
      </c>
      <c r="U41" s="88">
        <v>391</v>
      </c>
      <c r="V41" s="88">
        <v>290</v>
      </c>
      <c r="W41" s="88">
        <v>1014</v>
      </c>
      <c r="X41" s="88">
        <v>1562</v>
      </c>
      <c r="Y41" s="88">
        <v>536</v>
      </c>
      <c r="Z41" s="88">
        <v>883</v>
      </c>
      <c r="AA41" s="88">
        <v>8</v>
      </c>
      <c r="AB41" s="88">
        <v>260</v>
      </c>
      <c r="AC41" s="88">
        <v>154</v>
      </c>
      <c r="AD41" s="88">
        <v>149</v>
      </c>
      <c r="AE41" s="88">
        <v>264</v>
      </c>
      <c r="AF41" s="88">
        <v>977</v>
      </c>
      <c r="AG41" s="88">
        <v>367</v>
      </c>
      <c r="AH41" s="88">
        <v>107</v>
      </c>
      <c r="AI41" s="88">
        <v>2363</v>
      </c>
      <c r="AJ41" s="88">
        <v>359</v>
      </c>
      <c r="AK41" s="88">
        <v>64850</v>
      </c>
      <c r="AL41" s="88">
        <v>547</v>
      </c>
      <c r="AM41" s="88">
        <v>4462</v>
      </c>
      <c r="AN41" s="88">
        <v>10793</v>
      </c>
      <c r="AO41" s="88">
        <v>1461</v>
      </c>
      <c r="AP41" s="88">
        <v>26091</v>
      </c>
      <c r="AQ41" s="88">
        <v>726</v>
      </c>
      <c r="AR41" s="88">
        <v>1234</v>
      </c>
      <c r="AS41" s="88">
        <v>4730</v>
      </c>
      <c r="AT41" s="88">
        <v>892</v>
      </c>
      <c r="AU41" s="88">
        <v>734</v>
      </c>
      <c r="AV41" s="88">
        <v>607</v>
      </c>
      <c r="AW41" s="88">
        <v>11</v>
      </c>
      <c r="AX41" s="88">
        <v>52596</v>
      </c>
      <c r="AY41" s="88">
        <v>683</v>
      </c>
      <c r="AZ41" s="88">
        <v>82</v>
      </c>
      <c r="BA41" s="88">
        <v>683</v>
      </c>
      <c r="BB41" s="88">
        <v>3335</v>
      </c>
      <c r="BC41" s="88">
        <v>3494</v>
      </c>
      <c r="BD41" s="88">
        <v>1639</v>
      </c>
      <c r="BE41" s="88">
        <v>3441</v>
      </c>
      <c r="BF41" s="88">
        <v>1220</v>
      </c>
      <c r="BG41" s="88">
        <v>166</v>
      </c>
      <c r="BH41" s="88">
        <v>857</v>
      </c>
      <c r="BI41" s="88">
        <v>1174</v>
      </c>
      <c r="BJ41" s="88">
        <v>0</v>
      </c>
      <c r="BK41" s="73">
        <v>225196</v>
      </c>
      <c r="BL41" s="88">
        <v>4348911</v>
      </c>
      <c r="BM41" s="88">
        <v>36637</v>
      </c>
      <c r="BN41" s="88">
        <v>0</v>
      </c>
      <c r="BO41" s="88">
        <v>0</v>
      </c>
      <c r="BP41" s="73">
        <v>4385548</v>
      </c>
      <c r="BQ41" s="88">
        <v>0</v>
      </c>
      <c r="BR41" s="88">
        <v>0</v>
      </c>
      <c r="BS41" s="88">
        <v>39711</v>
      </c>
      <c r="BT41" s="73">
        <v>39711</v>
      </c>
      <c r="BU41" s="88">
        <v>98</v>
      </c>
      <c r="BV41" s="73">
        <v>4425358</v>
      </c>
      <c r="BW41" s="73">
        <v>4650554</v>
      </c>
      <c r="BY41" s="82">
        <f t="shared" si="0"/>
        <v>225197</v>
      </c>
      <c r="BZ41" s="82">
        <f t="shared" si="1"/>
        <v>-1</v>
      </c>
    </row>
    <row r="42" spans="1:78" ht="13" x14ac:dyDescent="0.3">
      <c r="A42" s="93" t="s">
        <v>157</v>
      </c>
      <c r="B42" s="93" t="s">
        <v>111</v>
      </c>
      <c r="C42" s="95" t="s">
        <v>210</v>
      </c>
      <c r="D42" s="88">
        <v>318</v>
      </c>
      <c r="E42" s="88">
        <v>104</v>
      </c>
      <c r="F42" s="88">
        <v>43</v>
      </c>
      <c r="G42" s="88">
        <v>143</v>
      </c>
      <c r="H42" s="88">
        <v>5326</v>
      </c>
      <c r="I42" s="88">
        <v>63</v>
      </c>
      <c r="J42" s="88">
        <v>101</v>
      </c>
      <c r="K42" s="88">
        <v>226</v>
      </c>
      <c r="L42" s="88">
        <v>1783</v>
      </c>
      <c r="M42" s="88">
        <v>43</v>
      </c>
      <c r="N42" s="88">
        <v>41</v>
      </c>
      <c r="O42" s="88">
        <v>52</v>
      </c>
      <c r="P42" s="88">
        <v>18</v>
      </c>
      <c r="Q42" s="88">
        <v>101</v>
      </c>
      <c r="R42" s="88">
        <v>292</v>
      </c>
      <c r="S42" s="88">
        <v>319</v>
      </c>
      <c r="T42" s="88">
        <v>447</v>
      </c>
      <c r="U42" s="88">
        <v>1048</v>
      </c>
      <c r="V42" s="88">
        <v>255</v>
      </c>
      <c r="W42" s="88">
        <v>590</v>
      </c>
      <c r="X42" s="88">
        <v>1029</v>
      </c>
      <c r="Y42" s="88">
        <v>606</v>
      </c>
      <c r="Z42" s="88">
        <v>2226</v>
      </c>
      <c r="AA42" s="88">
        <v>70</v>
      </c>
      <c r="AB42" s="88">
        <v>720</v>
      </c>
      <c r="AC42" s="88">
        <v>378</v>
      </c>
      <c r="AD42" s="88">
        <v>735</v>
      </c>
      <c r="AE42" s="88">
        <v>553</v>
      </c>
      <c r="AF42" s="88">
        <v>2179</v>
      </c>
      <c r="AG42" s="88">
        <v>135</v>
      </c>
      <c r="AH42" s="88">
        <v>44</v>
      </c>
      <c r="AI42" s="88">
        <v>2927</v>
      </c>
      <c r="AJ42" s="88">
        <v>42</v>
      </c>
      <c r="AK42" s="88">
        <v>8997</v>
      </c>
      <c r="AL42" s="88">
        <v>511</v>
      </c>
      <c r="AM42" s="88">
        <v>5965</v>
      </c>
      <c r="AN42" s="88">
        <v>4437</v>
      </c>
      <c r="AO42" s="88">
        <v>1741</v>
      </c>
      <c r="AP42" s="88">
        <v>6324</v>
      </c>
      <c r="AQ42" s="88">
        <v>80</v>
      </c>
      <c r="AR42" s="88">
        <v>5232</v>
      </c>
      <c r="AS42" s="88">
        <v>13594</v>
      </c>
      <c r="AT42" s="88">
        <v>1225</v>
      </c>
      <c r="AU42" s="88">
        <v>5600</v>
      </c>
      <c r="AV42" s="88">
        <v>2719</v>
      </c>
      <c r="AW42" s="88">
        <v>85</v>
      </c>
      <c r="AX42" s="88">
        <v>598</v>
      </c>
      <c r="AY42" s="88">
        <v>44</v>
      </c>
      <c r="AZ42" s="88">
        <v>1293</v>
      </c>
      <c r="BA42" s="88">
        <v>5429</v>
      </c>
      <c r="BB42" s="88">
        <v>7386</v>
      </c>
      <c r="BC42" s="88">
        <v>41088</v>
      </c>
      <c r="BD42" s="88">
        <v>15828</v>
      </c>
      <c r="BE42" s="88">
        <v>17940</v>
      </c>
      <c r="BF42" s="88">
        <v>26</v>
      </c>
      <c r="BG42" s="88">
        <v>6167</v>
      </c>
      <c r="BH42" s="88">
        <v>7087</v>
      </c>
      <c r="BI42" s="88">
        <v>122</v>
      </c>
      <c r="BJ42" s="88">
        <v>0</v>
      </c>
      <c r="BK42" s="73">
        <v>182475</v>
      </c>
      <c r="BL42" s="88">
        <v>787155</v>
      </c>
      <c r="BM42" s="88">
        <v>11730</v>
      </c>
      <c r="BN42" s="88">
        <v>0</v>
      </c>
      <c r="BO42" s="88">
        <v>11453</v>
      </c>
      <c r="BP42" s="73">
        <v>810338</v>
      </c>
      <c r="BQ42" s="88">
        <v>0</v>
      </c>
      <c r="BR42" s="88">
        <v>0</v>
      </c>
      <c r="BS42" s="88">
        <v>0</v>
      </c>
      <c r="BT42" s="73">
        <v>0</v>
      </c>
      <c r="BU42" s="88">
        <v>1253</v>
      </c>
      <c r="BV42" s="73">
        <v>811591</v>
      </c>
      <c r="BW42" s="73">
        <v>994066</v>
      </c>
      <c r="BY42" s="82">
        <f t="shared" si="0"/>
        <v>182475</v>
      </c>
      <c r="BZ42" s="82">
        <f t="shared" si="1"/>
        <v>0</v>
      </c>
    </row>
    <row r="43" spans="1:78" ht="23" x14ac:dyDescent="0.3">
      <c r="A43" s="93" t="s">
        <v>158</v>
      </c>
      <c r="B43" s="93" t="s">
        <v>112</v>
      </c>
      <c r="C43" s="95" t="s">
        <v>211</v>
      </c>
      <c r="D43" s="88">
        <v>33857</v>
      </c>
      <c r="E43" s="88">
        <v>9271</v>
      </c>
      <c r="F43" s="88">
        <v>434</v>
      </c>
      <c r="G43" s="88">
        <v>38747</v>
      </c>
      <c r="H43" s="88">
        <v>284902</v>
      </c>
      <c r="I43" s="88">
        <v>818</v>
      </c>
      <c r="J43" s="88">
        <v>16966</v>
      </c>
      <c r="K43" s="88">
        <v>15547</v>
      </c>
      <c r="L43" s="88">
        <v>76091</v>
      </c>
      <c r="M43" s="88">
        <v>1120</v>
      </c>
      <c r="N43" s="88">
        <v>1971</v>
      </c>
      <c r="O43" s="88">
        <v>942</v>
      </c>
      <c r="P43" s="88">
        <v>314</v>
      </c>
      <c r="Q43" s="88">
        <v>10318</v>
      </c>
      <c r="R43" s="88">
        <v>12382</v>
      </c>
      <c r="S43" s="88">
        <v>3528</v>
      </c>
      <c r="T43" s="88">
        <v>300285</v>
      </c>
      <c r="U43" s="88">
        <v>48768</v>
      </c>
      <c r="V43" s="88">
        <v>9733</v>
      </c>
      <c r="W43" s="88">
        <v>51057</v>
      </c>
      <c r="X43" s="88">
        <v>115448</v>
      </c>
      <c r="Y43" s="88">
        <v>16017</v>
      </c>
      <c r="Z43" s="88">
        <v>28694</v>
      </c>
      <c r="AA43" s="88">
        <v>1171</v>
      </c>
      <c r="AB43" s="88">
        <v>9058</v>
      </c>
      <c r="AC43" s="88">
        <v>5466</v>
      </c>
      <c r="AD43" s="88">
        <v>4889</v>
      </c>
      <c r="AE43" s="88">
        <v>40446</v>
      </c>
      <c r="AF43" s="88">
        <v>19211</v>
      </c>
      <c r="AG43" s="88">
        <v>3706</v>
      </c>
      <c r="AH43" s="88">
        <v>5079</v>
      </c>
      <c r="AI43" s="88">
        <v>46254</v>
      </c>
      <c r="AJ43" s="88">
        <v>1011</v>
      </c>
      <c r="AK43" s="88">
        <v>151346</v>
      </c>
      <c r="AL43" s="88">
        <v>28976</v>
      </c>
      <c r="AM43" s="88">
        <v>1177057</v>
      </c>
      <c r="AN43" s="88">
        <v>150301</v>
      </c>
      <c r="AO43" s="88">
        <v>4146</v>
      </c>
      <c r="AP43" s="88">
        <v>193625</v>
      </c>
      <c r="AQ43" s="88">
        <v>922</v>
      </c>
      <c r="AR43" s="88">
        <v>1466</v>
      </c>
      <c r="AS43" s="88">
        <v>252249</v>
      </c>
      <c r="AT43" s="88">
        <v>10600</v>
      </c>
      <c r="AU43" s="88">
        <v>986</v>
      </c>
      <c r="AV43" s="88">
        <v>452</v>
      </c>
      <c r="AW43" s="88">
        <v>16</v>
      </c>
      <c r="AX43" s="88">
        <v>6916</v>
      </c>
      <c r="AY43" s="88">
        <v>1276</v>
      </c>
      <c r="AZ43" s="88">
        <v>2994</v>
      </c>
      <c r="BA43" s="88">
        <v>11101</v>
      </c>
      <c r="BB43" s="88">
        <v>18157</v>
      </c>
      <c r="BC43" s="88">
        <v>55881</v>
      </c>
      <c r="BD43" s="88">
        <v>5127</v>
      </c>
      <c r="BE43" s="88">
        <v>11369</v>
      </c>
      <c r="BF43" s="88">
        <v>4496</v>
      </c>
      <c r="BG43" s="88">
        <v>1730</v>
      </c>
      <c r="BH43" s="88">
        <v>3336</v>
      </c>
      <c r="BI43" s="88">
        <v>733</v>
      </c>
      <c r="BJ43" s="88">
        <v>0</v>
      </c>
      <c r="BK43" s="73">
        <v>3308765</v>
      </c>
      <c r="BL43" s="88">
        <v>627775</v>
      </c>
      <c r="BM43" s="88">
        <v>101323</v>
      </c>
      <c r="BN43" s="88">
        <v>0</v>
      </c>
      <c r="BO43" s="88">
        <v>486</v>
      </c>
      <c r="BP43" s="73">
        <v>729584</v>
      </c>
      <c r="BQ43" s="88">
        <v>82190</v>
      </c>
      <c r="BR43" s="88">
        <v>10556</v>
      </c>
      <c r="BS43" s="88">
        <v>0</v>
      </c>
      <c r="BT43" s="73">
        <v>92746</v>
      </c>
      <c r="BU43" s="88">
        <v>368707</v>
      </c>
      <c r="BV43" s="73">
        <v>1191039</v>
      </c>
      <c r="BW43" s="73">
        <v>4499803</v>
      </c>
      <c r="BY43" s="82">
        <f t="shared" si="0"/>
        <v>3308759</v>
      </c>
      <c r="BZ43" s="82">
        <f t="shared" si="1"/>
        <v>6</v>
      </c>
    </row>
    <row r="44" spans="1:78" ht="13" x14ac:dyDescent="0.3">
      <c r="A44" s="93" t="s">
        <v>105</v>
      </c>
      <c r="B44" s="93" t="s">
        <v>113</v>
      </c>
      <c r="C44" s="95" t="s">
        <v>212</v>
      </c>
      <c r="D44" s="88">
        <v>1155</v>
      </c>
      <c r="E44" s="88">
        <v>1426</v>
      </c>
      <c r="F44" s="88">
        <v>6253</v>
      </c>
      <c r="G44" s="88">
        <v>713</v>
      </c>
      <c r="H44" s="88">
        <v>6511</v>
      </c>
      <c r="I44" s="88">
        <v>5</v>
      </c>
      <c r="J44" s="88">
        <v>2197</v>
      </c>
      <c r="K44" s="88">
        <v>970</v>
      </c>
      <c r="L44" s="88">
        <v>2617</v>
      </c>
      <c r="M44" s="88">
        <v>118</v>
      </c>
      <c r="N44" s="88">
        <v>60</v>
      </c>
      <c r="O44" s="88">
        <v>141</v>
      </c>
      <c r="P44" s="88">
        <v>9</v>
      </c>
      <c r="Q44" s="88">
        <v>2675</v>
      </c>
      <c r="R44" s="88">
        <v>1470</v>
      </c>
      <c r="S44" s="88">
        <v>85</v>
      </c>
      <c r="T44" s="88">
        <v>4965</v>
      </c>
      <c r="U44" s="88">
        <v>2652</v>
      </c>
      <c r="V44" s="88">
        <v>383</v>
      </c>
      <c r="W44" s="88">
        <v>3611</v>
      </c>
      <c r="X44" s="88">
        <v>3566</v>
      </c>
      <c r="Y44" s="88">
        <v>372</v>
      </c>
      <c r="Z44" s="88">
        <v>898</v>
      </c>
      <c r="AA44" s="88">
        <v>3</v>
      </c>
      <c r="AB44" s="88">
        <v>232</v>
      </c>
      <c r="AC44" s="88">
        <v>148</v>
      </c>
      <c r="AD44" s="88">
        <v>171</v>
      </c>
      <c r="AE44" s="88">
        <v>951</v>
      </c>
      <c r="AF44" s="88">
        <v>1411</v>
      </c>
      <c r="AG44" s="88">
        <v>230</v>
      </c>
      <c r="AH44" s="88">
        <v>90</v>
      </c>
      <c r="AI44" s="88">
        <v>1189</v>
      </c>
      <c r="AJ44" s="88">
        <v>26</v>
      </c>
      <c r="AK44" s="88">
        <v>13294</v>
      </c>
      <c r="AL44" s="88">
        <v>253</v>
      </c>
      <c r="AM44" s="88">
        <v>11172</v>
      </c>
      <c r="AN44" s="88">
        <v>439</v>
      </c>
      <c r="AO44" s="88">
        <v>84</v>
      </c>
      <c r="AP44" s="88">
        <v>1460</v>
      </c>
      <c r="AQ44" s="88">
        <v>2515</v>
      </c>
      <c r="AR44" s="88">
        <v>222</v>
      </c>
      <c r="AS44" s="88">
        <v>3989</v>
      </c>
      <c r="AT44" s="88">
        <v>45</v>
      </c>
      <c r="AU44" s="88">
        <v>4</v>
      </c>
      <c r="AV44" s="88">
        <v>2</v>
      </c>
      <c r="AW44" s="88">
        <v>0</v>
      </c>
      <c r="AX44" s="88">
        <v>1112</v>
      </c>
      <c r="AY44" s="88">
        <v>58</v>
      </c>
      <c r="AZ44" s="88">
        <v>7</v>
      </c>
      <c r="BA44" s="88">
        <v>683</v>
      </c>
      <c r="BB44" s="88">
        <v>1128</v>
      </c>
      <c r="BC44" s="88">
        <v>415</v>
      </c>
      <c r="BD44" s="88">
        <v>59</v>
      </c>
      <c r="BE44" s="88">
        <v>127</v>
      </c>
      <c r="BF44" s="88">
        <v>128</v>
      </c>
      <c r="BG44" s="88">
        <v>73</v>
      </c>
      <c r="BH44" s="88">
        <v>19</v>
      </c>
      <c r="BI44" s="88">
        <v>26</v>
      </c>
      <c r="BJ44" s="88">
        <v>0</v>
      </c>
      <c r="BK44" s="73">
        <v>84623</v>
      </c>
      <c r="BL44" s="88">
        <v>10140</v>
      </c>
      <c r="BM44" s="88">
        <v>0</v>
      </c>
      <c r="BN44" s="88">
        <v>2</v>
      </c>
      <c r="BO44" s="88">
        <v>0</v>
      </c>
      <c r="BP44" s="73">
        <v>10142</v>
      </c>
      <c r="BQ44" s="88">
        <v>236</v>
      </c>
      <c r="BR44" s="88">
        <v>1646</v>
      </c>
      <c r="BS44" s="88">
        <v>0</v>
      </c>
      <c r="BT44" s="73">
        <v>1882</v>
      </c>
      <c r="BU44" s="88">
        <v>50298</v>
      </c>
      <c r="BV44" s="73">
        <v>62322</v>
      </c>
      <c r="BW44" s="73">
        <v>146946</v>
      </c>
      <c r="BY44" s="82">
        <f t="shared" si="0"/>
        <v>84617</v>
      </c>
      <c r="BZ44" s="82">
        <f t="shared" si="1"/>
        <v>6</v>
      </c>
    </row>
    <row r="45" spans="1:78" ht="23" x14ac:dyDescent="0.3">
      <c r="A45" s="93" t="s">
        <v>106</v>
      </c>
      <c r="B45" s="96" t="s">
        <v>114</v>
      </c>
      <c r="C45" s="95" t="s">
        <v>213</v>
      </c>
      <c r="D45" s="88">
        <v>454</v>
      </c>
      <c r="E45" s="88">
        <v>51</v>
      </c>
      <c r="F45" s="88">
        <v>283</v>
      </c>
      <c r="G45" s="88">
        <v>108</v>
      </c>
      <c r="H45" s="88">
        <v>15799</v>
      </c>
      <c r="I45" s="88">
        <v>1</v>
      </c>
      <c r="J45" s="88">
        <v>262</v>
      </c>
      <c r="K45" s="88">
        <v>461</v>
      </c>
      <c r="L45" s="88">
        <v>1399</v>
      </c>
      <c r="M45" s="88">
        <v>21</v>
      </c>
      <c r="N45" s="88">
        <v>45</v>
      </c>
      <c r="O45" s="88">
        <v>114</v>
      </c>
      <c r="P45" s="88">
        <v>18</v>
      </c>
      <c r="Q45" s="88">
        <v>56</v>
      </c>
      <c r="R45" s="88">
        <v>121</v>
      </c>
      <c r="S45" s="88">
        <v>167</v>
      </c>
      <c r="T45" s="88">
        <v>1956</v>
      </c>
      <c r="U45" s="88">
        <v>699</v>
      </c>
      <c r="V45" s="88">
        <v>251</v>
      </c>
      <c r="W45" s="88">
        <v>285</v>
      </c>
      <c r="X45" s="88">
        <v>2528</v>
      </c>
      <c r="Y45" s="88">
        <v>370</v>
      </c>
      <c r="Z45" s="88">
        <v>1302</v>
      </c>
      <c r="AA45" s="88">
        <v>61</v>
      </c>
      <c r="AB45" s="88">
        <v>415</v>
      </c>
      <c r="AC45" s="88">
        <v>380</v>
      </c>
      <c r="AD45" s="88">
        <v>407</v>
      </c>
      <c r="AE45" s="88">
        <v>837</v>
      </c>
      <c r="AF45" s="88">
        <v>2660</v>
      </c>
      <c r="AG45" s="88">
        <v>203</v>
      </c>
      <c r="AH45" s="88">
        <v>31</v>
      </c>
      <c r="AI45" s="88">
        <v>2712</v>
      </c>
      <c r="AJ45" s="88">
        <v>54</v>
      </c>
      <c r="AK45" s="88">
        <v>8177</v>
      </c>
      <c r="AL45" s="88">
        <v>524</v>
      </c>
      <c r="AM45" s="88">
        <v>9609</v>
      </c>
      <c r="AN45" s="88">
        <v>17342</v>
      </c>
      <c r="AO45" s="88">
        <v>690</v>
      </c>
      <c r="AP45" s="88">
        <v>7503</v>
      </c>
      <c r="AQ45" s="88">
        <v>139</v>
      </c>
      <c r="AR45" s="88">
        <v>12472</v>
      </c>
      <c r="AS45" s="88">
        <v>40151</v>
      </c>
      <c r="AT45" s="88">
        <v>4004</v>
      </c>
      <c r="AU45" s="88">
        <v>4147</v>
      </c>
      <c r="AV45" s="88">
        <v>851</v>
      </c>
      <c r="AW45" s="88">
        <v>61</v>
      </c>
      <c r="AX45" s="88">
        <v>499</v>
      </c>
      <c r="AY45" s="88">
        <v>48</v>
      </c>
      <c r="AZ45" s="88">
        <v>1407</v>
      </c>
      <c r="BA45" s="88">
        <v>3835</v>
      </c>
      <c r="BB45" s="88">
        <v>5296</v>
      </c>
      <c r="BC45" s="88">
        <v>68719</v>
      </c>
      <c r="BD45" s="88">
        <v>2964</v>
      </c>
      <c r="BE45" s="88">
        <v>7755</v>
      </c>
      <c r="BF45" s="88">
        <v>49</v>
      </c>
      <c r="BG45" s="88">
        <v>1178</v>
      </c>
      <c r="BH45" s="88">
        <v>3921</v>
      </c>
      <c r="BI45" s="88">
        <v>23</v>
      </c>
      <c r="BJ45" s="88">
        <v>0</v>
      </c>
      <c r="BK45" s="73">
        <v>235868</v>
      </c>
      <c r="BL45" s="88">
        <v>239361</v>
      </c>
      <c r="BM45" s="88">
        <v>573</v>
      </c>
      <c r="BN45" s="88">
        <v>3</v>
      </c>
      <c r="BO45" s="88">
        <v>0</v>
      </c>
      <c r="BP45" s="73">
        <v>239938</v>
      </c>
      <c r="BQ45" s="88">
        <v>837</v>
      </c>
      <c r="BR45" s="88">
        <v>155</v>
      </c>
      <c r="BS45" s="88">
        <v>0</v>
      </c>
      <c r="BT45" s="73">
        <v>992</v>
      </c>
      <c r="BU45" s="88">
        <v>262937</v>
      </c>
      <c r="BV45" s="73">
        <v>503867</v>
      </c>
      <c r="BW45" s="73">
        <v>739735</v>
      </c>
      <c r="BY45" s="82">
        <f t="shared" si="0"/>
        <v>235875</v>
      </c>
      <c r="BZ45" s="82">
        <f t="shared" si="1"/>
        <v>-7</v>
      </c>
    </row>
    <row r="46" spans="1:78" ht="34.5" x14ac:dyDescent="0.3">
      <c r="A46" s="93" t="s">
        <v>159</v>
      </c>
      <c r="B46" s="93" t="s">
        <v>115</v>
      </c>
      <c r="C46" s="95" t="s">
        <v>214</v>
      </c>
      <c r="D46" s="88">
        <v>20300</v>
      </c>
      <c r="E46" s="88">
        <v>3575</v>
      </c>
      <c r="F46" s="88">
        <v>1061</v>
      </c>
      <c r="G46" s="88">
        <v>21766</v>
      </c>
      <c r="H46" s="88">
        <v>55070</v>
      </c>
      <c r="I46" s="88">
        <v>159</v>
      </c>
      <c r="J46" s="88">
        <v>10484</v>
      </c>
      <c r="K46" s="88">
        <v>10624</v>
      </c>
      <c r="L46" s="88">
        <v>28958</v>
      </c>
      <c r="M46" s="88">
        <v>328</v>
      </c>
      <c r="N46" s="88">
        <v>491</v>
      </c>
      <c r="O46" s="88">
        <v>574</v>
      </c>
      <c r="P46" s="88">
        <v>87</v>
      </c>
      <c r="Q46" s="88">
        <v>4550</v>
      </c>
      <c r="R46" s="88">
        <v>5570</v>
      </c>
      <c r="S46" s="88">
        <v>1245</v>
      </c>
      <c r="T46" s="88">
        <v>200605</v>
      </c>
      <c r="U46" s="88">
        <v>34530</v>
      </c>
      <c r="V46" s="88">
        <v>2036</v>
      </c>
      <c r="W46" s="88">
        <v>19925</v>
      </c>
      <c r="X46" s="88">
        <v>40569</v>
      </c>
      <c r="Y46" s="88">
        <v>4126</v>
      </c>
      <c r="Z46" s="88">
        <v>8677</v>
      </c>
      <c r="AA46" s="88">
        <v>251</v>
      </c>
      <c r="AB46" s="88">
        <v>2545</v>
      </c>
      <c r="AC46" s="88">
        <v>1669</v>
      </c>
      <c r="AD46" s="88">
        <v>620</v>
      </c>
      <c r="AE46" s="88">
        <v>11119</v>
      </c>
      <c r="AF46" s="88">
        <v>6489</v>
      </c>
      <c r="AG46" s="88">
        <v>1305</v>
      </c>
      <c r="AH46" s="88">
        <v>2266</v>
      </c>
      <c r="AI46" s="88">
        <v>5931</v>
      </c>
      <c r="AJ46" s="88">
        <v>185</v>
      </c>
      <c r="AK46" s="88">
        <v>28973</v>
      </c>
      <c r="AL46" s="88">
        <v>25636</v>
      </c>
      <c r="AM46" s="88">
        <v>303792</v>
      </c>
      <c r="AN46" s="88">
        <v>85128</v>
      </c>
      <c r="AO46" s="88">
        <v>954</v>
      </c>
      <c r="AP46" s="88">
        <v>108889</v>
      </c>
      <c r="AQ46" s="88">
        <v>22701</v>
      </c>
      <c r="AR46" s="88">
        <v>151296</v>
      </c>
      <c r="AS46" s="88">
        <v>153715</v>
      </c>
      <c r="AT46" s="88">
        <v>2832</v>
      </c>
      <c r="AU46" s="88">
        <v>0</v>
      </c>
      <c r="AV46" s="88">
        <v>0</v>
      </c>
      <c r="AW46" s="88">
        <v>0</v>
      </c>
      <c r="AX46" s="88">
        <v>2243</v>
      </c>
      <c r="AY46" s="88">
        <v>1109</v>
      </c>
      <c r="AZ46" s="88">
        <v>756</v>
      </c>
      <c r="BA46" s="88">
        <v>1393</v>
      </c>
      <c r="BB46" s="88">
        <v>6602</v>
      </c>
      <c r="BC46" s="88">
        <v>122621</v>
      </c>
      <c r="BD46" s="88">
        <v>650</v>
      </c>
      <c r="BE46" s="88">
        <v>3691</v>
      </c>
      <c r="BF46" s="88">
        <v>1318</v>
      </c>
      <c r="BG46" s="88">
        <v>1870</v>
      </c>
      <c r="BH46" s="88">
        <v>938</v>
      </c>
      <c r="BI46" s="88">
        <v>114</v>
      </c>
      <c r="BJ46" s="88">
        <v>0</v>
      </c>
      <c r="BK46" s="73">
        <v>1534931</v>
      </c>
      <c r="BL46" s="88">
        <v>108583</v>
      </c>
      <c r="BM46" s="88">
        <v>0</v>
      </c>
      <c r="BN46" s="88">
        <v>0</v>
      </c>
      <c r="BO46" s="88">
        <v>57</v>
      </c>
      <c r="BP46" s="73">
        <v>108641</v>
      </c>
      <c r="BQ46" s="88">
        <v>0</v>
      </c>
      <c r="BR46" s="88">
        <v>0</v>
      </c>
      <c r="BS46" s="88">
        <v>0</v>
      </c>
      <c r="BT46" s="73">
        <v>0</v>
      </c>
      <c r="BU46" s="88">
        <v>153874</v>
      </c>
      <c r="BV46" s="73">
        <v>262515</v>
      </c>
      <c r="BW46" s="73">
        <v>1797445</v>
      </c>
      <c r="BY46" s="82">
        <f t="shared" si="0"/>
        <v>1534911</v>
      </c>
      <c r="BZ46" s="82">
        <f t="shared" si="1"/>
        <v>20</v>
      </c>
    </row>
    <row r="47" spans="1:78" ht="13" x14ac:dyDescent="0.3">
      <c r="A47" s="93" t="s">
        <v>160</v>
      </c>
      <c r="B47" s="93" t="s">
        <v>116</v>
      </c>
      <c r="C47" s="95" t="s">
        <v>215</v>
      </c>
      <c r="D47" s="88">
        <v>2718</v>
      </c>
      <c r="E47" s="88">
        <v>303</v>
      </c>
      <c r="F47" s="88">
        <v>317</v>
      </c>
      <c r="G47" s="88">
        <v>443</v>
      </c>
      <c r="H47" s="88">
        <v>4040</v>
      </c>
      <c r="I47" s="88">
        <v>39</v>
      </c>
      <c r="J47" s="88">
        <v>189</v>
      </c>
      <c r="K47" s="88">
        <v>431</v>
      </c>
      <c r="L47" s="88">
        <v>3942</v>
      </c>
      <c r="M47" s="88">
        <v>212</v>
      </c>
      <c r="N47" s="88">
        <v>232</v>
      </c>
      <c r="O47" s="88">
        <v>275</v>
      </c>
      <c r="P47" s="88">
        <v>78</v>
      </c>
      <c r="Q47" s="88">
        <v>444</v>
      </c>
      <c r="R47" s="88">
        <v>440</v>
      </c>
      <c r="S47" s="88">
        <v>2869</v>
      </c>
      <c r="T47" s="88">
        <v>1509</v>
      </c>
      <c r="U47" s="88">
        <v>1776</v>
      </c>
      <c r="V47" s="88">
        <v>857</v>
      </c>
      <c r="W47" s="88">
        <v>1291</v>
      </c>
      <c r="X47" s="88">
        <v>2001</v>
      </c>
      <c r="Y47" s="88">
        <v>980</v>
      </c>
      <c r="Z47" s="88">
        <v>2643</v>
      </c>
      <c r="AA47" s="88">
        <v>114</v>
      </c>
      <c r="AB47" s="88">
        <v>936</v>
      </c>
      <c r="AC47" s="88">
        <v>499</v>
      </c>
      <c r="AD47" s="88">
        <v>807</v>
      </c>
      <c r="AE47" s="88">
        <v>902</v>
      </c>
      <c r="AF47" s="88">
        <v>1514</v>
      </c>
      <c r="AG47" s="88">
        <v>828</v>
      </c>
      <c r="AH47" s="88">
        <v>146</v>
      </c>
      <c r="AI47" s="88">
        <v>9649</v>
      </c>
      <c r="AJ47" s="88">
        <v>617</v>
      </c>
      <c r="AK47" s="88">
        <v>8147</v>
      </c>
      <c r="AL47" s="88">
        <v>2788</v>
      </c>
      <c r="AM47" s="88">
        <v>20636</v>
      </c>
      <c r="AN47" s="88">
        <v>30577</v>
      </c>
      <c r="AO47" s="88">
        <v>2359</v>
      </c>
      <c r="AP47" s="88">
        <v>23847</v>
      </c>
      <c r="AQ47" s="88">
        <v>299</v>
      </c>
      <c r="AR47" s="88">
        <v>4874</v>
      </c>
      <c r="AS47" s="88">
        <v>6472</v>
      </c>
      <c r="AT47" s="88">
        <v>337257</v>
      </c>
      <c r="AU47" s="88">
        <v>26096</v>
      </c>
      <c r="AV47" s="88">
        <v>9905</v>
      </c>
      <c r="AW47" s="88">
        <v>393</v>
      </c>
      <c r="AX47" s="88">
        <v>6512</v>
      </c>
      <c r="AY47" s="88">
        <v>538</v>
      </c>
      <c r="AZ47" s="88">
        <v>17137</v>
      </c>
      <c r="BA47" s="88">
        <v>4233</v>
      </c>
      <c r="BB47" s="88">
        <v>18568</v>
      </c>
      <c r="BC47" s="88">
        <v>67255</v>
      </c>
      <c r="BD47" s="88">
        <v>9357</v>
      </c>
      <c r="BE47" s="88">
        <v>10120</v>
      </c>
      <c r="BF47" s="88">
        <v>644</v>
      </c>
      <c r="BG47" s="88">
        <v>2165</v>
      </c>
      <c r="BH47" s="88">
        <v>28110</v>
      </c>
      <c r="BI47" s="88">
        <v>928</v>
      </c>
      <c r="BJ47" s="88">
        <v>0</v>
      </c>
      <c r="BK47" s="73">
        <v>683263</v>
      </c>
      <c r="BL47" s="88">
        <v>913017</v>
      </c>
      <c r="BM47" s="88">
        <v>40206</v>
      </c>
      <c r="BN47" s="88">
        <v>2564</v>
      </c>
      <c r="BO47" s="88">
        <v>1</v>
      </c>
      <c r="BP47" s="73">
        <v>955787</v>
      </c>
      <c r="BQ47" s="88">
        <v>0</v>
      </c>
      <c r="BR47" s="88">
        <v>0</v>
      </c>
      <c r="BS47" s="88">
        <v>0</v>
      </c>
      <c r="BT47" s="73">
        <v>0</v>
      </c>
      <c r="BU47" s="88">
        <v>45021</v>
      </c>
      <c r="BV47" s="73">
        <v>1000808</v>
      </c>
      <c r="BW47" s="73">
        <v>1684071</v>
      </c>
      <c r="BY47" s="82">
        <f t="shared" si="0"/>
        <v>683258</v>
      </c>
      <c r="BZ47" s="82">
        <f t="shared" si="1"/>
        <v>5</v>
      </c>
    </row>
    <row r="48" spans="1:78" ht="13" x14ac:dyDescent="0.3">
      <c r="A48" s="93" t="s">
        <v>161</v>
      </c>
      <c r="B48" s="93" t="s">
        <v>117</v>
      </c>
      <c r="C48" s="95" t="s">
        <v>216</v>
      </c>
      <c r="D48" s="88">
        <v>81444</v>
      </c>
      <c r="E48" s="88">
        <v>3273</v>
      </c>
      <c r="F48" s="88">
        <v>4021</v>
      </c>
      <c r="G48" s="88">
        <v>9787</v>
      </c>
      <c r="H48" s="88">
        <v>51667</v>
      </c>
      <c r="I48" s="88">
        <v>154</v>
      </c>
      <c r="J48" s="88">
        <v>7766</v>
      </c>
      <c r="K48" s="88">
        <v>3883</v>
      </c>
      <c r="L48" s="88">
        <v>73887</v>
      </c>
      <c r="M48" s="88">
        <v>2310</v>
      </c>
      <c r="N48" s="88">
        <v>3541</v>
      </c>
      <c r="O48" s="88">
        <v>2799</v>
      </c>
      <c r="P48" s="88">
        <v>1203</v>
      </c>
      <c r="Q48" s="88">
        <v>8420</v>
      </c>
      <c r="R48" s="88">
        <v>9648</v>
      </c>
      <c r="S48" s="88">
        <v>4286</v>
      </c>
      <c r="T48" s="88">
        <v>82235</v>
      </c>
      <c r="U48" s="88">
        <v>30876</v>
      </c>
      <c r="V48" s="88">
        <v>10916</v>
      </c>
      <c r="W48" s="88">
        <v>22109</v>
      </c>
      <c r="X48" s="88">
        <v>66009</v>
      </c>
      <c r="Y48" s="88">
        <v>15691</v>
      </c>
      <c r="Z48" s="88">
        <v>25967</v>
      </c>
      <c r="AA48" s="88">
        <v>1465</v>
      </c>
      <c r="AB48" s="88">
        <v>13608</v>
      </c>
      <c r="AC48" s="88">
        <v>4205</v>
      </c>
      <c r="AD48" s="88">
        <v>5865</v>
      </c>
      <c r="AE48" s="88">
        <v>29529</v>
      </c>
      <c r="AF48" s="88">
        <v>25472</v>
      </c>
      <c r="AG48" s="88">
        <v>6737</v>
      </c>
      <c r="AH48" s="88">
        <v>6667</v>
      </c>
      <c r="AI48" s="88">
        <v>74818</v>
      </c>
      <c r="AJ48" s="88">
        <v>4407</v>
      </c>
      <c r="AK48" s="88">
        <v>134532</v>
      </c>
      <c r="AL48" s="88">
        <v>13721</v>
      </c>
      <c r="AM48" s="88">
        <v>109575</v>
      </c>
      <c r="AN48" s="88">
        <v>106662</v>
      </c>
      <c r="AO48" s="88">
        <v>26541</v>
      </c>
      <c r="AP48" s="88">
        <v>81805</v>
      </c>
      <c r="AQ48" s="88">
        <v>1219</v>
      </c>
      <c r="AR48" s="88">
        <v>12434</v>
      </c>
      <c r="AS48" s="88">
        <v>41815</v>
      </c>
      <c r="AT48" s="88">
        <v>14776</v>
      </c>
      <c r="AU48" s="88">
        <v>181414</v>
      </c>
      <c r="AV48" s="88">
        <v>16071</v>
      </c>
      <c r="AW48" s="88">
        <v>5363</v>
      </c>
      <c r="AX48" s="88">
        <v>26471</v>
      </c>
      <c r="AY48" s="88">
        <v>4625</v>
      </c>
      <c r="AZ48" s="88">
        <v>10343</v>
      </c>
      <c r="BA48" s="88">
        <v>21950</v>
      </c>
      <c r="BB48" s="88">
        <v>40247</v>
      </c>
      <c r="BC48" s="88">
        <v>90735</v>
      </c>
      <c r="BD48" s="88">
        <v>4434</v>
      </c>
      <c r="BE48" s="88">
        <v>11952</v>
      </c>
      <c r="BF48" s="88">
        <v>2430</v>
      </c>
      <c r="BG48" s="88">
        <v>6452</v>
      </c>
      <c r="BH48" s="88">
        <v>11485</v>
      </c>
      <c r="BI48" s="88">
        <v>2585</v>
      </c>
      <c r="BJ48" s="88">
        <v>0</v>
      </c>
      <c r="BK48" s="73">
        <v>1674302</v>
      </c>
      <c r="BL48" s="88">
        <v>651887</v>
      </c>
      <c r="BM48" s="88">
        <v>0</v>
      </c>
      <c r="BN48" s="88">
        <v>0</v>
      </c>
      <c r="BO48" s="88">
        <v>0</v>
      </c>
      <c r="BP48" s="73">
        <v>651887</v>
      </c>
      <c r="BQ48" s="88">
        <v>0</v>
      </c>
      <c r="BR48" s="88">
        <v>0</v>
      </c>
      <c r="BS48" s="88">
        <v>0</v>
      </c>
      <c r="BT48" s="73">
        <v>0</v>
      </c>
      <c r="BU48" s="88">
        <v>32545</v>
      </c>
      <c r="BV48" s="73">
        <v>684432</v>
      </c>
      <c r="BW48" s="73">
        <v>2358733</v>
      </c>
      <c r="BY48" s="82">
        <f t="shared" si="0"/>
        <v>1674302</v>
      </c>
      <c r="BZ48" s="82">
        <f t="shared" si="1"/>
        <v>0</v>
      </c>
    </row>
    <row r="49" spans="1:78" ht="34.5" x14ac:dyDescent="0.3">
      <c r="A49" s="93" t="s">
        <v>107</v>
      </c>
      <c r="B49" s="93" t="s">
        <v>118</v>
      </c>
      <c r="C49" s="95" t="s">
        <v>217</v>
      </c>
      <c r="D49" s="88">
        <v>5266</v>
      </c>
      <c r="E49" s="88">
        <v>319</v>
      </c>
      <c r="F49" s="88">
        <v>412</v>
      </c>
      <c r="G49" s="88">
        <v>1443</v>
      </c>
      <c r="H49" s="88">
        <v>7854</v>
      </c>
      <c r="I49" s="88">
        <v>27</v>
      </c>
      <c r="J49" s="88">
        <v>1366</v>
      </c>
      <c r="K49" s="88">
        <v>684</v>
      </c>
      <c r="L49" s="88">
        <v>11846</v>
      </c>
      <c r="M49" s="88">
        <v>427</v>
      </c>
      <c r="N49" s="88">
        <v>500</v>
      </c>
      <c r="O49" s="88">
        <v>286</v>
      </c>
      <c r="P49" s="88">
        <v>180</v>
      </c>
      <c r="Q49" s="88">
        <v>1132</v>
      </c>
      <c r="R49" s="88">
        <v>1373</v>
      </c>
      <c r="S49" s="88">
        <v>834</v>
      </c>
      <c r="T49" s="88">
        <v>15647</v>
      </c>
      <c r="U49" s="88">
        <v>5753</v>
      </c>
      <c r="V49" s="88">
        <v>2120</v>
      </c>
      <c r="W49" s="88">
        <v>3336</v>
      </c>
      <c r="X49" s="88">
        <v>13232</v>
      </c>
      <c r="Y49" s="88">
        <v>2261</v>
      </c>
      <c r="Z49" s="88">
        <v>3979</v>
      </c>
      <c r="AA49" s="88">
        <v>166</v>
      </c>
      <c r="AB49" s="88">
        <v>1766</v>
      </c>
      <c r="AC49" s="88">
        <v>811</v>
      </c>
      <c r="AD49" s="88">
        <v>942</v>
      </c>
      <c r="AE49" s="88">
        <v>5326</v>
      </c>
      <c r="AF49" s="88">
        <v>4381</v>
      </c>
      <c r="AG49" s="88">
        <v>1162</v>
      </c>
      <c r="AH49" s="88">
        <v>987</v>
      </c>
      <c r="AI49" s="88">
        <v>14096</v>
      </c>
      <c r="AJ49" s="88">
        <v>498</v>
      </c>
      <c r="AK49" s="88">
        <v>15647</v>
      </c>
      <c r="AL49" s="88">
        <v>1423</v>
      </c>
      <c r="AM49" s="88">
        <v>15445</v>
      </c>
      <c r="AN49" s="88">
        <v>5739</v>
      </c>
      <c r="AO49" s="88">
        <v>1674</v>
      </c>
      <c r="AP49" s="88">
        <v>11275</v>
      </c>
      <c r="AQ49" s="88">
        <v>279</v>
      </c>
      <c r="AR49" s="88">
        <v>1885</v>
      </c>
      <c r="AS49" s="88">
        <v>4333</v>
      </c>
      <c r="AT49" s="88">
        <v>2652</v>
      </c>
      <c r="AU49" s="88">
        <v>10763</v>
      </c>
      <c r="AV49" s="88">
        <v>68712</v>
      </c>
      <c r="AW49" s="88">
        <v>0</v>
      </c>
      <c r="AX49" s="88">
        <v>19716</v>
      </c>
      <c r="AY49" s="88">
        <v>542</v>
      </c>
      <c r="AZ49" s="88">
        <v>955</v>
      </c>
      <c r="BA49" s="88">
        <v>2853</v>
      </c>
      <c r="BB49" s="88">
        <v>5216</v>
      </c>
      <c r="BC49" s="88">
        <v>643</v>
      </c>
      <c r="BD49" s="88">
        <v>256</v>
      </c>
      <c r="BE49" s="88">
        <v>743</v>
      </c>
      <c r="BF49" s="88">
        <v>418</v>
      </c>
      <c r="BG49" s="88">
        <v>0</v>
      </c>
      <c r="BH49" s="88">
        <v>969</v>
      </c>
      <c r="BI49" s="88">
        <v>234</v>
      </c>
      <c r="BJ49" s="88">
        <v>0</v>
      </c>
      <c r="BK49" s="73">
        <v>282782</v>
      </c>
      <c r="BL49" s="88">
        <v>192761</v>
      </c>
      <c r="BM49" s="88">
        <v>18607</v>
      </c>
      <c r="BN49" s="88">
        <v>0</v>
      </c>
      <c r="BO49" s="88">
        <v>0</v>
      </c>
      <c r="BP49" s="73">
        <v>211368</v>
      </c>
      <c r="BQ49" s="88">
        <v>0</v>
      </c>
      <c r="BR49" s="88">
        <v>0</v>
      </c>
      <c r="BS49" s="88">
        <v>0</v>
      </c>
      <c r="BT49" s="73">
        <v>0</v>
      </c>
      <c r="BU49" s="88">
        <v>16182</v>
      </c>
      <c r="BV49" s="73">
        <v>227550</v>
      </c>
      <c r="BW49" s="73">
        <v>510332</v>
      </c>
      <c r="BY49" s="82">
        <f t="shared" si="0"/>
        <v>282784</v>
      </c>
      <c r="BZ49" s="82">
        <f t="shared" si="1"/>
        <v>-2</v>
      </c>
    </row>
    <row r="50" spans="1:78" ht="23" x14ac:dyDescent="0.3">
      <c r="A50" s="93" t="s">
        <v>162</v>
      </c>
      <c r="B50" s="93" t="s">
        <v>119</v>
      </c>
      <c r="C50" s="95" t="s">
        <v>218</v>
      </c>
      <c r="D50" s="88">
        <v>19</v>
      </c>
      <c r="E50" s="88">
        <v>65</v>
      </c>
      <c r="F50" s="88">
        <v>0</v>
      </c>
      <c r="G50" s="88">
        <v>1</v>
      </c>
      <c r="H50" s="88">
        <v>7</v>
      </c>
      <c r="I50" s="88">
        <v>0</v>
      </c>
      <c r="J50" s="88">
        <v>1</v>
      </c>
      <c r="K50" s="88">
        <v>4</v>
      </c>
      <c r="L50" s="88">
        <v>23</v>
      </c>
      <c r="M50" s="88">
        <v>1</v>
      </c>
      <c r="N50" s="88">
        <v>0</v>
      </c>
      <c r="O50" s="88">
        <v>1</v>
      </c>
      <c r="P50" s="88">
        <v>0</v>
      </c>
      <c r="Q50" s="88">
        <v>0</v>
      </c>
      <c r="R50" s="88">
        <v>3</v>
      </c>
      <c r="S50" s="88">
        <v>0</v>
      </c>
      <c r="T50" s="88">
        <v>87</v>
      </c>
      <c r="U50" s="88">
        <v>21</v>
      </c>
      <c r="V50" s="88">
        <v>1</v>
      </c>
      <c r="W50" s="88">
        <v>7</v>
      </c>
      <c r="X50" s="88">
        <v>28</v>
      </c>
      <c r="Y50" s="88">
        <v>12</v>
      </c>
      <c r="Z50" s="88">
        <v>56</v>
      </c>
      <c r="AA50" s="88">
        <v>3</v>
      </c>
      <c r="AB50" s="88">
        <v>0</v>
      </c>
      <c r="AC50" s="88">
        <v>0</v>
      </c>
      <c r="AD50" s="88">
        <v>5</v>
      </c>
      <c r="AE50" s="88">
        <v>2</v>
      </c>
      <c r="AF50" s="88">
        <v>18</v>
      </c>
      <c r="AG50" s="88">
        <v>5</v>
      </c>
      <c r="AH50" s="88">
        <v>0</v>
      </c>
      <c r="AI50" s="88">
        <v>42</v>
      </c>
      <c r="AJ50" s="88">
        <v>1</v>
      </c>
      <c r="AK50" s="88">
        <v>41</v>
      </c>
      <c r="AL50" s="88">
        <v>168</v>
      </c>
      <c r="AM50" s="88">
        <v>289</v>
      </c>
      <c r="AN50" s="88">
        <v>3</v>
      </c>
      <c r="AO50" s="88">
        <v>21</v>
      </c>
      <c r="AP50" s="88">
        <v>153</v>
      </c>
      <c r="AQ50" s="88">
        <v>4</v>
      </c>
      <c r="AR50" s="88">
        <v>0</v>
      </c>
      <c r="AS50" s="88">
        <v>95</v>
      </c>
      <c r="AT50" s="88">
        <v>41</v>
      </c>
      <c r="AU50" s="88">
        <v>32671</v>
      </c>
      <c r="AV50" s="88">
        <v>58894</v>
      </c>
      <c r="AW50" s="88">
        <v>237</v>
      </c>
      <c r="AX50" s="88">
        <v>50</v>
      </c>
      <c r="AY50" s="88">
        <v>2</v>
      </c>
      <c r="AZ50" s="88">
        <v>427</v>
      </c>
      <c r="BA50" s="88">
        <v>27</v>
      </c>
      <c r="BB50" s="88">
        <v>143</v>
      </c>
      <c r="BC50" s="88">
        <v>478</v>
      </c>
      <c r="BD50" s="88">
        <v>20</v>
      </c>
      <c r="BE50" s="88">
        <v>55</v>
      </c>
      <c r="BF50" s="88">
        <v>2</v>
      </c>
      <c r="BG50" s="88">
        <v>3</v>
      </c>
      <c r="BH50" s="88">
        <v>5</v>
      </c>
      <c r="BI50" s="88">
        <v>0</v>
      </c>
      <c r="BJ50" s="88">
        <v>0</v>
      </c>
      <c r="BK50" s="73">
        <v>94247</v>
      </c>
      <c r="BL50" s="88">
        <v>435</v>
      </c>
      <c r="BM50" s="88">
        <v>0</v>
      </c>
      <c r="BN50" s="88">
        <v>0</v>
      </c>
      <c r="BO50" s="88">
        <v>0</v>
      </c>
      <c r="BP50" s="73">
        <v>435</v>
      </c>
      <c r="BQ50" s="88">
        <v>0</v>
      </c>
      <c r="BR50" s="88">
        <v>0</v>
      </c>
      <c r="BS50" s="88">
        <v>0</v>
      </c>
      <c r="BT50" s="73">
        <v>0</v>
      </c>
      <c r="BU50" s="88">
        <v>0</v>
      </c>
      <c r="BV50" s="73">
        <v>435</v>
      </c>
      <c r="BW50" s="73">
        <v>94682</v>
      </c>
      <c r="BY50" s="82">
        <f t="shared" si="0"/>
        <v>94242</v>
      </c>
      <c r="BZ50" s="82">
        <f t="shared" si="1"/>
        <v>5</v>
      </c>
    </row>
    <row r="51" spans="1:78" ht="23" x14ac:dyDescent="0.3">
      <c r="A51" s="93" t="s">
        <v>163</v>
      </c>
      <c r="B51" s="93" t="s">
        <v>120</v>
      </c>
      <c r="C51" s="95" t="s">
        <v>219</v>
      </c>
      <c r="D51" s="88">
        <v>6297</v>
      </c>
      <c r="E51" s="88">
        <v>682</v>
      </c>
      <c r="F51" s="88">
        <v>1409</v>
      </c>
      <c r="G51" s="88">
        <v>1136</v>
      </c>
      <c r="H51" s="88">
        <v>140649</v>
      </c>
      <c r="I51" s="88">
        <v>118</v>
      </c>
      <c r="J51" s="88">
        <v>259</v>
      </c>
      <c r="K51" s="88">
        <v>1427</v>
      </c>
      <c r="L51" s="88">
        <v>27664</v>
      </c>
      <c r="M51" s="88">
        <v>1339</v>
      </c>
      <c r="N51" s="88">
        <v>2927</v>
      </c>
      <c r="O51" s="88">
        <v>3799</v>
      </c>
      <c r="P51" s="88">
        <v>1007</v>
      </c>
      <c r="Q51" s="88">
        <v>4213</v>
      </c>
      <c r="R51" s="88">
        <v>2586</v>
      </c>
      <c r="S51" s="88">
        <v>12762</v>
      </c>
      <c r="T51" s="88">
        <v>14221</v>
      </c>
      <c r="U51" s="88">
        <v>10783</v>
      </c>
      <c r="V51" s="88">
        <v>8239</v>
      </c>
      <c r="W51" s="88">
        <v>10578</v>
      </c>
      <c r="X51" s="88">
        <v>11370</v>
      </c>
      <c r="Y51" s="88">
        <v>11275</v>
      </c>
      <c r="Z51" s="88">
        <v>18085</v>
      </c>
      <c r="AA51" s="88">
        <v>932</v>
      </c>
      <c r="AB51" s="88">
        <v>5782</v>
      </c>
      <c r="AC51" s="88">
        <v>2765</v>
      </c>
      <c r="AD51" s="88">
        <v>4225</v>
      </c>
      <c r="AE51" s="88">
        <v>6476</v>
      </c>
      <c r="AF51" s="88">
        <v>7757</v>
      </c>
      <c r="AG51" s="88">
        <v>13611</v>
      </c>
      <c r="AH51" s="88">
        <v>1554</v>
      </c>
      <c r="AI51" s="88">
        <v>43209</v>
      </c>
      <c r="AJ51" s="88">
        <v>2710</v>
      </c>
      <c r="AK51" s="88">
        <v>42190</v>
      </c>
      <c r="AL51" s="88">
        <v>46457</v>
      </c>
      <c r="AM51" s="88">
        <v>220388</v>
      </c>
      <c r="AN51" s="88">
        <v>596902</v>
      </c>
      <c r="AO51" s="88">
        <v>65758</v>
      </c>
      <c r="AP51" s="88">
        <v>283690</v>
      </c>
      <c r="AQ51" s="88">
        <v>2664</v>
      </c>
      <c r="AR51" s="88">
        <v>9114</v>
      </c>
      <c r="AS51" s="88">
        <v>84861</v>
      </c>
      <c r="AT51" s="88">
        <v>51541</v>
      </c>
      <c r="AU51" s="88">
        <v>114175</v>
      </c>
      <c r="AV51" s="88">
        <v>26460</v>
      </c>
      <c r="AW51" s="88">
        <v>2332</v>
      </c>
      <c r="AX51" s="88">
        <v>315254</v>
      </c>
      <c r="AY51" s="88">
        <v>6306</v>
      </c>
      <c r="AZ51" s="88">
        <v>30525</v>
      </c>
      <c r="BA51" s="88">
        <v>8573</v>
      </c>
      <c r="BB51" s="88">
        <v>77801</v>
      </c>
      <c r="BC51" s="88">
        <v>63493</v>
      </c>
      <c r="BD51" s="88">
        <v>19952</v>
      </c>
      <c r="BE51" s="88">
        <v>33092</v>
      </c>
      <c r="BF51" s="88">
        <v>3636</v>
      </c>
      <c r="BG51" s="88">
        <v>7180</v>
      </c>
      <c r="BH51" s="88">
        <v>33691</v>
      </c>
      <c r="BI51" s="88">
        <v>17331</v>
      </c>
      <c r="BJ51" s="88">
        <v>0</v>
      </c>
      <c r="BK51" s="73">
        <v>2545211</v>
      </c>
      <c r="BL51" s="88">
        <v>4386909</v>
      </c>
      <c r="BM51" s="88">
        <v>158925</v>
      </c>
      <c r="BN51" s="88">
        <v>23317</v>
      </c>
      <c r="BO51" s="88">
        <v>23133</v>
      </c>
      <c r="BP51" s="73">
        <v>4592284</v>
      </c>
      <c r="BQ51" s="88">
        <v>329141</v>
      </c>
      <c r="BR51" s="88">
        <v>0</v>
      </c>
      <c r="BS51" s="88">
        <v>0</v>
      </c>
      <c r="BT51" s="73">
        <v>329141</v>
      </c>
      <c r="BU51" s="88">
        <v>23527</v>
      </c>
      <c r="BV51" s="73">
        <v>4944952</v>
      </c>
      <c r="BW51" s="73">
        <v>7490163</v>
      </c>
      <c r="BY51" s="82">
        <f t="shared" si="0"/>
        <v>2545212</v>
      </c>
      <c r="BZ51" s="82">
        <f t="shared" si="1"/>
        <v>-1</v>
      </c>
    </row>
    <row r="52" spans="1:78" ht="34.5" x14ac:dyDescent="0.3">
      <c r="A52" s="93" t="s">
        <v>164</v>
      </c>
      <c r="B52" s="93" t="s">
        <v>121</v>
      </c>
      <c r="C52" s="95" t="s">
        <v>220</v>
      </c>
      <c r="D52" s="88">
        <v>11107</v>
      </c>
      <c r="E52" s="88">
        <v>4282</v>
      </c>
      <c r="F52" s="88">
        <v>3453</v>
      </c>
      <c r="G52" s="88">
        <v>8294</v>
      </c>
      <c r="H52" s="88">
        <v>40887</v>
      </c>
      <c r="I52" s="88">
        <v>7</v>
      </c>
      <c r="J52" s="88">
        <v>643</v>
      </c>
      <c r="K52" s="88">
        <v>4648</v>
      </c>
      <c r="L52" s="88">
        <v>16636</v>
      </c>
      <c r="M52" s="88">
        <v>810</v>
      </c>
      <c r="N52" s="88">
        <v>1556</v>
      </c>
      <c r="O52" s="88">
        <v>433</v>
      </c>
      <c r="P52" s="88">
        <v>245</v>
      </c>
      <c r="Q52" s="88">
        <v>4008</v>
      </c>
      <c r="R52" s="88">
        <v>2406</v>
      </c>
      <c r="S52" s="88">
        <v>2952</v>
      </c>
      <c r="T52" s="88">
        <v>11909</v>
      </c>
      <c r="U52" s="88">
        <v>8597</v>
      </c>
      <c r="V52" s="88">
        <v>6031</v>
      </c>
      <c r="W52" s="88">
        <v>10481</v>
      </c>
      <c r="X52" s="88">
        <v>6952</v>
      </c>
      <c r="Y52" s="88">
        <v>5290</v>
      </c>
      <c r="Z52" s="88">
        <v>7028</v>
      </c>
      <c r="AA52" s="88">
        <v>103</v>
      </c>
      <c r="AB52" s="88">
        <v>3016</v>
      </c>
      <c r="AC52" s="88">
        <v>667</v>
      </c>
      <c r="AD52" s="88">
        <v>1440</v>
      </c>
      <c r="AE52" s="88">
        <v>11449</v>
      </c>
      <c r="AF52" s="88">
        <v>5738</v>
      </c>
      <c r="AG52" s="88">
        <v>1396</v>
      </c>
      <c r="AH52" s="88">
        <v>2359</v>
      </c>
      <c r="AI52" s="88">
        <v>27244</v>
      </c>
      <c r="AJ52" s="88">
        <v>1425</v>
      </c>
      <c r="AK52" s="88">
        <v>84686</v>
      </c>
      <c r="AL52" s="88">
        <v>3474</v>
      </c>
      <c r="AM52" s="88">
        <v>33479</v>
      </c>
      <c r="AN52" s="88">
        <v>21788</v>
      </c>
      <c r="AO52" s="88">
        <v>3723</v>
      </c>
      <c r="AP52" s="88">
        <v>154671</v>
      </c>
      <c r="AQ52" s="88">
        <v>3739</v>
      </c>
      <c r="AR52" s="88">
        <v>54776</v>
      </c>
      <c r="AS52" s="88">
        <v>53960</v>
      </c>
      <c r="AT52" s="88">
        <v>27443</v>
      </c>
      <c r="AU52" s="88">
        <v>1112</v>
      </c>
      <c r="AV52" s="88">
        <v>1321</v>
      </c>
      <c r="AW52" s="88">
        <v>26</v>
      </c>
      <c r="AX52" s="88">
        <v>9485</v>
      </c>
      <c r="AY52" s="88">
        <v>5880</v>
      </c>
      <c r="AZ52" s="88">
        <v>2892</v>
      </c>
      <c r="BA52" s="88">
        <v>3167</v>
      </c>
      <c r="BB52" s="88">
        <v>17897</v>
      </c>
      <c r="BC52" s="88">
        <v>826</v>
      </c>
      <c r="BD52" s="88">
        <v>1053</v>
      </c>
      <c r="BE52" s="88">
        <v>3560</v>
      </c>
      <c r="BF52" s="88">
        <v>5451</v>
      </c>
      <c r="BG52" s="88">
        <v>111</v>
      </c>
      <c r="BH52" s="88">
        <v>6957</v>
      </c>
      <c r="BI52" s="88">
        <v>916</v>
      </c>
      <c r="BJ52" s="88">
        <v>0</v>
      </c>
      <c r="BK52" s="73">
        <v>715885</v>
      </c>
      <c r="BL52" s="88">
        <v>5092</v>
      </c>
      <c r="BM52" s="88">
        <v>0</v>
      </c>
      <c r="BN52" s="88">
        <v>0</v>
      </c>
      <c r="BO52" s="88">
        <v>0</v>
      </c>
      <c r="BP52" s="73">
        <v>5092</v>
      </c>
      <c r="BQ52" s="88">
        <v>0</v>
      </c>
      <c r="BR52" s="88">
        <v>0</v>
      </c>
      <c r="BS52" s="88">
        <v>0</v>
      </c>
      <c r="BT52" s="73">
        <v>0</v>
      </c>
      <c r="BU52" s="88">
        <v>15685</v>
      </c>
      <c r="BV52" s="73">
        <v>20776</v>
      </c>
      <c r="BW52" s="73">
        <v>736662</v>
      </c>
      <c r="BY52" s="82">
        <f t="shared" si="0"/>
        <v>715885</v>
      </c>
      <c r="BZ52" s="82">
        <f t="shared" si="1"/>
        <v>0</v>
      </c>
    </row>
    <row r="53" spans="1:78" ht="34.5" x14ac:dyDescent="0.3">
      <c r="A53" s="93" t="s">
        <v>165</v>
      </c>
      <c r="B53" s="93" t="s">
        <v>122</v>
      </c>
      <c r="C53" s="95" t="s">
        <v>221</v>
      </c>
      <c r="D53" s="88">
        <v>1504</v>
      </c>
      <c r="E53" s="88">
        <v>156</v>
      </c>
      <c r="F53" s="88">
        <v>162</v>
      </c>
      <c r="G53" s="88">
        <v>627</v>
      </c>
      <c r="H53" s="88">
        <v>13631</v>
      </c>
      <c r="I53" s="88">
        <v>43</v>
      </c>
      <c r="J53" s="88">
        <v>518</v>
      </c>
      <c r="K53" s="88">
        <v>106</v>
      </c>
      <c r="L53" s="88">
        <v>7616</v>
      </c>
      <c r="M53" s="88">
        <v>1377</v>
      </c>
      <c r="N53" s="88">
        <v>128</v>
      </c>
      <c r="O53" s="88">
        <v>190</v>
      </c>
      <c r="P53" s="88">
        <v>35</v>
      </c>
      <c r="Q53" s="88">
        <v>243</v>
      </c>
      <c r="R53" s="88">
        <v>801</v>
      </c>
      <c r="S53" s="88">
        <v>1373</v>
      </c>
      <c r="T53" s="88">
        <v>14623</v>
      </c>
      <c r="U53" s="88">
        <v>2481</v>
      </c>
      <c r="V53" s="88">
        <v>756</v>
      </c>
      <c r="W53" s="88">
        <v>1203</v>
      </c>
      <c r="X53" s="88">
        <v>5489</v>
      </c>
      <c r="Y53" s="88">
        <v>1062</v>
      </c>
      <c r="Z53" s="88">
        <v>3366</v>
      </c>
      <c r="AA53" s="88">
        <v>1479</v>
      </c>
      <c r="AB53" s="88">
        <v>883</v>
      </c>
      <c r="AC53" s="88">
        <v>4392</v>
      </c>
      <c r="AD53" s="88">
        <v>1570</v>
      </c>
      <c r="AE53" s="88">
        <v>2348</v>
      </c>
      <c r="AF53" s="88">
        <v>2483</v>
      </c>
      <c r="AG53" s="88">
        <v>345</v>
      </c>
      <c r="AH53" s="88">
        <v>155</v>
      </c>
      <c r="AI53" s="88">
        <v>13772</v>
      </c>
      <c r="AJ53" s="88">
        <v>652</v>
      </c>
      <c r="AK53" s="88">
        <v>6900</v>
      </c>
      <c r="AL53" s="88">
        <v>4017</v>
      </c>
      <c r="AM53" s="88">
        <v>30037</v>
      </c>
      <c r="AN53" s="88">
        <v>21008</v>
      </c>
      <c r="AO53" s="88">
        <v>1739</v>
      </c>
      <c r="AP53" s="88">
        <v>6681</v>
      </c>
      <c r="AQ53" s="88">
        <v>146</v>
      </c>
      <c r="AR53" s="88">
        <v>2008</v>
      </c>
      <c r="AS53" s="88">
        <v>6673</v>
      </c>
      <c r="AT53" s="88">
        <v>25701</v>
      </c>
      <c r="AU53" s="88">
        <v>73771</v>
      </c>
      <c r="AV53" s="88">
        <v>7676</v>
      </c>
      <c r="AW53" s="88">
        <v>1071</v>
      </c>
      <c r="AX53" s="88">
        <v>14212</v>
      </c>
      <c r="AY53" s="88">
        <v>263</v>
      </c>
      <c r="AZ53" s="88">
        <v>76676</v>
      </c>
      <c r="BA53" s="88">
        <v>19658</v>
      </c>
      <c r="BB53" s="88">
        <v>26240</v>
      </c>
      <c r="BC53" s="88">
        <v>118113</v>
      </c>
      <c r="BD53" s="88">
        <v>16160</v>
      </c>
      <c r="BE53" s="88">
        <v>17146</v>
      </c>
      <c r="BF53" s="88">
        <v>571</v>
      </c>
      <c r="BG53" s="88">
        <v>2033</v>
      </c>
      <c r="BH53" s="88">
        <v>5762</v>
      </c>
      <c r="BI53" s="88">
        <v>613</v>
      </c>
      <c r="BJ53" s="88">
        <v>0</v>
      </c>
      <c r="BK53" s="73">
        <v>570448</v>
      </c>
      <c r="BL53" s="88">
        <v>34310</v>
      </c>
      <c r="BM53" s="88">
        <v>0</v>
      </c>
      <c r="BN53" s="88">
        <v>6222</v>
      </c>
      <c r="BO53" s="88">
        <v>0</v>
      </c>
      <c r="BP53" s="73">
        <v>40532</v>
      </c>
      <c r="BQ53" s="88">
        <v>31003</v>
      </c>
      <c r="BR53" s="88">
        <v>1794</v>
      </c>
      <c r="BS53" s="88">
        <v>0</v>
      </c>
      <c r="BT53" s="73">
        <v>32796</v>
      </c>
      <c r="BU53" s="88">
        <v>52445</v>
      </c>
      <c r="BV53" s="73">
        <v>125773</v>
      </c>
      <c r="BW53" s="73">
        <v>696221</v>
      </c>
      <c r="BY53" s="82">
        <f t="shared" si="0"/>
        <v>570444</v>
      </c>
      <c r="BZ53" s="82">
        <f t="shared" si="1"/>
        <v>4</v>
      </c>
    </row>
    <row r="54" spans="1:78" ht="34.5" x14ac:dyDescent="0.3">
      <c r="A54" s="93" t="s">
        <v>166</v>
      </c>
      <c r="B54" s="93" t="s">
        <v>123</v>
      </c>
      <c r="C54" s="95" t="s">
        <v>222</v>
      </c>
      <c r="D54" s="88">
        <v>0</v>
      </c>
      <c r="E54" s="88">
        <v>0</v>
      </c>
      <c r="F54" s="88">
        <v>0</v>
      </c>
      <c r="G54" s="88">
        <v>0</v>
      </c>
      <c r="H54" s="88">
        <v>0</v>
      </c>
      <c r="I54" s="88">
        <v>0</v>
      </c>
      <c r="J54" s="88">
        <v>0</v>
      </c>
      <c r="K54" s="88">
        <v>0</v>
      </c>
      <c r="L54" s="88">
        <v>0</v>
      </c>
      <c r="M54" s="88">
        <v>0</v>
      </c>
      <c r="N54" s="88">
        <v>0</v>
      </c>
      <c r="O54" s="88">
        <v>0</v>
      </c>
      <c r="P54" s="88">
        <v>0</v>
      </c>
      <c r="Q54" s="88">
        <v>0</v>
      </c>
      <c r="R54" s="88">
        <v>0</v>
      </c>
      <c r="S54" s="88">
        <v>0</v>
      </c>
      <c r="T54" s="88">
        <v>0</v>
      </c>
      <c r="U54" s="88">
        <v>0</v>
      </c>
      <c r="V54" s="88">
        <v>0</v>
      </c>
      <c r="W54" s="88">
        <v>0</v>
      </c>
      <c r="X54" s="88">
        <v>0</v>
      </c>
      <c r="Y54" s="88">
        <v>0</v>
      </c>
      <c r="Z54" s="88">
        <v>0</v>
      </c>
      <c r="AA54" s="88">
        <v>0</v>
      </c>
      <c r="AB54" s="88">
        <v>0</v>
      </c>
      <c r="AC54" s="88">
        <v>0</v>
      </c>
      <c r="AD54" s="88">
        <v>0</v>
      </c>
      <c r="AE54" s="88">
        <v>0</v>
      </c>
      <c r="AF54" s="88">
        <v>0</v>
      </c>
      <c r="AG54" s="88">
        <v>0</v>
      </c>
      <c r="AH54" s="88">
        <v>0</v>
      </c>
      <c r="AI54" s="88">
        <v>0</v>
      </c>
      <c r="AJ54" s="88">
        <v>0</v>
      </c>
      <c r="AK54" s="88">
        <v>0</v>
      </c>
      <c r="AL54" s="88">
        <v>0</v>
      </c>
      <c r="AM54" s="88">
        <v>0</v>
      </c>
      <c r="AN54" s="88">
        <v>0</v>
      </c>
      <c r="AO54" s="88">
        <v>0</v>
      </c>
      <c r="AP54" s="88">
        <v>0</v>
      </c>
      <c r="AQ54" s="88">
        <v>0</v>
      </c>
      <c r="AR54" s="88">
        <v>0</v>
      </c>
      <c r="AS54" s="88">
        <v>0</v>
      </c>
      <c r="AT54" s="88">
        <v>0</v>
      </c>
      <c r="AU54" s="88">
        <v>0</v>
      </c>
      <c r="AV54" s="88">
        <v>0</v>
      </c>
      <c r="AW54" s="88">
        <v>0</v>
      </c>
      <c r="AX54" s="88">
        <v>0</v>
      </c>
      <c r="AY54" s="88">
        <v>0</v>
      </c>
      <c r="AZ54" s="88">
        <v>0</v>
      </c>
      <c r="BA54" s="88">
        <v>57604</v>
      </c>
      <c r="BB54" s="88">
        <v>0</v>
      </c>
      <c r="BC54" s="88">
        <v>475</v>
      </c>
      <c r="BD54" s="88">
        <v>0</v>
      </c>
      <c r="BE54" s="88">
        <v>0</v>
      </c>
      <c r="BF54" s="88">
        <v>0</v>
      </c>
      <c r="BG54" s="88">
        <v>0</v>
      </c>
      <c r="BH54" s="88">
        <v>0</v>
      </c>
      <c r="BI54" s="88">
        <v>0</v>
      </c>
      <c r="BJ54" s="88">
        <v>0</v>
      </c>
      <c r="BK54" s="73">
        <v>58078</v>
      </c>
      <c r="BL54" s="88">
        <v>0</v>
      </c>
      <c r="BM54" s="88">
        <v>0</v>
      </c>
      <c r="BN54" s="88">
        <v>11040</v>
      </c>
      <c r="BO54" s="88">
        <v>0</v>
      </c>
      <c r="BP54" s="73">
        <v>11040</v>
      </c>
      <c r="BQ54" s="88">
        <v>789239</v>
      </c>
      <c r="BR54" s="88">
        <v>26543</v>
      </c>
      <c r="BS54" s="88">
        <v>0</v>
      </c>
      <c r="BT54" s="73">
        <v>815782</v>
      </c>
      <c r="BU54" s="88">
        <v>12268</v>
      </c>
      <c r="BV54" s="73">
        <v>839090</v>
      </c>
      <c r="BW54" s="73">
        <v>897168</v>
      </c>
      <c r="BY54" s="82">
        <f t="shared" si="0"/>
        <v>58079</v>
      </c>
      <c r="BZ54" s="82">
        <f t="shared" si="1"/>
        <v>-1</v>
      </c>
    </row>
    <row r="55" spans="1:78" ht="23" x14ac:dyDescent="0.3">
      <c r="A55" s="93" t="s">
        <v>109</v>
      </c>
      <c r="B55" s="93" t="s">
        <v>124</v>
      </c>
      <c r="C55" s="95" t="s">
        <v>223</v>
      </c>
      <c r="D55" s="88">
        <v>9223</v>
      </c>
      <c r="E55" s="88">
        <v>1018</v>
      </c>
      <c r="F55" s="88">
        <v>973</v>
      </c>
      <c r="G55" s="88">
        <v>11580</v>
      </c>
      <c r="H55" s="88">
        <v>110680</v>
      </c>
      <c r="I55" s="88">
        <v>563</v>
      </c>
      <c r="J55" s="88">
        <v>7619</v>
      </c>
      <c r="K55" s="88">
        <v>9095</v>
      </c>
      <c r="L55" s="88">
        <v>166793</v>
      </c>
      <c r="M55" s="88">
        <v>3613</v>
      </c>
      <c r="N55" s="88">
        <v>2238</v>
      </c>
      <c r="O55" s="88">
        <v>5209</v>
      </c>
      <c r="P55" s="88">
        <v>452</v>
      </c>
      <c r="Q55" s="88">
        <v>2487</v>
      </c>
      <c r="R55" s="88">
        <v>7253</v>
      </c>
      <c r="S55" s="88">
        <v>10022</v>
      </c>
      <c r="T55" s="88">
        <v>66235</v>
      </c>
      <c r="U55" s="88">
        <v>46275</v>
      </c>
      <c r="V55" s="88">
        <v>12364</v>
      </c>
      <c r="W55" s="88">
        <v>19529</v>
      </c>
      <c r="X55" s="88">
        <v>55843</v>
      </c>
      <c r="Y55" s="88">
        <v>10228</v>
      </c>
      <c r="Z55" s="88">
        <v>25966</v>
      </c>
      <c r="AA55" s="88">
        <v>792</v>
      </c>
      <c r="AB55" s="88">
        <v>8023</v>
      </c>
      <c r="AC55" s="88">
        <v>3428</v>
      </c>
      <c r="AD55" s="88">
        <v>9677</v>
      </c>
      <c r="AE55" s="88">
        <v>24497</v>
      </c>
      <c r="AF55" s="88">
        <v>46130</v>
      </c>
      <c r="AG55" s="88">
        <v>6016</v>
      </c>
      <c r="AH55" s="88">
        <v>2008</v>
      </c>
      <c r="AI55" s="88">
        <v>61187</v>
      </c>
      <c r="AJ55" s="88">
        <v>8222</v>
      </c>
      <c r="AK55" s="88">
        <v>84782</v>
      </c>
      <c r="AL55" s="88">
        <v>58009</v>
      </c>
      <c r="AM55" s="88">
        <v>334156</v>
      </c>
      <c r="AN55" s="88">
        <v>192071</v>
      </c>
      <c r="AO55" s="88">
        <v>42192</v>
      </c>
      <c r="AP55" s="88">
        <v>57597</v>
      </c>
      <c r="AQ55" s="88">
        <v>870</v>
      </c>
      <c r="AR55" s="88">
        <v>6881</v>
      </c>
      <c r="AS55" s="88">
        <v>30154</v>
      </c>
      <c r="AT55" s="88">
        <v>51974</v>
      </c>
      <c r="AU55" s="88">
        <v>101024</v>
      </c>
      <c r="AV55" s="88">
        <v>27432</v>
      </c>
      <c r="AW55" s="88">
        <v>1535</v>
      </c>
      <c r="AX55" s="88">
        <v>93273</v>
      </c>
      <c r="AY55" s="88">
        <v>3467</v>
      </c>
      <c r="AZ55" s="88">
        <v>20556</v>
      </c>
      <c r="BA55" s="88">
        <v>143548</v>
      </c>
      <c r="BB55" s="88">
        <v>218433</v>
      </c>
      <c r="BC55" s="88">
        <v>163576</v>
      </c>
      <c r="BD55" s="88">
        <v>32624</v>
      </c>
      <c r="BE55" s="88">
        <v>39827</v>
      </c>
      <c r="BF55" s="88">
        <v>3374</v>
      </c>
      <c r="BG55" s="88">
        <v>4241</v>
      </c>
      <c r="BH55" s="88">
        <v>59657</v>
      </c>
      <c r="BI55" s="88">
        <v>5097</v>
      </c>
      <c r="BJ55" s="88">
        <v>0</v>
      </c>
      <c r="BK55" s="73">
        <v>2531586</v>
      </c>
      <c r="BL55" s="88">
        <v>91603</v>
      </c>
      <c r="BM55" s="88">
        <v>0</v>
      </c>
      <c r="BN55" s="88">
        <v>75613</v>
      </c>
      <c r="BO55" s="88">
        <v>3</v>
      </c>
      <c r="BP55" s="73">
        <v>167221</v>
      </c>
      <c r="BQ55" s="88">
        <v>423456</v>
      </c>
      <c r="BR55" s="88">
        <v>24788</v>
      </c>
      <c r="BS55" s="88">
        <v>0</v>
      </c>
      <c r="BT55" s="73">
        <v>448245</v>
      </c>
      <c r="BU55" s="88">
        <v>370498</v>
      </c>
      <c r="BV55" s="73">
        <v>985963</v>
      </c>
      <c r="BW55" s="73">
        <v>3517549</v>
      </c>
      <c r="BY55" s="82">
        <f t="shared" si="0"/>
        <v>2531588</v>
      </c>
      <c r="BZ55" s="82">
        <f t="shared" si="1"/>
        <v>-2</v>
      </c>
    </row>
    <row r="56" spans="1:78" ht="34.5" x14ac:dyDescent="0.3">
      <c r="A56" s="93" t="s">
        <v>167</v>
      </c>
      <c r="B56" s="93" t="s">
        <v>125</v>
      </c>
      <c r="C56" s="95" t="s">
        <v>224</v>
      </c>
      <c r="D56" s="88">
        <v>1878</v>
      </c>
      <c r="E56" s="88">
        <v>678</v>
      </c>
      <c r="F56" s="88">
        <v>753</v>
      </c>
      <c r="G56" s="88">
        <v>1329</v>
      </c>
      <c r="H56" s="88">
        <v>7078</v>
      </c>
      <c r="I56" s="88">
        <v>5</v>
      </c>
      <c r="J56" s="88">
        <v>651</v>
      </c>
      <c r="K56" s="88">
        <v>777</v>
      </c>
      <c r="L56" s="88">
        <v>6570</v>
      </c>
      <c r="M56" s="88">
        <v>207</v>
      </c>
      <c r="N56" s="88">
        <v>171</v>
      </c>
      <c r="O56" s="88">
        <v>569</v>
      </c>
      <c r="P56" s="88">
        <v>129</v>
      </c>
      <c r="Q56" s="88">
        <v>1048</v>
      </c>
      <c r="R56" s="88">
        <v>1368</v>
      </c>
      <c r="S56" s="88">
        <v>2121</v>
      </c>
      <c r="T56" s="88">
        <v>22985</v>
      </c>
      <c r="U56" s="88">
        <v>3052</v>
      </c>
      <c r="V56" s="88">
        <v>1623</v>
      </c>
      <c r="W56" s="88">
        <v>2728</v>
      </c>
      <c r="X56" s="88">
        <v>4819</v>
      </c>
      <c r="Y56" s="88">
        <v>1774</v>
      </c>
      <c r="Z56" s="88">
        <v>3648</v>
      </c>
      <c r="AA56" s="88">
        <v>192</v>
      </c>
      <c r="AB56" s="88">
        <v>1209</v>
      </c>
      <c r="AC56" s="88">
        <v>515</v>
      </c>
      <c r="AD56" s="88">
        <v>1652</v>
      </c>
      <c r="AE56" s="88">
        <v>5158</v>
      </c>
      <c r="AF56" s="88">
        <v>7575</v>
      </c>
      <c r="AG56" s="88">
        <v>824</v>
      </c>
      <c r="AH56" s="88">
        <v>371</v>
      </c>
      <c r="AI56" s="88">
        <v>4975</v>
      </c>
      <c r="AJ56" s="88">
        <v>431</v>
      </c>
      <c r="AK56" s="88">
        <v>34641</v>
      </c>
      <c r="AL56" s="88">
        <v>3560</v>
      </c>
      <c r="AM56" s="88">
        <v>64150</v>
      </c>
      <c r="AN56" s="88">
        <v>16647</v>
      </c>
      <c r="AO56" s="88">
        <v>2950</v>
      </c>
      <c r="AP56" s="88">
        <v>12108</v>
      </c>
      <c r="AQ56" s="88">
        <v>541</v>
      </c>
      <c r="AR56" s="88">
        <v>7850</v>
      </c>
      <c r="AS56" s="88">
        <v>7222</v>
      </c>
      <c r="AT56" s="88">
        <v>19190</v>
      </c>
      <c r="AU56" s="88">
        <v>22857</v>
      </c>
      <c r="AV56" s="88">
        <v>113</v>
      </c>
      <c r="AW56" s="88">
        <v>363</v>
      </c>
      <c r="AX56" s="88">
        <v>9558</v>
      </c>
      <c r="AY56" s="88">
        <v>740</v>
      </c>
      <c r="AZ56" s="88">
        <v>3953</v>
      </c>
      <c r="BA56" s="88">
        <v>6432</v>
      </c>
      <c r="BB56" s="88">
        <v>31287</v>
      </c>
      <c r="BC56" s="88">
        <v>17447</v>
      </c>
      <c r="BD56" s="88">
        <v>1304</v>
      </c>
      <c r="BE56" s="88">
        <v>4789</v>
      </c>
      <c r="BF56" s="88">
        <v>823</v>
      </c>
      <c r="BG56" s="88">
        <v>310</v>
      </c>
      <c r="BH56" s="88">
        <v>4181</v>
      </c>
      <c r="BI56" s="88">
        <v>253</v>
      </c>
      <c r="BJ56" s="88">
        <v>0</v>
      </c>
      <c r="BK56" s="73">
        <v>362141</v>
      </c>
      <c r="BL56" s="88">
        <v>54207</v>
      </c>
      <c r="BM56" s="88">
        <v>0</v>
      </c>
      <c r="BN56" s="88">
        <v>5458267</v>
      </c>
      <c r="BO56" s="88">
        <v>2</v>
      </c>
      <c r="BP56" s="73">
        <v>5512476</v>
      </c>
      <c r="BQ56" s="88">
        <v>0</v>
      </c>
      <c r="BR56" s="88">
        <v>0</v>
      </c>
      <c r="BS56" s="88">
        <v>0</v>
      </c>
      <c r="BT56" s="73">
        <v>0</v>
      </c>
      <c r="BU56" s="88">
        <v>0</v>
      </c>
      <c r="BV56" s="73">
        <v>5512476</v>
      </c>
      <c r="BW56" s="73">
        <v>5874618</v>
      </c>
      <c r="BY56" s="82">
        <f t="shared" si="0"/>
        <v>362132</v>
      </c>
      <c r="BZ56" s="82">
        <f t="shared" si="1"/>
        <v>9</v>
      </c>
    </row>
    <row r="57" spans="1:78" ht="13" x14ac:dyDescent="0.3">
      <c r="A57" s="93" t="s">
        <v>168</v>
      </c>
      <c r="B57" s="93" t="s">
        <v>126</v>
      </c>
      <c r="C57" s="95" t="s">
        <v>225</v>
      </c>
      <c r="D57" s="88">
        <v>315</v>
      </c>
      <c r="E57" s="88">
        <v>24</v>
      </c>
      <c r="F57" s="88">
        <v>32</v>
      </c>
      <c r="G57" s="88">
        <v>265</v>
      </c>
      <c r="H57" s="88">
        <v>2174</v>
      </c>
      <c r="I57" s="88">
        <v>10</v>
      </c>
      <c r="J57" s="88">
        <v>142</v>
      </c>
      <c r="K57" s="88">
        <v>202</v>
      </c>
      <c r="L57" s="88">
        <v>785</v>
      </c>
      <c r="M57" s="88">
        <v>100</v>
      </c>
      <c r="N57" s="88">
        <v>36</v>
      </c>
      <c r="O57" s="88">
        <v>19</v>
      </c>
      <c r="P57" s="88">
        <v>5</v>
      </c>
      <c r="Q57" s="88">
        <v>58</v>
      </c>
      <c r="R57" s="88">
        <v>218</v>
      </c>
      <c r="S57" s="88">
        <v>74</v>
      </c>
      <c r="T57" s="88">
        <v>498</v>
      </c>
      <c r="U57" s="88">
        <v>596</v>
      </c>
      <c r="V57" s="88">
        <v>115</v>
      </c>
      <c r="W57" s="88">
        <v>344</v>
      </c>
      <c r="X57" s="88">
        <v>1141</v>
      </c>
      <c r="Y57" s="88">
        <v>309</v>
      </c>
      <c r="Z57" s="88">
        <v>1187</v>
      </c>
      <c r="AA57" s="88">
        <v>21</v>
      </c>
      <c r="AB57" s="88">
        <v>263</v>
      </c>
      <c r="AC57" s="88">
        <v>120</v>
      </c>
      <c r="AD57" s="88">
        <v>195</v>
      </c>
      <c r="AE57" s="88">
        <v>417</v>
      </c>
      <c r="AF57" s="88">
        <v>1000</v>
      </c>
      <c r="AG57" s="88">
        <v>25</v>
      </c>
      <c r="AH57" s="88">
        <v>27</v>
      </c>
      <c r="AI57" s="88">
        <v>2459</v>
      </c>
      <c r="AJ57" s="88">
        <v>139</v>
      </c>
      <c r="AK57" s="88">
        <v>2432</v>
      </c>
      <c r="AL57" s="88">
        <v>449</v>
      </c>
      <c r="AM57" s="88">
        <v>2067</v>
      </c>
      <c r="AN57" s="88">
        <v>1688</v>
      </c>
      <c r="AO57" s="88">
        <v>217</v>
      </c>
      <c r="AP57" s="88">
        <v>3813</v>
      </c>
      <c r="AQ57" s="88">
        <v>94</v>
      </c>
      <c r="AR57" s="88">
        <v>1170</v>
      </c>
      <c r="AS57" s="88">
        <v>1057</v>
      </c>
      <c r="AT57" s="88">
        <v>2388</v>
      </c>
      <c r="AU57" s="88">
        <v>2029</v>
      </c>
      <c r="AV57" s="88">
        <v>270</v>
      </c>
      <c r="AW57" s="88">
        <v>31</v>
      </c>
      <c r="AX57" s="88">
        <v>431</v>
      </c>
      <c r="AY57" s="88">
        <v>29</v>
      </c>
      <c r="AZ57" s="88">
        <v>802</v>
      </c>
      <c r="BA57" s="88">
        <v>1359</v>
      </c>
      <c r="BB57" s="88">
        <v>3217</v>
      </c>
      <c r="BC57" s="88">
        <v>16327</v>
      </c>
      <c r="BD57" s="88">
        <v>30785</v>
      </c>
      <c r="BE57" s="88">
        <v>7688</v>
      </c>
      <c r="BF57" s="88">
        <v>135</v>
      </c>
      <c r="BG57" s="88">
        <v>1637</v>
      </c>
      <c r="BH57" s="88">
        <v>1057</v>
      </c>
      <c r="BI57" s="88">
        <v>66</v>
      </c>
      <c r="BJ57" s="88">
        <v>0</v>
      </c>
      <c r="BK57" s="73">
        <v>94552</v>
      </c>
      <c r="BL57" s="88">
        <v>250379</v>
      </c>
      <c r="BM57" s="88">
        <v>1581456</v>
      </c>
      <c r="BN57" s="88">
        <v>0</v>
      </c>
      <c r="BO57" s="88">
        <v>9337</v>
      </c>
      <c r="BP57" s="73">
        <v>1841173</v>
      </c>
      <c r="BQ57" s="88">
        <v>0</v>
      </c>
      <c r="BR57" s="88">
        <v>0</v>
      </c>
      <c r="BS57" s="88">
        <v>0</v>
      </c>
      <c r="BT57" s="73">
        <v>0</v>
      </c>
      <c r="BU57" s="88">
        <v>4376</v>
      </c>
      <c r="BV57" s="73">
        <v>1845549</v>
      </c>
      <c r="BW57" s="73">
        <v>1940101</v>
      </c>
      <c r="BY57" s="82">
        <f t="shared" si="0"/>
        <v>94553</v>
      </c>
      <c r="BZ57" s="82">
        <f t="shared" si="1"/>
        <v>-1</v>
      </c>
    </row>
    <row r="58" spans="1:78" ht="23" x14ac:dyDescent="0.3">
      <c r="A58" s="93" t="s">
        <v>169</v>
      </c>
      <c r="B58" s="93" t="s">
        <v>127</v>
      </c>
      <c r="C58" s="95" t="s">
        <v>226</v>
      </c>
      <c r="D58" s="88">
        <v>10297</v>
      </c>
      <c r="E58" s="88">
        <v>13</v>
      </c>
      <c r="F58" s="88">
        <v>658</v>
      </c>
      <c r="G58" s="88">
        <v>365</v>
      </c>
      <c r="H58" s="88">
        <v>990</v>
      </c>
      <c r="I58" s="88">
        <v>6</v>
      </c>
      <c r="J58" s="88">
        <v>149</v>
      </c>
      <c r="K58" s="88">
        <v>324</v>
      </c>
      <c r="L58" s="88">
        <v>732</v>
      </c>
      <c r="M58" s="88">
        <v>33</v>
      </c>
      <c r="N58" s="88">
        <v>23</v>
      </c>
      <c r="O58" s="88">
        <v>12</v>
      </c>
      <c r="P58" s="88">
        <v>7</v>
      </c>
      <c r="Q58" s="88">
        <v>43</v>
      </c>
      <c r="R58" s="88">
        <v>55</v>
      </c>
      <c r="S58" s="88">
        <v>98</v>
      </c>
      <c r="T58" s="88">
        <v>264</v>
      </c>
      <c r="U58" s="88">
        <v>398</v>
      </c>
      <c r="V58" s="88">
        <v>70</v>
      </c>
      <c r="W58" s="88">
        <v>218</v>
      </c>
      <c r="X58" s="88">
        <v>1193</v>
      </c>
      <c r="Y58" s="88">
        <v>121</v>
      </c>
      <c r="Z58" s="88">
        <v>424</v>
      </c>
      <c r="AA58" s="88">
        <v>4</v>
      </c>
      <c r="AB58" s="88">
        <v>104</v>
      </c>
      <c r="AC58" s="88">
        <v>59</v>
      </c>
      <c r="AD58" s="88">
        <v>101</v>
      </c>
      <c r="AE58" s="88">
        <v>170</v>
      </c>
      <c r="AF58" s="88">
        <v>531</v>
      </c>
      <c r="AG58" s="88">
        <v>16</v>
      </c>
      <c r="AH58" s="88">
        <v>45</v>
      </c>
      <c r="AI58" s="88">
        <v>1455</v>
      </c>
      <c r="AJ58" s="88">
        <v>142</v>
      </c>
      <c r="AK58" s="88">
        <v>831</v>
      </c>
      <c r="AL58" s="88">
        <v>35</v>
      </c>
      <c r="AM58" s="88">
        <v>695</v>
      </c>
      <c r="AN58" s="88">
        <v>1020</v>
      </c>
      <c r="AO58" s="88">
        <v>494</v>
      </c>
      <c r="AP58" s="88">
        <v>4529</v>
      </c>
      <c r="AQ58" s="88">
        <v>48</v>
      </c>
      <c r="AR58" s="88">
        <v>522</v>
      </c>
      <c r="AS58" s="88">
        <v>942</v>
      </c>
      <c r="AT58" s="88">
        <v>333</v>
      </c>
      <c r="AU58" s="88">
        <v>730</v>
      </c>
      <c r="AV58" s="88">
        <v>84</v>
      </c>
      <c r="AW58" s="88">
        <v>11</v>
      </c>
      <c r="AX58" s="88">
        <v>675</v>
      </c>
      <c r="AY58" s="88">
        <v>21</v>
      </c>
      <c r="AZ58" s="88">
        <v>108</v>
      </c>
      <c r="BA58" s="88">
        <v>1353</v>
      </c>
      <c r="BB58" s="88">
        <v>1139</v>
      </c>
      <c r="BC58" s="88">
        <v>26405</v>
      </c>
      <c r="BD58" s="88">
        <v>4450</v>
      </c>
      <c r="BE58" s="88">
        <v>22191</v>
      </c>
      <c r="BF58" s="88">
        <v>90</v>
      </c>
      <c r="BG58" s="88">
        <v>1412</v>
      </c>
      <c r="BH58" s="88">
        <v>954</v>
      </c>
      <c r="BI58" s="88">
        <v>47</v>
      </c>
      <c r="BJ58" s="88">
        <v>0</v>
      </c>
      <c r="BK58" s="73">
        <v>88245</v>
      </c>
      <c r="BL58" s="88">
        <v>468590</v>
      </c>
      <c r="BM58" s="88">
        <v>2235010</v>
      </c>
      <c r="BN58" s="88">
        <v>0</v>
      </c>
      <c r="BO58" s="88">
        <v>27065</v>
      </c>
      <c r="BP58" s="73">
        <v>2730665</v>
      </c>
      <c r="BQ58" s="88">
        <v>0</v>
      </c>
      <c r="BR58" s="88">
        <v>0</v>
      </c>
      <c r="BS58" s="88">
        <v>0</v>
      </c>
      <c r="BT58" s="73">
        <v>0</v>
      </c>
      <c r="BU58" s="88">
        <v>752</v>
      </c>
      <c r="BV58" s="73">
        <v>2731416</v>
      </c>
      <c r="BW58" s="73">
        <v>2819663</v>
      </c>
      <c r="BY58" s="82">
        <f t="shared" si="0"/>
        <v>88239</v>
      </c>
      <c r="BZ58" s="82">
        <f t="shared" si="1"/>
        <v>6</v>
      </c>
    </row>
    <row r="59" spans="1:78" ht="34.5" x14ac:dyDescent="0.3">
      <c r="A59" s="93" t="s">
        <v>111</v>
      </c>
      <c r="B59" s="93" t="s">
        <v>128</v>
      </c>
      <c r="C59" s="95" t="s">
        <v>227</v>
      </c>
      <c r="D59" s="88">
        <v>1158</v>
      </c>
      <c r="E59" s="88">
        <v>17</v>
      </c>
      <c r="F59" s="88">
        <v>46</v>
      </c>
      <c r="G59" s="88">
        <v>453</v>
      </c>
      <c r="H59" s="88">
        <v>3984</v>
      </c>
      <c r="I59" s="88">
        <v>1</v>
      </c>
      <c r="J59" s="88">
        <v>167</v>
      </c>
      <c r="K59" s="88">
        <v>246</v>
      </c>
      <c r="L59" s="88">
        <v>2287</v>
      </c>
      <c r="M59" s="88">
        <v>93</v>
      </c>
      <c r="N59" s="88">
        <v>154</v>
      </c>
      <c r="O59" s="88">
        <v>59</v>
      </c>
      <c r="P59" s="88">
        <v>52</v>
      </c>
      <c r="Q59" s="88">
        <v>242</v>
      </c>
      <c r="R59" s="88">
        <v>616</v>
      </c>
      <c r="S59" s="88">
        <v>94</v>
      </c>
      <c r="T59" s="88">
        <v>2855</v>
      </c>
      <c r="U59" s="88">
        <v>1985</v>
      </c>
      <c r="V59" s="88">
        <v>348</v>
      </c>
      <c r="W59" s="88">
        <v>1127</v>
      </c>
      <c r="X59" s="88">
        <v>3458</v>
      </c>
      <c r="Y59" s="88">
        <v>425</v>
      </c>
      <c r="Z59" s="88">
        <v>765</v>
      </c>
      <c r="AA59" s="88">
        <v>5</v>
      </c>
      <c r="AB59" s="88">
        <v>289</v>
      </c>
      <c r="AC59" s="88">
        <v>134</v>
      </c>
      <c r="AD59" s="88">
        <v>340</v>
      </c>
      <c r="AE59" s="88">
        <v>1309</v>
      </c>
      <c r="AF59" s="88">
        <v>1547</v>
      </c>
      <c r="AG59" s="88">
        <v>135</v>
      </c>
      <c r="AH59" s="88">
        <v>409</v>
      </c>
      <c r="AI59" s="88">
        <v>7241</v>
      </c>
      <c r="AJ59" s="88">
        <v>6963</v>
      </c>
      <c r="AK59" s="88">
        <v>4237</v>
      </c>
      <c r="AL59" s="88">
        <v>301</v>
      </c>
      <c r="AM59" s="88">
        <v>1848</v>
      </c>
      <c r="AN59" s="88">
        <v>4322</v>
      </c>
      <c r="AO59" s="88">
        <v>1321</v>
      </c>
      <c r="AP59" s="88">
        <v>1802</v>
      </c>
      <c r="AQ59" s="88">
        <v>98</v>
      </c>
      <c r="AR59" s="88">
        <v>40</v>
      </c>
      <c r="AS59" s="88">
        <v>1194</v>
      </c>
      <c r="AT59" s="88">
        <v>348</v>
      </c>
      <c r="AU59" s="88">
        <v>264</v>
      </c>
      <c r="AV59" s="88">
        <v>297</v>
      </c>
      <c r="AW59" s="88">
        <v>7</v>
      </c>
      <c r="AX59" s="88">
        <v>33584</v>
      </c>
      <c r="AY59" s="88">
        <v>127</v>
      </c>
      <c r="AZ59" s="88">
        <v>104</v>
      </c>
      <c r="BA59" s="88">
        <v>1412</v>
      </c>
      <c r="BB59" s="88">
        <v>2214</v>
      </c>
      <c r="BC59" s="88">
        <v>81528</v>
      </c>
      <c r="BD59" s="88">
        <v>9243</v>
      </c>
      <c r="BE59" s="88">
        <v>13593</v>
      </c>
      <c r="BF59" s="88">
        <v>7959</v>
      </c>
      <c r="BG59" s="88">
        <v>239</v>
      </c>
      <c r="BH59" s="88">
        <v>4932</v>
      </c>
      <c r="BI59" s="88">
        <v>450</v>
      </c>
      <c r="BJ59" s="88">
        <v>0</v>
      </c>
      <c r="BK59" s="73">
        <v>210473</v>
      </c>
      <c r="BL59" s="88">
        <v>76683</v>
      </c>
      <c r="BM59" s="88">
        <v>1858</v>
      </c>
      <c r="BN59" s="88">
        <v>0</v>
      </c>
      <c r="BO59" s="88">
        <v>0</v>
      </c>
      <c r="BP59" s="73">
        <v>78541</v>
      </c>
      <c r="BQ59" s="88">
        <v>0</v>
      </c>
      <c r="BR59" s="88">
        <v>856</v>
      </c>
      <c r="BS59" s="88">
        <v>0</v>
      </c>
      <c r="BT59" s="73">
        <v>856</v>
      </c>
      <c r="BU59" s="88">
        <v>8053</v>
      </c>
      <c r="BV59" s="73">
        <v>87450</v>
      </c>
      <c r="BW59" s="73">
        <v>297923</v>
      </c>
      <c r="BY59" s="82">
        <f t="shared" si="0"/>
        <v>210468</v>
      </c>
      <c r="BZ59" s="82">
        <f t="shared" si="1"/>
        <v>5</v>
      </c>
    </row>
    <row r="60" spans="1:78" ht="23" x14ac:dyDescent="0.3">
      <c r="A60" s="93" t="s">
        <v>170</v>
      </c>
      <c r="B60" s="93" t="s">
        <v>129</v>
      </c>
      <c r="C60" s="95" t="s">
        <v>228</v>
      </c>
      <c r="D60" s="88">
        <v>0</v>
      </c>
      <c r="E60" s="88">
        <v>0</v>
      </c>
      <c r="F60" s="88">
        <v>0</v>
      </c>
      <c r="G60" s="88">
        <v>0</v>
      </c>
      <c r="H60" s="88">
        <v>0</v>
      </c>
      <c r="I60" s="88">
        <v>0</v>
      </c>
      <c r="J60" s="88">
        <v>0</v>
      </c>
      <c r="K60" s="88">
        <v>0</v>
      </c>
      <c r="L60" s="88">
        <v>0</v>
      </c>
      <c r="M60" s="88">
        <v>0</v>
      </c>
      <c r="N60" s="88">
        <v>0</v>
      </c>
      <c r="O60" s="88">
        <v>0</v>
      </c>
      <c r="P60" s="88">
        <v>0</v>
      </c>
      <c r="Q60" s="88">
        <v>0</v>
      </c>
      <c r="R60" s="88">
        <v>0</v>
      </c>
      <c r="S60" s="88">
        <v>0</v>
      </c>
      <c r="T60" s="88">
        <v>0</v>
      </c>
      <c r="U60" s="88">
        <v>0</v>
      </c>
      <c r="V60" s="88">
        <v>0</v>
      </c>
      <c r="W60" s="88">
        <v>0</v>
      </c>
      <c r="X60" s="88">
        <v>0</v>
      </c>
      <c r="Y60" s="88">
        <v>0</v>
      </c>
      <c r="Z60" s="88">
        <v>0</v>
      </c>
      <c r="AA60" s="88">
        <v>0</v>
      </c>
      <c r="AB60" s="88">
        <v>0</v>
      </c>
      <c r="AC60" s="88">
        <v>0</v>
      </c>
      <c r="AD60" s="88">
        <v>0</v>
      </c>
      <c r="AE60" s="88">
        <v>0</v>
      </c>
      <c r="AF60" s="88">
        <v>0</v>
      </c>
      <c r="AG60" s="88">
        <v>0</v>
      </c>
      <c r="AH60" s="88">
        <v>0</v>
      </c>
      <c r="AI60" s="88">
        <v>0</v>
      </c>
      <c r="AJ60" s="88">
        <v>0</v>
      </c>
      <c r="AK60" s="88">
        <v>0</v>
      </c>
      <c r="AL60" s="88">
        <v>0</v>
      </c>
      <c r="AM60" s="88">
        <v>0</v>
      </c>
      <c r="AN60" s="88">
        <v>0</v>
      </c>
      <c r="AO60" s="88">
        <v>0</v>
      </c>
      <c r="AP60" s="88">
        <v>0</v>
      </c>
      <c r="AQ60" s="88">
        <v>0</v>
      </c>
      <c r="AR60" s="88">
        <v>0</v>
      </c>
      <c r="AS60" s="88">
        <v>0</v>
      </c>
      <c r="AT60" s="88">
        <v>0</v>
      </c>
      <c r="AU60" s="88">
        <v>0</v>
      </c>
      <c r="AV60" s="88">
        <v>0</v>
      </c>
      <c r="AW60" s="88">
        <v>0</v>
      </c>
      <c r="AX60" s="88">
        <v>0</v>
      </c>
      <c r="AY60" s="88">
        <v>0</v>
      </c>
      <c r="AZ60" s="88">
        <v>0</v>
      </c>
      <c r="BA60" s="88">
        <v>0</v>
      </c>
      <c r="BB60" s="88">
        <v>0</v>
      </c>
      <c r="BC60" s="88">
        <v>0</v>
      </c>
      <c r="BD60" s="88">
        <v>0</v>
      </c>
      <c r="BE60" s="88">
        <v>0</v>
      </c>
      <c r="BF60" s="88">
        <v>0</v>
      </c>
      <c r="BG60" s="88">
        <v>0</v>
      </c>
      <c r="BH60" s="88">
        <v>0</v>
      </c>
      <c r="BI60" s="88">
        <v>0</v>
      </c>
      <c r="BJ60" s="88">
        <v>0</v>
      </c>
      <c r="BK60" s="73">
        <v>0</v>
      </c>
      <c r="BL60" s="88">
        <v>11687</v>
      </c>
      <c r="BM60" s="88">
        <v>0</v>
      </c>
      <c r="BN60" s="88">
        <v>0</v>
      </c>
      <c r="BO60" s="88">
        <v>126236</v>
      </c>
      <c r="BP60" s="73">
        <v>137923</v>
      </c>
      <c r="BQ60" s="88">
        <v>0</v>
      </c>
      <c r="BR60" s="88">
        <v>0</v>
      </c>
      <c r="BS60" s="88">
        <v>0</v>
      </c>
      <c r="BT60" s="73">
        <v>0</v>
      </c>
      <c r="BU60" s="88">
        <v>0</v>
      </c>
      <c r="BV60" s="73">
        <v>137923</v>
      </c>
      <c r="BW60" s="73">
        <v>137923</v>
      </c>
      <c r="BY60" s="82">
        <f t="shared" si="0"/>
        <v>0</v>
      </c>
      <c r="BZ60" s="82">
        <f t="shared" si="1"/>
        <v>0</v>
      </c>
    </row>
    <row r="61" spans="1:78" ht="23" x14ac:dyDescent="0.3">
      <c r="A61" s="93" t="s">
        <v>171</v>
      </c>
      <c r="B61" s="93" t="s">
        <v>130</v>
      </c>
      <c r="C61" s="95" t="s">
        <v>229</v>
      </c>
      <c r="D61" s="88">
        <v>16</v>
      </c>
      <c r="E61" s="88">
        <v>1</v>
      </c>
      <c r="F61" s="88">
        <v>7</v>
      </c>
      <c r="G61" s="88">
        <v>24</v>
      </c>
      <c r="H61" s="88">
        <v>159</v>
      </c>
      <c r="I61" s="88">
        <v>0</v>
      </c>
      <c r="J61" s="88">
        <v>46</v>
      </c>
      <c r="K61" s="88">
        <v>388</v>
      </c>
      <c r="L61" s="88">
        <v>25</v>
      </c>
      <c r="M61" s="88">
        <v>0</v>
      </c>
      <c r="N61" s="88">
        <v>15</v>
      </c>
      <c r="O61" s="88">
        <v>0</v>
      </c>
      <c r="P61" s="88">
        <v>0</v>
      </c>
      <c r="Q61" s="88">
        <v>6</v>
      </c>
      <c r="R61" s="88">
        <v>154</v>
      </c>
      <c r="S61" s="88">
        <v>854</v>
      </c>
      <c r="T61" s="88">
        <v>645</v>
      </c>
      <c r="U61" s="88">
        <v>62</v>
      </c>
      <c r="V61" s="88">
        <v>12</v>
      </c>
      <c r="W61" s="88">
        <v>40</v>
      </c>
      <c r="X61" s="88">
        <v>86</v>
      </c>
      <c r="Y61" s="88">
        <v>13</v>
      </c>
      <c r="Z61" s="88">
        <v>55</v>
      </c>
      <c r="AA61" s="88">
        <v>5</v>
      </c>
      <c r="AB61" s="88">
        <v>22</v>
      </c>
      <c r="AC61" s="88">
        <v>19</v>
      </c>
      <c r="AD61" s="88">
        <v>14</v>
      </c>
      <c r="AE61" s="88">
        <v>176</v>
      </c>
      <c r="AF61" s="88">
        <v>52</v>
      </c>
      <c r="AG61" s="88">
        <v>0</v>
      </c>
      <c r="AH61" s="88">
        <v>0</v>
      </c>
      <c r="AI61" s="88">
        <v>175</v>
      </c>
      <c r="AJ61" s="88">
        <v>20</v>
      </c>
      <c r="AK61" s="88">
        <v>101</v>
      </c>
      <c r="AL61" s="88">
        <v>15</v>
      </c>
      <c r="AM61" s="88">
        <v>694</v>
      </c>
      <c r="AN61" s="88">
        <v>149</v>
      </c>
      <c r="AO61" s="88">
        <v>201</v>
      </c>
      <c r="AP61" s="88">
        <v>115</v>
      </c>
      <c r="AQ61" s="88">
        <v>1</v>
      </c>
      <c r="AR61" s="88">
        <v>17</v>
      </c>
      <c r="AS61" s="88">
        <v>133</v>
      </c>
      <c r="AT61" s="88">
        <v>28</v>
      </c>
      <c r="AU61" s="88">
        <v>4316</v>
      </c>
      <c r="AV61" s="88">
        <v>1066</v>
      </c>
      <c r="AW61" s="88">
        <v>60</v>
      </c>
      <c r="AX61" s="88">
        <v>185</v>
      </c>
      <c r="AY61" s="88">
        <v>3</v>
      </c>
      <c r="AZ61" s="88">
        <v>759</v>
      </c>
      <c r="BA61" s="88">
        <v>151</v>
      </c>
      <c r="BB61" s="88">
        <v>146351</v>
      </c>
      <c r="BC61" s="88">
        <v>18879</v>
      </c>
      <c r="BD61" s="88">
        <v>4929</v>
      </c>
      <c r="BE61" s="88">
        <v>2033</v>
      </c>
      <c r="BF61" s="88">
        <v>4</v>
      </c>
      <c r="BG61" s="88">
        <v>10428</v>
      </c>
      <c r="BH61" s="88">
        <v>66369</v>
      </c>
      <c r="BI61" s="88">
        <v>452</v>
      </c>
      <c r="BJ61" s="88">
        <v>0</v>
      </c>
      <c r="BK61" s="73">
        <v>260549</v>
      </c>
      <c r="BL61" s="88">
        <v>178005</v>
      </c>
      <c r="BM61" s="88">
        <v>392753</v>
      </c>
      <c r="BN61" s="88">
        <v>0</v>
      </c>
      <c r="BO61" s="88">
        <v>23622</v>
      </c>
      <c r="BP61" s="73">
        <v>594380</v>
      </c>
      <c r="BQ61" s="88">
        <v>80493</v>
      </c>
      <c r="BR61" s="88">
        <v>1616</v>
      </c>
      <c r="BS61" s="88">
        <v>6275</v>
      </c>
      <c r="BT61" s="73">
        <v>88384</v>
      </c>
      <c r="BU61" s="88">
        <v>13323</v>
      </c>
      <c r="BV61" s="73">
        <v>696087</v>
      </c>
      <c r="BW61" s="73">
        <v>956635</v>
      </c>
      <c r="BY61" s="82">
        <f t="shared" si="0"/>
        <v>260530</v>
      </c>
      <c r="BZ61" s="82">
        <f t="shared" si="1"/>
        <v>19</v>
      </c>
    </row>
    <row r="62" spans="1:78" ht="13" x14ac:dyDescent="0.3">
      <c r="A62" s="93" t="s">
        <v>172</v>
      </c>
      <c r="B62" s="93" t="s">
        <v>131</v>
      </c>
      <c r="C62" s="95" t="s">
        <v>230</v>
      </c>
      <c r="D62" s="88">
        <v>29</v>
      </c>
      <c r="E62" s="88">
        <v>5</v>
      </c>
      <c r="F62" s="88">
        <v>0</v>
      </c>
      <c r="G62" s="88">
        <v>5</v>
      </c>
      <c r="H62" s="88">
        <v>77</v>
      </c>
      <c r="I62" s="88">
        <v>0</v>
      </c>
      <c r="J62" s="88">
        <v>9</v>
      </c>
      <c r="K62" s="88">
        <v>9</v>
      </c>
      <c r="L62" s="88">
        <v>194</v>
      </c>
      <c r="M62" s="88">
        <v>0</v>
      </c>
      <c r="N62" s="88">
        <v>0</v>
      </c>
      <c r="O62" s="88">
        <v>2</v>
      </c>
      <c r="P62" s="88">
        <v>0</v>
      </c>
      <c r="Q62" s="88">
        <v>12</v>
      </c>
      <c r="R62" s="88">
        <v>16</v>
      </c>
      <c r="S62" s="88">
        <v>50</v>
      </c>
      <c r="T62" s="88">
        <v>29</v>
      </c>
      <c r="U62" s="88">
        <v>28</v>
      </c>
      <c r="V62" s="88">
        <v>2</v>
      </c>
      <c r="W62" s="88">
        <v>11</v>
      </c>
      <c r="X62" s="88">
        <v>153</v>
      </c>
      <c r="Y62" s="88">
        <v>27</v>
      </c>
      <c r="Z62" s="88">
        <v>72</v>
      </c>
      <c r="AA62" s="88">
        <v>1</v>
      </c>
      <c r="AB62" s="88">
        <v>13</v>
      </c>
      <c r="AC62" s="88">
        <v>1</v>
      </c>
      <c r="AD62" s="88">
        <v>24</v>
      </c>
      <c r="AE62" s="88">
        <v>3</v>
      </c>
      <c r="AF62" s="88">
        <v>440</v>
      </c>
      <c r="AG62" s="88">
        <v>1</v>
      </c>
      <c r="AH62" s="88">
        <v>0</v>
      </c>
      <c r="AI62" s="88">
        <v>15</v>
      </c>
      <c r="AJ62" s="88">
        <v>43</v>
      </c>
      <c r="AK62" s="88">
        <v>88</v>
      </c>
      <c r="AL62" s="88">
        <v>88</v>
      </c>
      <c r="AM62" s="88">
        <v>108</v>
      </c>
      <c r="AN62" s="88">
        <v>897</v>
      </c>
      <c r="AO62" s="88">
        <v>1012</v>
      </c>
      <c r="AP62" s="88">
        <v>126</v>
      </c>
      <c r="AQ62" s="88">
        <v>5</v>
      </c>
      <c r="AR62" s="88">
        <v>43</v>
      </c>
      <c r="AS62" s="88">
        <v>43</v>
      </c>
      <c r="AT62" s="88">
        <v>1</v>
      </c>
      <c r="AU62" s="88">
        <v>0</v>
      </c>
      <c r="AV62" s="88">
        <v>0</v>
      </c>
      <c r="AW62" s="88">
        <v>0</v>
      </c>
      <c r="AX62" s="88">
        <v>96</v>
      </c>
      <c r="AY62" s="88">
        <v>42</v>
      </c>
      <c r="AZ62" s="88">
        <v>2</v>
      </c>
      <c r="BA62" s="88">
        <v>85</v>
      </c>
      <c r="BB62" s="88">
        <v>507</v>
      </c>
      <c r="BC62" s="88">
        <v>2078</v>
      </c>
      <c r="BD62" s="88">
        <v>1145</v>
      </c>
      <c r="BE62" s="88">
        <v>5390</v>
      </c>
      <c r="BF62" s="88">
        <v>80</v>
      </c>
      <c r="BG62" s="88">
        <v>568</v>
      </c>
      <c r="BH62" s="88">
        <v>1225</v>
      </c>
      <c r="BI62" s="88">
        <v>196</v>
      </c>
      <c r="BJ62" s="88">
        <v>0</v>
      </c>
      <c r="BK62" s="73">
        <v>15094</v>
      </c>
      <c r="BL62" s="88">
        <v>156537</v>
      </c>
      <c r="BM62" s="88">
        <v>6691</v>
      </c>
      <c r="BN62" s="88">
        <v>0</v>
      </c>
      <c r="BO62" s="88">
        <v>1988</v>
      </c>
      <c r="BP62" s="73">
        <v>165216</v>
      </c>
      <c r="BQ62" s="88">
        <v>0</v>
      </c>
      <c r="BR62" s="88">
        <v>0</v>
      </c>
      <c r="BS62" s="88">
        <v>0</v>
      </c>
      <c r="BT62" s="73">
        <v>0</v>
      </c>
      <c r="BU62" s="88">
        <v>0</v>
      </c>
      <c r="BV62" s="73">
        <v>165216</v>
      </c>
      <c r="BW62" s="73">
        <v>180309</v>
      </c>
      <c r="BY62" s="82">
        <f t="shared" si="0"/>
        <v>15096</v>
      </c>
      <c r="BZ62" s="82">
        <f t="shared" si="1"/>
        <v>-2</v>
      </c>
    </row>
    <row r="63" spans="1:78" ht="23" x14ac:dyDescent="0.3">
      <c r="A63" s="93" t="s">
        <v>268</v>
      </c>
      <c r="B63" s="93" t="s">
        <v>132</v>
      </c>
      <c r="C63" s="95" t="s">
        <v>59</v>
      </c>
      <c r="D63" s="88">
        <v>0</v>
      </c>
      <c r="E63" s="88">
        <v>0</v>
      </c>
      <c r="F63" s="88">
        <v>0</v>
      </c>
      <c r="G63" s="88">
        <v>0</v>
      </c>
      <c r="H63" s="88">
        <v>0</v>
      </c>
      <c r="I63" s="88">
        <v>0</v>
      </c>
      <c r="J63" s="88">
        <v>0</v>
      </c>
      <c r="K63" s="88">
        <v>0</v>
      </c>
      <c r="L63" s="88">
        <v>0</v>
      </c>
      <c r="M63" s="88">
        <v>0</v>
      </c>
      <c r="N63" s="88">
        <v>0</v>
      </c>
      <c r="O63" s="88">
        <v>0</v>
      </c>
      <c r="P63" s="88">
        <v>0</v>
      </c>
      <c r="Q63" s="88">
        <v>0</v>
      </c>
      <c r="R63" s="88">
        <v>0</v>
      </c>
      <c r="S63" s="88">
        <v>0</v>
      </c>
      <c r="T63" s="88">
        <v>0</v>
      </c>
      <c r="U63" s="88">
        <v>0</v>
      </c>
      <c r="V63" s="88">
        <v>0</v>
      </c>
      <c r="W63" s="88">
        <v>0</v>
      </c>
      <c r="X63" s="88">
        <v>0</v>
      </c>
      <c r="Y63" s="88">
        <v>0</v>
      </c>
      <c r="Z63" s="88">
        <v>0</v>
      </c>
      <c r="AA63" s="88">
        <v>0</v>
      </c>
      <c r="AB63" s="88">
        <v>0</v>
      </c>
      <c r="AC63" s="88">
        <v>0</v>
      </c>
      <c r="AD63" s="88">
        <v>0</v>
      </c>
      <c r="AE63" s="88">
        <v>0</v>
      </c>
      <c r="AF63" s="88">
        <v>0</v>
      </c>
      <c r="AG63" s="88">
        <v>0</v>
      </c>
      <c r="AH63" s="88">
        <v>0</v>
      </c>
      <c r="AI63" s="88">
        <v>0</v>
      </c>
      <c r="AJ63" s="88">
        <v>0</v>
      </c>
      <c r="AK63" s="88">
        <v>0</v>
      </c>
      <c r="AL63" s="88">
        <v>0</v>
      </c>
      <c r="AM63" s="88">
        <v>0</v>
      </c>
      <c r="AN63" s="88">
        <v>0</v>
      </c>
      <c r="AO63" s="88">
        <v>0</v>
      </c>
      <c r="AP63" s="88">
        <v>0</v>
      </c>
      <c r="AQ63" s="88">
        <v>0</v>
      </c>
      <c r="AR63" s="88">
        <v>0</v>
      </c>
      <c r="AS63" s="88">
        <v>0</v>
      </c>
      <c r="AT63" s="88">
        <v>0</v>
      </c>
      <c r="AU63" s="88">
        <v>0</v>
      </c>
      <c r="AV63" s="88">
        <v>0</v>
      </c>
      <c r="AW63" s="88">
        <v>0</v>
      </c>
      <c r="AX63" s="88">
        <v>0</v>
      </c>
      <c r="AY63" s="88">
        <v>0</v>
      </c>
      <c r="AZ63" s="88">
        <v>0</v>
      </c>
      <c r="BA63" s="88">
        <v>0</v>
      </c>
      <c r="BB63" s="88">
        <v>0</v>
      </c>
      <c r="BC63" s="88">
        <v>0</v>
      </c>
      <c r="BD63" s="88">
        <v>0</v>
      </c>
      <c r="BE63" s="88">
        <v>0</v>
      </c>
      <c r="BF63" s="88">
        <v>0</v>
      </c>
      <c r="BG63" s="88">
        <v>0</v>
      </c>
      <c r="BH63" s="88">
        <v>0</v>
      </c>
      <c r="BI63" s="88">
        <v>0</v>
      </c>
      <c r="BJ63" s="88">
        <v>0</v>
      </c>
      <c r="BK63" s="73">
        <v>0</v>
      </c>
      <c r="BL63" s="88">
        <v>338572</v>
      </c>
      <c r="BM63" s="88">
        <v>0</v>
      </c>
      <c r="BN63" s="88">
        <v>0</v>
      </c>
      <c r="BO63" s="88">
        <v>0</v>
      </c>
      <c r="BP63" s="73">
        <v>338572</v>
      </c>
      <c r="BQ63" s="88">
        <v>0</v>
      </c>
      <c r="BR63" s="88">
        <v>0</v>
      </c>
      <c r="BS63" s="88">
        <v>0</v>
      </c>
      <c r="BT63" s="73">
        <v>0</v>
      </c>
      <c r="BU63" s="88">
        <v>0</v>
      </c>
      <c r="BV63" s="73">
        <v>338572</v>
      </c>
      <c r="BW63" s="73">
        <v>338572</v>
      </c>
      <c r="BY63" s="82">
        <f t="shared" si="0"/>
        <v>0</v>
      </c>
      <c r="BZ63" s="82">
        <f t="shared" si="1"/>
        <v>0</v>
      </c>
    </row>
    <row r="64" spans="1:78" ht="13" x14ac:dyDescent="0.3">
      <c r="A64" s="93" t="s">
        <v>112</v>
      </c>
      <c r="B64" s="93" t="s">
        <v>267</v>
      </c>
      <c r="C64" s="94" t="s">
        <v>266</v>
      </c>
      <c r="D64" s="88">
        <v>0</v>
      </c>
      <c r="E64" s="88">
        <v>0</v>
      </c>
      <c r="F64" s="88">
        <v>0</v>
      </c>
      <c r="G64" s="88">
        <v>0</v>
      </c>
      <c r="H64" s="88">
        <v>0</v>
      </c>
      <c r="I64" s="88">
        <v>0</v>
      </c>
      <c r="J64" s="88">
        <v>0</v>
      </c>
      <c r="K64" s="88">
        <v>0</v>
      </c>
      <c r="L64" s="88">
        <v>0</v>
      </c>
      <c r="M64" s="88">
        <v>0</v>
      </c>
      <c r="N64" s="88">
        <v>0</v>
      </c>
      <c r="O64" s="88">
        <v>0</v>
      </c>
      <c r="P64" s="88">
        <v>0</v>
      </c>
      <c r="Q64" s="88">
        <v>0</v>
      </c>
      <c r="R64" s="88">
        <v>0</v>
      </c>
      <c r="S64" s="88">
        <v>0</v>
      </c>
      <c r="T64" s="88">
        <v>0</v>
      </c>
      <c r="U64" s="88">
        <v>0</v>
      </c>
      <c r="V64" s="88">
        <v>0</v>
      </c>
      <c r="W64" s="88">
        <v>0</v>
      </c>
      <c r="X64" s="88">
        <v>0</v>
      </c>
      <c r="Y64" s="88">
        <v>0</v>
      </c>
      <c r="Z64" s="88">
        <v>0</v>
      </c>
      <c r="AA64" s="88">
        <v>0</v>
      </c>
      <c r="AB64" s="88">
        <v>0</v>
      </c>
      <c r="AC64" s="88">
        <v>0</v>
      </c>
      <c r="AD64" s="88">
        <v>0</v>
      </c>
      <c r="AE64" s="88">
        <v>0</v>
      </c>
      <c r="AF64" s="88">
        <v>0</v>
      </c>
      <c r="AG64" s="88">
        <v>0</v>
      </c>
      <c r="AH64" s="88">
        <v>0</v>
      </c>
      <c r="AI64" s="88">
        <v>0</v>
      </c>
      <c r="AJ64" s="88">
        <v>0</v>
      </c>
      <c r="AK64" s="88">
        <v>0</v>
      </c>
      <c r="AL64" s="88">
        <v>0</v>
      </c>
      <c r="AM64" s="88">
        <v>0</v>
      </c>
      <c r="AN64" s="88">
        <v>0</v>
      </c>
      <c r="AO64" s="88">
        <v>0</v>
      </c>
      <c r="AP64" s="88">
        <v>0</v>
      </c>
      <c r="AQ64" s="88">
        <v>0</v>
      </c>
      <c r="AR64" s="88">
        <v>0</v>
      </c>
      <c r="AS64" s="88">
        <v>0</v>
      </c>
      <c r="AT64" s="88">
        <v>0</v>
      </c>
      <c r="AU64" s="88">
        <v>0</v>
      </c>
      <c r="AV64" s="88">
        <v>0</v>
      </c>
      <c r="AW64" s="88">
        <v>0</v>
      </c>
      <c r="AX64" s="88">
        <v>0</v>
      </c>
      <c r="AY64" s="88">
        <v>0</v>
      </c>
      <c r="AZ64" s="88">
        <v>0</v>
      </c>
      <c r="BA64" s="88">
        <v>0</v>
      </c>
      <c r="BB64" s="88">
        <v>0</v>
      </c>
      <c r="BC64" s="88">
        <v>0</v>
      </c>
      <c r="BD64" s="88">
        <v>0</v>
      </c>
      <c r="BE64" s="88">
        <v>0</v>
      </c>
      <c r="BF64" s="88">
        <v>0</v>
      </c>
      <c r="BG64" s="88">
        <v>0</v>
      </c>
      <c r="BH64" s="88">
        <v>0</v>
      </c>
      <c r="BI64" s="88">
        <v>0</v>
      </c>
      <c r="BJ64" s="88">
        <v>0</v>
      </c>
      <c r="BK64" s="73">
        <v>0</v>
      </c>
      <c r="BL64" s="88">
        <v>964984</v>
      </c>
      <c r="BM64" s="88">
        <v>0</v>
      </c>
      <c r="BN64" s="88">
        <v>0</v>
      </c>
      <c r="BO64" s="88">
        <v>0</v>
      </c>
      <c r="BP64" s="73">
        <v>964984</v>
      </c>
      <c r="BQ64" s="88">
        <v>0</v>
      </c>
      <c r="BR64" s="88">
        <v>0</v>
      </c>
      <c r="BS64" s="88">
        <v>0</v>
      </c>
      <c r="BT64" s="73">
        <v>0</v>
      </c>
      <c r="BU64" s="88">
        <v>0</v>
      </c>
      <c r="BV64" s="73">
        <v>964984</v>
      </c>
      <c r="BW64" s="73">
        <v>964984</v>
      </c>
      <c r="BY64" s="82">
        <f t="shared" si="0"/>
        <v>0</v>
      </c>
      <c r="BZ64" s="82">
        <f t="shared" si="1"/>
        <v>0</v>
      </c>
    </row>
    <row r="65" spans="1:78" ht="23" x14ac:dyDescent="0.3">
      <c r="A65" s="93" t="s">
        <v>113</v>
      </c>
      <c r="B65" s="90" t="s">
        <v>236</v>
      </c>
      <c r="C65" s="92" t="s">
        <v>237</v>
      </c>
      <c r="D65" s="88">
        <v>0</v>
      </c>
      <c r="E65" s="88">
        <v>0</v>
      </c>
      <c r="F65" s="88">
        <v>0</v>
      </c>
      <c r="G65" s="88">
        <v>0</v>
      </c>
      <c r="H65" s="88">
        <v>0</v>
      </c>
      <c r="I65" s="88">
        <v>0</v>
      </c>
      <c r="J65" s="88">
        <v>0</v>
      </c>
      <c r="K65" s="88">
        <v>0</v>
      </c>
      <c r="L65" s="88">
        <v>0</v>
      </c>
      <c r="M65" s="88">
        <v>0</v>
      </c>
      <c r="N65" s="88">
        <v>0</v>
      </c>
      <c r="O65" s="88">
        <v>0</v>
      </c>
      <c r="P65" s="88">
        <v>0</v>
      </c>
      <c r="Q65" s="88">
        <v>0</v>
      </c>
      <c r="R65" s="88">
        <v>0</v>
      </c>
      <c r="S65" s="88">
        <v>0</v>
      </c>
      <c r="T65" s="88">
        <v>0</v>
      </c>
      <c r="U65" s="88">
        <v>0</v>
      </c>
      <c r="V65" s="88">
        <v>0</v>
      </c>
      <c r="W65" s="88">
        <v>0</v>
      </c>
      <c r="X65" s="88">
        <v>0</v>
      </c>
      <c r="Y65" s="88">
        <v>0</v>
      </c>
      <c r="Z65" s="88">
        <v>0</v>
      </c>
      <c r="AA65" s="88">
        <v>0</v>
      </c>
      <c r="AB65" s="88">
        <v>0</v>
      </c>
      <c r="AC65" s="88">
        <v>0</v>
      </c>
      <c r="AD65" s="88">
        <v>0</v>
      </c>
      <c r="AE65" s="88">
        <v>0</v>
      </c>
      <c r="AF65" s="88">
        <v>0</v>
      </c>
      <c r="AG65" s="88">
        <v>0</v>
      </c>
      <c r="AH65" s="88">
        <v>0</v>
      </c>
      <c r="AI65" s="88">
        <v>0</v>
      </c>
      <c r="AJ65" s="88">
        <v>0</v>
      </c>
      <c r="AK65" s="88">
        <v>0</v>
      </c>
      <c r="AL65" s="88">
        <v>0</v>
      </c>
      <c r="AM65" s="88">
        <v>0</v>
      </c>
      <c r="AN65" s="88">
        <v>0</v>
      </c>
      <c r="AO65" s="88">
        <v>0</v>
      </c>
      <c r="AP65" s="88">
        <v>0</v>
      </c>
      <c r="AQ65" s="88">
        <v>0</v>
      </c>
      <c r="AR65" s="88">
        <v>0</v>
      </c>
      <c r="AS65" s="88">
        <v>0</v>
      </c>
      <c r="AT65" s="88">
        <v>0</v>
      </c>
      <c r="AU65" s="88">
        <v>0</v>
      </c>
      <c r="AV65" s="88">
        <v>0</v>
      </c>
      <c r="AW65" s="88">
        <v>0</v>
      </c>
      <c r="AX65" s="88">
        <v>0</v>
      </c>
      <c r="AY65" s="88">
        <v>0</v>
      </c>
      <c r="AZ65" s="88">
        <v>0</v>
      </c>
      <c r="BA65" s="88">
        <v>0</v>
      </c>
      <c r="BB65" s="88">
        <v>0</v>
      </c>
      <c r="BC65" s="88">
        <v>0</v>
      </c>
      <c r="BD65" s="88">
        <v>0</v>
      </c>
      <c r="BE65" s="88">
        <v>0</v>
      </c>
      <c r="BF65" s="88">
        <v>0</v>
      </c>
      <c r="BG65" s="88">
        <v>0</v>
      </c>
      <c r="BH65" s="88">
        <v>0</v>
      </c>
      <c r="BI65" s="88">
        <v>0</v>
      </c>
      <c r="BJ65" s="88">
        <v>0</v>
      </c>
      <c r="BK65" s="73">
        <v>0</v>
      </c>
      <c r="BL65" s="88">
        <v>-332232</v>
      </c>
      <c r="BM65" s="88">
        <v>0</v>
      </c>
      <c r="BN65" s="88">
        <v>0</v>
      </c>
      <c r="BO65" s="88">
        <v>0</v>
      </c>
      <c r="BP65" s="73">
        <v>-332232</v>
      </c>
      <c r="BQ65" s="88">
        <v>0</v>
      </c>
      <c r="BR65" s="88">
        <v>0</v>
      </c>
      <c r="BS65" s="88">
        <v>0</v>
      </c>
      <c r="BT65" s="73">
        <v>0</v>
      </c>
      <c r="BU65" s="88">
        <v>332232</v>
      </c>
      <c r="BV65" s="73">
        <v>0</v>
      </c>
      <c r="BW65" s="73">
        <v>0</v>
      </c>
      <c r="BY65" s="82">
        <f t="shared" si="0"/>
        <v>0</v>
      </c>
      <c r="BZ65" s="82">
        <f t="shared" si="1"/>
        <v>0</v>
      </c>
    </row>
    <row r="66" spans="1:78" ht="13" x14ac:dyDescent="0.3">
      <c r="A66" s="91" t="s">
        <v>114</v>
      </c>
      <c r="B66" s="90" t="s">
        <v>239</v>
      </c>
      <c r="C66" s="89" t="s">
        <v>240</v>
      </c>
      <c r="D66" s="88">
        <v>0</v>
      </c>
      <c r="E66" s="88">
        <v>0</v>
      </c>
      <c r="F66" s="88">
        <v>0</v>
      </c>
      <c r="G66" s="88">
        <v>0</v>
      </c>
      <c r="H66" s="88">
        <v>0</v>
      </c>
      <c r="I66" s="88">
        <v>0</v>
      </c>
      <c r="J66" s="88">
        <v>0</v>
      </c>
      <c r="K66" s="88">
        <v>0</v>
      </c>
      <c r="L66" s="88">
        <v>0</v>
      </c>
      <c r="M66" s="88">
        <v>0</v>
      </c>
      <c r="N66" s="88">
        <v>0</v>
      </c>
      <c r="O66" s="88">
        <v>0</v>
      </c>
      <c r="P66" s="88">
        <v>0</v>
      </c>
      <c r="Q66" s="88">
        <v>0</v>
      </c>
      <c r="R66" s="88">
        <v>0</v>
      </c>
      <c r="S66" s="88">
        <v>0</v>
      </c>
      <c r="T66" s="88">
        <v>0</v>
      </c>
      <c r="U66" s="88">
        <v>0</v>
      </c>
      <c r="V66" s="88">
        <v>0</v>
      </c>
      <c r="W66" s="88">
        <v>0</v>
      </c>
      <c r="X66" s="88">
        <v>0</v>
      </c>
      <c r="Y66" s="88">
        <v>0</v>
      </c>
      <c r="Z66" s="88">
        <v>0</v>
      </c>
      <c r="AA66" s="88">
        <v>0</v>
      </c>
      <c r="AB66" s="88">
        <v>0</v>
      </c>
      <c r="AC66" s="88">
        <v>0</v>
      </c>
      <c r="AD66" s="88">
        <v>0</v>
      </c>
      <c r="AE66" s="88">
        <v>0</v>
      </c>
      <c r="AF66" s="88">
        <v>0</v>
      </c>
      <c r="AG66" s="88">
        <v>0</v>
      </c>
      <c r="AH66" s="88">
        <v>0</v>
      </c>
      <c r="AI66" s="88">
        <v>0</v>
      </c>
      <c r="AJ66" s="88">
        <v>0</v>
      </c>
      <c r="AK66" s="88">
        <v>0</v>
      </c>
      <c r="AL66" s="88">
        <v>0</v>
      </c>
      <c r="AM66" s="88">
        <v>0</v>
      </c>
      <c r="AN66" s="88">
        <v>0</v>
      </c>
      <c r="AO66" s="88">
        <v>0</v>
      </c>
      <c r="AP66" s="88">
        <v>0</v>
      </c>
      <c r="AQ66" s="88">
        <v>0</v>
      </c>
      <c r="AR66" s="88">
        <v>0</v>
      </c>
      <c r="AS66" s="88">
        <v>0</v>
      </c>
      <c r="AT66" s="88">
        <v>0</v>
      </c>
      <c r="AU66" s="88">
        <v>0</v>
      </c>
      <c r="AV66" s="88">
        <v>0</v>
      </c>
      <c r="AW66" s="88">
        <v>0</v>
      </c>
      <c r="AX66" s="88">
        <v>0</v>
      </c>
      <c r="AY66" s="88">
        <v>0</v>
      </c>
      <c r="AZ66" s="88">
        <v>0</v>
      </c>
      <c r="BA66" s="88">
        <v>0</v>
      </c>
      <c r="BB66" s="88">
        <v>0</v>
      </c>
      <c r="BC66" s="88">
        <v>0</v>
      </c>
      <c r="BD66" s="88">
        <v>0</v>
      </c>
      <c r="BE66" s="88">
        <v>0</v>
      </c>
      <c r="BF66" s="88">
        <v>0</v>
      </c>
      <c r="BG66" s="88">
        <v>0</v>
      </c>
      <c r="BH66" s="88">
        <v>0</v>
      </c>
      <c r="BI66" s="88">
        <v>0</v>
      </c>
      <c r="BJ66" s="88">
        <v>0</v>
      </c>
      <c r="BK66" s="73">
        <v>0</v>
      </c>
      <c r="BL66" s="88">
        <v>0</v>
      </c>
      <c r="BM66" s="88">
        <v>0</v>
      </c>
      <c r="BN66" s="88">
        <v>0</v>
      </c>
      <c r="BO66" s="88">
        <v>0</v>
      </c>
      <c r="BP66" s="73">
        <v>0</v>
      </c>
      <c r="BQ66" s="88">
        <v>0</v>
      </c>
      <c r="BR66" s="88">
        <v>0</v>
      </c>
      <c r="BS66" s="88">
        <v>0</v>
      </c>
      <c r="BT66" s="73">
        <v>0</v>
      </c>
      <c r="BU66" s="88">
        <v>-146634</v>
      </c>
      <c r="BV66" s="73">
        <v>-146634</v>
      </c>
      <c r="BW66" s="73">
        <v>-146634</v>
      </c>
      <c r="BY66" s="82">
        <f t="shared" si="0"/>
        <v>0</v>
      </c>
      <c r="BZ66" s="82">
        <f t="shared" si="1"/>
        <v>0</v>
      </c>
    </row>
    <row r="67" spans="1:78" ht="34.5" x14ac:dyDescent="0.3">
      <c r="A67" s="72">
        <v>63</v>
      </c>
      <c r="B67" s="87" t="s">
        <v>133</v>
      </c>
      <c r="C67" s="86" t="s">
        <v>265</v>
      </c>
      <c r="D67" s="77">
        <v>1732931</v>
      </c>
      <c r="E67" s="77">
        <v>92044</v>
      </c>
      <c r="F67" s="77">
        <v>107809</v>
      </c>
      <c r="G67" s="77">
        <v>340319</v>
      </c>
      <c r="H67" s="77">
        <v>1733699</v>
      </c>
      <c r="I67" s="77">
        <v>6155</v>
      </c>
      <c r="J67" s="77">
        <v>173491</v>
      </c>
      <c r="K67" s="77">
        <v>157494</v>
      </c>
      <c r="L67" s="77">
        <v>3338050</v>
      </c>
      <c r="M67" s="77">
        <v>100595</v>
      </c>
      <c r="N67" s="77">
        <v>108904</v>
      </c>
      <c r="O67" s="77">
        <v>74819</v>
      </c>
      <c r="P67" s="77">
        <v>38237</v>
      </c>
      <c r="Q67" s="77">
        <v>245739</v>
      </c>
      <c r="R67" s="77">
        <v>303391</v>
      </c>
      <c r="S67" s="77">
        <v>184039</v>
      </c>
      <c r="T67" s="77">
        <v>3695880</v>
      </c>
      <c r="U67" s="77">
        <v>1159419</v>
      </c>
      <c r="V67" s="77">
        <v>472921</v>
      </c>
      <c r="W67" s="77">
        <v>753255</v>
      </c>
      <c r="X67" s="77">
        <v>2743458</v>
      </c>
      <c r="Y67" s="77">
        <v>515737</v>
      </c>
      <c r="Z67" s="77">
        <v>839680</v>
      </c>
      <c r="AA67" s="77">
        <v>37493</v>
      </c>
      <c r="AB67" s="77">
        <v>392832</v>
      </c>
      <c r="AC67" s="77">
        <v>188786</v>
      </c>
      <c r="AD67" s="77">
        <v>200250</v>
      </c>
      <c r="AE67" s="77">
        <v>1224976</v>
      </c>
      <c r="AF67" s="77">
        <v>1065461</v>
      </c>
      <c r="AG67" s="77">
        <v>266519</v>
      </c>
      <c r="AH67" s="77">
        <v>167908</v>
      </c>
      <c r="AI67" s="77">
        <v>4015026</v>
      </c>
      <c r="AJ67" s="77">
        <v>114943</v>
      </c>
      <c r="AK67" s="77">
        <v>3857266</v>
      </c>
      <c r="AL67" s="77">
        <v>335912</v>
      </c>
      <c r="AM67" s="77">
        <v>2999298</v>
      </c>
      <c r="AN67" s="77">
        <v>1786319</v>
      </c>
      <c r="AO67" s="77">
        <v>473170</v>
      </c>
      <c r="AP67" s="77">
        <v>2235306</v>
      </c>
      <c r="AQ67" s="77">
        <v>71244</v>
      </c>
      <c r="AR67" s="77">
        <v>480085</v>
      </c>
      <c r="AS67" s="77">
        <v>974701</v>
      </c>
      <c r="AT67" s="77">
        <v>686716</v>
      </c>
      <c r="AU67" s="77">
        <v>641921</v>
      </c>
      <c r="AV67" s="77">
        <v>247844</v>
      </c>
      <c r="AW67" s="77">
        <v>12546</v>
      </c>
      <c r="AX67" s="77">
        <v>1177367</v>
      </c>
      <c r="AY67" s="77">
        <v>50632</v>
      </c>
      <c r="AZ67" s="77">
        <v>224300</v>
      </c>
      <c r="BA67" s="77">
        <v>712705</v>
      </c>
      <c r="BB67" s="77">
        <v>846231</v>
      </c>
      <c r="BC67" s="77">
        <v>2291216</v>
      </c>
      <c r="BD67" s="77">
        <v>512087</v>
      </c>
      <c r="BE67" s="77">
        <v>1043633</v>
      </c>
      <c r="BF67" s="77">
        <v>95910</v>
      </c>
      <c r="BG67" s="77">
        <v>80183</v>
      </c>
      <c r="BH67" s="77">
        <v>380145</v>
      </c>
      <c r="BI67" s="77">
        <v>67264</v>
      </c>
      <c r="BJ67" s="77">
        <v>0</v>
      </c>
      <c r="BK67" s="82">
        <f>SUM(BK5:BK66)</f>
        <v>47961705</v>
      </c>
      <c r="BL67" s="85">
        <v>29939475</v>
      </c>
      <c r="BM67" s="85">
        <v>4904683</v>
      </c>
      <c r="BN67" s="85">
        <v>5622739</v>
      </c>
      <c r="BO67" s="85">
        <v>225332</v>
      </c>
      <c r="BP67" s="73">
        <v>40692229</v>
      </c>
      <c r="BQ67" s="85">
        <v>12470740</v>
      </c>
      <c r="BR67" s="85">
        <v>1782897</v>
      </c>
      <c r="BS67" s="85">
        <v>482237</v>
      </c>
      <c r="BT67" s="73">
        <v>14735874</v>
      </c>
      <c r="BU67" s="85">
        <v>16865192</v>
      </c>
      <c r="BV67" s="73">
        <v>72293295</v>
      </c>
      <c r="BW67" s="73">
        <v>121169555</v>
      </c>
      <c r="BY67" s="82">
        <f>SUM(BY5:BY66)</f>
        <v>47961249</v>
      </c>
    </row>
    <row r="68" spans="1:78" ht="13" x14ac:dyDescent="0.3">
      <c r="A68" s="72">
        <v>64</v>
      </c>
      <c r="B68" s="84" t="s">
        <v>245</v>
      </c>
      <c r="C68" s="83" t="s">
        <v>246</v>
      </c>
      <c r="D68" s="82">
        <v>375354</v>
      </c>
      <c r="E68" s="82">
        <v>45104</v>
      </c>
      <c r="F68" s="82">
        <v>36303</v>
      </c>
      <c r="G68" s="82">
        <v>109459</v>
      </c>
      <c r="H68" s="82">
        <v>434697</v>
      </c>
      <c r="I68" s="82">
        <v>4941</v>
      </c>
      <c r="J68" s="82">
        <v>101174</v>
      </c>
      <c r="K68" s="82">
        <v>73906</v>
      </c>
      <c r="L68" s="82">
        <v>402272</v>
      </c>
      <c r="M68" s="82">
        <v>9515</v>
      </c>
      <c r="N68" s="82">
        <v>26514</v>
      </c>
      <c r="O68" s="82">
        <v>28674</v>
      </c>
      <c r="P68" s="82">
        <v>10934</v>
      </c>
      <c r="Q68" s="82">
        <v>60105</v>
      </c>
      <c r="R68" s="82">
        <v>54897</v>
      </c>
      <c r="S68" s="82">
        <v>67477</v>
      </c>
      <c r="T68" s="82">
        <v>116028</v>
      </c>
      <c r="U68" s="82">
        <v>174774</v>
      </c>
      <c r="V68" s="82">
        <v>75701</v>
      </c>
      <c r="W68" s="82">
        <v>178188</v>
      </c>
      <c r="X68" s="82">
        <v>303256</v>
      </c>
      <c r="Y68" s="82">
        <v>137592</v>
      </c>
      <c r="Z68" s="82">
        <v>312784</v>
      </c>
      <c r="AA68" s="82">
        <v>9620</v>
      </c>
      <c r="AB68" s="82">
        <v>111985</v>
      </c>
      <c r="AC68" s="82">
        <v>59158</v>
      </c>
      <c r="AD68" s="82">
        <v>106335</v>
      </c>
      <c r="AE68" s="82">
        <v>135429</v>
      </c>
      <c r="AF68" s="82">
        <v>378712</v>
      </c>
      <c r="AG68" s="82">
        <v>54415</v>
      </c>
      <c r="AH68" s="82">
        <v>15236</v>
      </c>
      <c r="AI68" s="82">
        <v>736094</v>
      </c>
      <c r="AJ68" s="82">
        <v>80629</v>
      </c>
      <c r="AK68" s="82">
        <v>1450208</v>
      </c>
      <c r="AL68" s="82">
        <v>171082</v>
      </c>
      <c r="AM68" s="82">
        <v>1223465</v>
      </c>
      <c r="AN68" s="82">
        <v>1443948</v>
      </c>
      <c r="AO68" s="82">
        <v>183970</v>
      </c>
      <c r="AP68" s="82">
        <v>1021617</v>
      </c>
      <c r="AQ68" s="82">
        <v>26715</v>
      </c>
      <c r="AR68" s="82">
        <v>100190</v>
      </c>
      <c r="AS68" s="82">
        <v>368930</v>
      </c>
      <c r="AT68" s="82">
        <v>329051</v>
      </c>
      <c r="AU68" s="82">
        <v>769914</v>
      </c>
      <c r="AV68" s="82">
        <v>116115</v>
      </c>
      <c r="AW68" s="82">
        <v>24340</v>
      </c>
      <c r="AX68" s="82">
        <v>398767</v>
      </c>
      <c r="AY68" s="82">
        <v>57510</v>
      </c>
      <c r="AZ68" s="82">
        <v>150873</v>
      </c>
      <c r="BA68" s="82">
        <v>498346</v>
      </c>
      <c r="BB68" s="82">
        <v>823252</v>
      </c>
      <c r="BC68" s="82">
        <v>2568423</v>
      </c>
      <c r="BD68" s="82">
        <v>1261917</v>
      </c>
      <c r="BE68" s="82">
        <v>1574410</v>
      </c>
      <c r="BF68" s="82">
        <v>72937</v>
      </c>
      <c r="BG68" s="82">
        <v>67943</v>
      </c>
      <c r="BH68" s="82">
        <v>338899</v>
      </c>
      <c r="BI68" s="82">
        <v>50070</v>
      </c>
      <c r="BJ68" s="82">
        <v>338517</v>
      </c>
      <c r="BK68" s="77">
        <v>20258675</v>
      </c>
    </row>
    <row r="69" spans="1:78" ht="13" x14ac:dyDescent="0.3">
      <c r="A69" s="72">
        <v>65</v>
      </c>
      <c r="B69" s="81" t="s">
        <v>247</v>
      </c>
      <c r="C69" s="78" t="s">
        <v>248</v>
      </c>
      <c r="D69" s="71">
        <v>308333</v>
      </c>
      <c r="E69" s="71">
        <v>34651</v>
      </c>
      <c r="F69" s="71">
        <v>29856</v>
      </c>
      <c r="G69" s="71">
        <v>78242</v>
      </c>
      <c r="H69" s="71">
        <v>357266</v>
      </c>
      <c r="I69" s="71">
        <v>3439</v>
      </c>
      <c r="J69" s="71">
        <v>76892</v>
      </c>
      <c r="K69" s="71">
        <v>57701</v>
      </c>
      <c r="L69" s="71">
        <v>314897</v>
      </c>
      <c r="M69" s="71">
        <v>7884</v>
      </c>
      <c r="N69" s="71">
        <v>20292</v>
      </c>
      <c r="O69" s="71">
        <v>22344</v>
      </c>
      <c r="P69" s="71">
        <v>8438</v>
      </c>
      <c r="Q69" s="71">
        <v>45999</v>
      </c>
      <c r="R69" s="71">
        <v>42723</v>
      </c>
      <c r="S69" s="71">
        <v>54180</v>
      </c>
      <c r="T69" s="71">
        <v>95711</v>
      </c>
      <c r="U69" s="71">
        <v>136631</v>
      </c>
      <c r="V69" s="71">
        <v>58129</v>
      </c>
      <c r="W69" s="71">
        <v>134543</v>
      </c>
      <c r="X69" s="71">
        <v>234469</v>
      </c>
      <c r="Y69" s="71">
        <v>105069</v>
      </c>
      <c r="Z69" s="71">
        <v>242877</v>
      </c>
      <c r="AA69" s="71">
        <v>7772</v>
      </c>
      <c r="AB69" s="71">
        <v>87014</v>
      </c>
      <c r="AC69" s="71">
        <v>45839</v>
      </c>
      <c r="AD69" s="71">
        <v>82382</v>
      </c>
      <c r="AE69" s="71">
        <v>102681</v>
      </c>
      <c r="AF69" s="71">
        <v>285071</v>
      </c>
      <c r="AG69" s="71">
        <v>41650</v>
      </c>
      <c r="AH69" s="71">
        <v>11622</v>
      </c>
      <c r="AI69" s="71">
        <v>574954</v>
      </c>
      <c r="AJ69" s="71">
        <v>61419</v>
      </c>
      <c r="AK69" s="71">
        <v>1146604</v>
      </c>
      <c r="AL69" s="71">
        <v>137733</v>
      </c>
      <c r="AM69" s="71">
        <v>1009445</v>
      </c>
      <c r="AN69" s="71">
        <v>1111526</v>
      </c>
      <c r="AO69" s="71">
        <v>142062</v>
      </c>
      <c r="AP69" s="71">
        <v>771829</v>
      </c>
      <c r="AQ69" s="71">
        <v>20683</v>
      </c>
      <c r="AR69" s="71">
        <v>76910</v>
      </c>
      <c r="AS69" s="71">
        <v>293129</v>
      </c>
      <c r="AT69" s="71">
        <v>257704</v>
      </c>
      <c r="AU69" s="71">
        <v>646475</v>
      </c>
      <c r="AV69" s="71">
        <v>95620</v>
      </c>
      <c r="AW69" s="71">
        <v>20425</v>
      </c>
      <c r="AX69" s="71">
        <v>315536</v>
      </c>
      <c r="AY69" s="71">
        <v>45773</v>
      </c>
      <c r="AZ69" s="71">
        <v>128520</v>
      </c>
      <c r="BA69" s="71">
        <v>393788</v>
      </c>
      <c r="BB69" s="71">
        <v>667977</v>
      </c>
      <c r="BC69" s="71">
        <v>2298688</v>
      </c>
      <c r="BD69" s="71">
        <v>976999</v>
      </c>
      <c r="BE69" s="71">
        <v>1212654</v>
      </c>
      <c r="BF69" s="71">
        <v>55843</v>
      </c>
      <c r="BG69" s="71">
        <v>54652</v>
      </c>
      <c r="BH69" s="71">
        <v>267512</v>
      </c>
      <c r="BI69" s="71">
        <v>39215</v>
      </c>
      <c r="BJ69" s="71">
        <v>338513</v>
      </c>
      <c r="BK69" s="77">
        <v>16296783</v>
      </c>
    </row>
    <row r="70" spans="1:78" ht="23" x14ac:dyDescent="0.3">
      <c r="A70" s="72">
        <v>66</v>
      </c>
      <c r="B70" s="80" t="s">
        <v>249</v>
      </c>
      <c r="C70" s="78" t="s">
        <v>250</v>
      </c>
      <c r="D70" s="71">
        <v>-57369</v>
      </c>
      <c r="E70" s="71">
        <v>172</v>
      </c>
      <c r="F70" s="71">
        <v>1050</v>
      </c>
      <c r="G70" s="71">
        <v>4019</v>
      </c>
      <c r="H70" s="71">
        <v>56200</v>
      </c>
      <c r="I70" s="71">
        <v>127</v>
      </c>
      <c r="J70" s="71">
        <v>4088</v>
      </c>
      <c r="K70" s="71">
        <v>3076</v>
      </c>
      <c r="L70" s="71">
        <v>15099</v>
      </c>
      <c r="M70" s="71">
        <v>823</v>
      </c>
      <c r="N70" s="71">
        <v>357</v>
      </c>
      <c r="O70" s="71">
        <v>112</v>
      </c>
      <c r="P70" s="71">
        <v>102</v>
      </c>
      <c r="Q70" s="71">
        <v>2098</v>
      </c>
      <c r="R70" s="71">
        <v>2647</v>
      </c>
      <c r="S70" s="71">
        <v>1008</v>
      </c>
      <c r="T70" s="71">
        <v>16917</v>
      </c>
      <c r="U70" s="71">
        <v>8377</v>
      </c>
      <c r="V70" s="71">
        <v>2412</v>
      </c>
      <c r="W70" s="71">
        <v>6080</v>
      </c>
      <c r="X70" s="71">
        <v>18034</v>
      </c>
      <c r="Y70" s="71">
        <v>2408</v>
      </c>
      <c r="Z70" s="71">
        <v>4322</v>
      </c>
      <c r="AA70" s="71">
        <v>143</v>
      </c>
      <c r="AB70" s="71">
        <v>1913</v>
      </c>
      <c r="AC70" s="71">
        <v>1062</v>
      </c>
      <c r="AD70" s="71">
        <v>1355</v>
      </c>
      <c r="AE70" s="71">
        <v>-334</v>
      </c>
      <c r="AF70" s="71">
        <v>2552</v>
      </c>
      <c r="AG70" s="71">
        <v>608</v>
      </c>
      <c r="AH70" s="71">
        <v>696</v>
      </c>
      <c r="AI70" s="71">
        <v>52931</v>
      </c>
      <c r="AJ70" s="71">
        <v>5168</v>
      </c>
      <c r="AK70" s="71">
        <v>19044</v>
      </c>
      <c r="AL70" s="71">
        <v>-15227</v>
      </c>
      <c r="AM70" s="71">
        <v>57507</v>
      </c>
      <c r="AN70" s="71">
        <v>15941</v>
      </c>
      <c r="AO70" s="71">
        <v>3051</v>
      </c>
      <c r="AP70" s="71">
        <v>44271</v>
      </c>
      <c r="AQ70" s="71">
        <v>-279</v>
      </c>
      <c r="AR70" s="71">
        <v>-630</v>
      </c>
      <c r="AS70" s="71">
        <v>14664</v>
      </c>
      <c r="AT70" s="71">
        <v>15276</v>
      </c>
      <c r="AU70" s="71">
        <v>92188</v>
      </c>
      <c r="AV70" s="71">
        <v>5996</v>
      </c>
      <c r="AW70" s="71">
        <v>901</v>
      </c>
      <c r="AX70" s="71">
        <v>31938</v>
      </c>
      <c r="AY70" s="71">
        <v>738</v>
      </c>
      <c r="AZ70" s="71">
        <v>1155</v>
      </c>
      <c r="BA70" s="71">
        <v>11320</v>
      </c>
      <c r="BB70" s="71">
        <v>12335</v>
      </c>
      <c r="BC70" s="71">
        <v>19700</v>
      </c>
      <c r="BD70" s="71">
        <v>32245</v>
      </c>
      <c r="BE70" s="71">
        <v>19898</v>
      </c>
      <c r="BF70" s="71">
        <v>1592</v>
      </c>
      <c r="BG70" s="71">
        <v>789</v>
      </c>
      <c r="BH70" s="71">
        <v>5348</v>
      </c>
      <c r="BI70" s="71">
        <v>584</v>
      </c>
      <c r="BJ70" s="71">
        <v>0</v>
      </c>
      <c r="BK70" s="77">
        <v>548593</v>
      </c>
    </row>
    <row r="71" spans="1:78" ht="13" x14ac:dyDescent="0.3">
      <c r="A71" s="72">
        <v>67</v>
      </c>
      <c r="B71" s="80" t="s">
        <v>251</v>
      </c>
      <c r="C71" s="78" t="s">
        <v>252</v>
      </c>
      <c r="D71" s="71">
        <v>88759</v>
      </c>
      <c r="E71" s="71">
        <v>3604</v>
      </c>
      <c r="F71" s="71">
        <v>5903</v>
      </c>
      <c r="G71" s="71">
        <v>16968</v>
      </c>
      <c r="H71" s="71">
        <v>294937</v>
      </c>
      <c r="I71" s="71">
        <v>694</v>
      </c>
      <c r="J71" s="71">
        <v>14226</v>
      </c>
      <c r="K71" s="71">
        <v>14774</v>
      </c>
      <c r="L71" s="71">
        <v>53771</v>
      </c>
      <c r="M71" s="71">
        <v>3335</v>
      </c>
      <c r="N71" s="71">
        <v>2203</v>
      </c>
      <c r="O71" s="71">
        <v>503</v>
      </c>
      <c r="P71" s="71">
        <v>487</v>
      </c>
      <c r="Q71" s="71">
        <v>8275</v>
      </c>
      <c r="R71" s="71">
        <v>10624</v>
      </c>
      <c r="S71" s="71">
        <v>2765</v>
      </c>
      <c r="T71" s="71">
        <v>67287</v>
      </c>
      <c r="U71" s="71">
        <v>34031</v>
      </c>
      <c r="V71" s="71">
        <v>8165</v>
      </c>
      <c r="W71" s="71">
        <v>23436</v>
      </c>
      <c r="X71" s="71">
        <v>67377</v>
      </c>
      <c r="Y71" s="71">
        <v>28453</v>
      </c>
      <c r="Z71" s="71">
        <v>23535</v>
      </c>
      <c r="AA71" s="71">
        <v>361</v>
      </c>
      <c r="AB71" s="71">
        <v>6157</v>
      </c>
      <c r="AC71" s="71">
        <v>16332</v>
      </c>
      <c r="AD71" s="71">
        <v>19239</v>
      </c>
      <c r="AE71" s="71">
        <v>21653</v>
      </c>
      <c r="AF71" s="71">
        <v>42692</v>
      </c>
      <c r="AG71" s="71">
        <v>2032</v>
      </c>
      <c r="AH71" s="71">
        <v>14066</v>
      </c>
      <c r="AI71" s="71">
        <v>135468</v>
      </c>
      <c r="AJ71" s="71">
        <v>11431</v>
      </c>
      <c r="AK71" s="71">
        <v>53727</v>
      </c>
      <c r="AL71" s="71">
        <v>5188</v>
      </c>
      <c r="AM71" s="71">
        <v>788981</v>
      </c>
      <c r="AN71" s="71">
        <v>42059</v>
      </c>
      <c r="AO71" s="71">
        <v>18958</v>
      </c>
      <c r="AP71" s="71">
        <v>174979</v>
      </c>
      <c r="AQ71" s="71">
        <v>1903</v>
      </c>
      <c r="AR71" s="71">
        <v>3815</v>
      </c>
      <c r="AS71" s="71">
        <v>24507</v>
      </c>
      <c r="AT71" s="71">
        <v>45728</v>
      </c>
      <c r="AU71" s="71">
        <v>84384</v>
      </c>
      <c r="AV71" s="71">
        <v>4437</v>
      </c>
      <c r="AW71" s="71">
        <v>2028</v>
      </c>
      <c r="AX71" s="71">
        <v>1747898</v>
      </c>
      <c r="AY71" s="71">
        <v>11735</v>
      </c>
      <c r="AZ71" s="71">
        <v>12745</v>
      </c>
      <c r="BA71" s="71">
        <v>166828</v>
      </c>
      <c r="BB71" s="71">
        <v>122463</v>
      </c>
      <c r="BC71" s="71">
        <v>1033068</v>
      </c>
      <c r="BD71" s="71">
        <v>53677</v>
      </c>
      <c r="BE71" s="71">
        <v>50752</v>
      </c>
      <c r="BF71" s="71">
        <v>27317</v>
      </c>
      <c r="BG71" s="71">
        <v>1565</v>
      </c>
      <c r="BH71" s="71">
        <v>45978</v>
      </c>
      <c r="BI71" s="71">
        <v>1889</v>
      </c>
      <c r="BJ71" s="71">
        <v>0</v>
      </c>
      <c r="BK71" s="77">
        <v>5570151</v>
      </c>
    </row>
    <row r="72" spans="1:78" ht="13" x14ac:dyDescent="0.3">
      <c r="A72" s="72">
        <v>68</v>
      </c>
      <c r="B72" s="79" t="s">
        <v>253</v>
      </c>
      <c r="C72" s="78" t="s">
        <v>264</v>
      </c>
      <c r="D72" s="71">
        <v>1437665</v>
      </c>
      <c r="E72" s="71">
        <v>51198</v>
      </c>
      <c r="F72" s="71">
        <v>53292</v>
      </c>
      <c r="G72" s="71">
        <v>216434</v>
      </c>
      <c r="H72" s="71">
        <v>3315491</v>
      </c>
      <c r="I72" s="71">
        <v>-852</v>
      </c>
      <c r="J72" s="71">
        <v>167641</v>
      </c>
      <c r="K72" s="71">
        <v>117966</v>
      </c>
      <c r="L72" s="71">
        <v>447406</v>
      </c>
      <c r="M72" s="71">
        <v>59792</v>
      </c>
      <c r="N72" s="71">
        <v>14446</v>
      </c>
      <c r="O72" s="71">
        <v>32637</v>
      </c>
      <c r="P72" s="71">
        <v>7750</v>
      </c>
      <c r="Q72" s="71">
        <v>47598</v>
      </c>
      <c r="R72" s="71">
        <v>76508</v>
      </c>
      <c r="S72" s="71">
        <v>32654</v>
      </c>
      <c r="T72" s="71">
        <v>1419444</v>
      </c>
      <c r="U72" s="71">
        <v>307454</v>
      </c>
      <c r="V72" s="71">
        <v>31621</v>
      </c>
      <c r="W72" s="71">
        <v>109231</v>
      </c>
      <c r="X72" s="71">
        <v>642637</v>
      </c>
      <c r="Y72" s="71">
        <v>13008</v>
      </c>
      <c r="Z72" s="71">
        <v>128836</v>
      </c>
      <c r="AA72" s="71">
        <v>7580</v>
      </c>
      <c r="AB72" s="71">
        <v>34234</v>
      </c>
      <c r="AC72" s="71">
        <v>18972</v>
      </c>
      <c r="AD72" s="71">
        <v>27097</v>
      </c>
      <c r="AE72" s="71">
        <v>38091</v>
      </c>
      <c r="AF72" s="71">
        <v>61878</v>
      </c>
      <c r="AG72" s="71">
        <v>40694</v>
      </c>
      <c r="AH72" s="71">
        <v>3967</v>
      </c>
      <c r="AI72" s="71">
        <v>707726</v>
      </c>
      <c r="AJ72" s="71">
        <v>16743</v>
      </c>
      <c r="AK72" s="71">
        <v>2439953</v>
      </c>
      <c r="AL72" s="71">
        <v>424199</v>
      </c>
      <c r="AM72" s="71">
        <v>3354854</v>
      </c>
      <c r="AN72" s="71">
        <v>1566878</v>
      </c>
      <c r="AO72" s="71">
        <v>261369</v>
      </c>
      <c r="AP72" s="71">
        <v>944828</v>
      </c>
      <c r="AQ72" s="71">
        <v>22831</v>
      </c>
      <c r="AR72" s="71">
        <v>21772</v>
      </c>
      <c r="AS72" s="71">
        <v>259409</v>
      </c>
      <c r="AT72" s="71">
        <v>532055</v>
      </c>
      <c r="AU72" s="71">
        <v>732252</v>
      </c>
      <c r="AV72" s="71">
        <v>108517</v>
      </c>
      <c r="AW72" s="71">
        <v>1916</v>
      </c>
      <c r="AX72" s="71">
        <v>3608778</v>
      </c>
      <c r="AY72" s="71">
        <v>408325</v>
      </c>
      <c r="AZ72" s="71">
        <v>149789</v>
      </c>
      <c r="BA72" s="71">
        <v>43087</v>
      </c>
      <c r="BB72" s="71">
        <v>751031</v>
      </c>
      <c r="BC72" s="71">
        <v>10617</v>
      </c>
      <c r="BD72" s="71">
        <v>53408</v>
      </c>
      <c r="BE72" s="71">
        <v>116750</v>
      </c>
      <c r="BF72" s="71">
        <v>18536</v>
      </c>
      <c r="BG72" s="71">
        <v>590</v>
      </c>
      <c r="BH72" s="71">
        <v>144029</v>
      </c>
      <c r="BI72" s="71">
        <v>44041</v>
      </c>
      <c r="BJ72" s="71">
        <v>56</v>
      </c>
      <c r="BK72" s="77">
        <v>25706712</v>
      </c>
    </row>
    <row r="73" spans="1:78" ht="23" x14ac:dyDescent="0.3">
      <c r="A73" s="72">
        <v>69</v>
      </c>
      <c r="B73" s="75" t="s">
        <v>255</v>
      </c>
      <c r="C73" s="76" t="s">
        <v>263</v>
      </c>
      <c r="D73" s="73">
        <v>1844407</v>
      </c>
      <c r="E73" s="73">
        <v>100078</v>
      </c>
      <c r="F73" s="73">
        <v>96548</v>
      </c>
      <c r="G73" s="73">
        <v>346880</v>
      </c>
      <c r="H73" s="73">
        <v>4101323</v>
      </c>
      <c r="I73" s="73">
        <v>4911</v>
      </c>
      <c r="J73" s="73">
        <v>287128</v>
      </c>
      <c r="K73" s="73">
        <v>209721</v>
      </c>
      <c r="L73" s="73">
        <v>918548</v>
      </c>
      <c r="M73" s="73">
        <v>73466</v>
      </c>
      <c r="N73" s="73">
        <v>43519</v>
      </c>
      <c r="O73" s="73">
        <v>61925</v>
      </c>
      <c r="P73" s="73">
        <v>19272</v>
      </c>
      <c r="Q73" s="73">
        <v>118077</v>
      </c>
      <c r="R73" s="73">
        <v>144677</v>
      </c>
      <c r="S73" s="73">
        <v>103904</v>
      </c>
      <c r="T73" s="73">
        <v>1619675</v>
      </c>
      <c r="U73" s="73">
        <v>524637</v>
      </c>
      <c r="V73" s="73">
        <v>117900</v>
      </c>
      <c r="W73" s="73">
        <v>316938</v>
      </c>
      <c r="X73" s="73">
        <v>1031305</v>
      </c>
      <c r="Y73" s="73">
        <v>181462</v>
      </c>
      <c r="Z73" s="73">
        <v>469476</v>
      </c>
      <c r="AA73" s="73">
        <v>17704</v>
      </c>
      <c r="AB73" s="73">
        <v>154291</v>
      </c>
      <c r="AC73" s="73">
        <v>95524</v>
      </c>
      <c r="AD73" s="73">
        <v>154026</v>
      </c>
      <c r="AE73" s="73">
        <v>194839</v>
      </c>
      <c r="AF73" s="73">
        <v>485834</v>
      </c>
      <c r="AG73" s="73">
        <v>97750</v>
      </c>
      <c r="AH73" s="73">
        <v>33965</v>
      </c>
      <c r="AI73" s="73">
        <v>1632218</v>
      </c>
      <c r="AJ73" s="73">
        <v>113971</v>
      </c>
      <c r="AK73" s="73">
        <v>3962931</v>
      </c>
      <c r="AL73" s="73">
        <v>585242</v>
      </c>
      <c r="AM73" s="73">
        <v>5424808</v>
      </c>
      <c r="AN73" s="73">
        <v>3068826</v>
      </c>
      <c r="AO73" s="73">
        <v>467348</v>
      </c>
      <c r="AP73" s="73">
        <v>2185695</v>
      </c>
      <c r="AQ73" s="73">
        <v>51169</v>
      </c>
      <c r="AR73" s="73">
        <v>125146</v>
      </c>
      <c r="AS73" s="73">
        <v>667510</v>
      </c>
      <c r="AT73" s="73">
        <v>922109</v>
      </c>
      <c r="AU73" s="73">
        <v>1678739</v>
      </c>
      <c r="AV73" s="73">
        <v>235065</v>
      </c>
      <c r="AW73" s="73">
        <v>29185</v>
      </c>
      <c r="AX73" s="73">
        <v>5787381</v>
      </c>
      <c r="AY73" s="73">
        <v>478308</v>
      </c>
      <c r="AZ73" s="73">
        <v>314562</v>
      </c>
      <c r="BA73" s="73">
        <v>719581</v>
      </c>
      <c r="BB73" s="73">
        <v>1709083</v>
      </c>
      <c r="BC73" s="73">
        <v>3631808</v>
      </c>
      <c r="BD73" s="73">
        <v>1401247</v>
      </c>
      <c r="BE73" s="73">
        <v>1761809</v>
      </c>
      <c r="BF73" s="73">
        <v>120383</v>
      </c>
      <c r="BG73" s="73">
        <v>70887</v>
      </c>
      <c r="BH73" s="73">
        <v>534253</v>
      </c>
      <c r="BI73" s="73">
        <v>96583</v>
      </c>
      <c r="BJ73" s="73">
        <v>338573</v>
      </c>
      <c r="BK73" s="73">
        <v>52084131</v>
      </c>
    </row>
    <row r="74" spans="1:78" ht="23" x14ac:dyDescent="0.3">
      <c r="A74" s="72">
        <v>70</v>
      </c>
      <c r="B74" s="75" t="s">
        <v>257</v>
      </c>
      <c r="C74" s="74" t="s">
        <v>262</v>
      </c>
      <c r="D74" s="73">
        <v>3577338</v>
      </c>
      <c r="E74" s="73">
        <v>192122</v>
      </c>
      <c r="F74" s="73">
        <v>204358</v>
      </c>
      <c r="G74" s="73">
        <v>687200</v>
      </c>
      <c r="H74" s="73">
        <v>5835022</v>
      </c>
      <c r="I74" s="73">
        <v>11066</v>
      </c>
      <c r="J74" s="73">
        <v>460620</v>
      </c>
      <c r="K74" s="73">
        <v>367215</v>
      </c>
      <c r="L74" s="73">
        <v>4256598</v>
      </c>
      <c r="M74" s="73">
        <v>174060</v>
      </c>
      <c r="N74" s="73">
        <v>152423</v>
      </c>
      <c r="O74" s="73">
        <v>136744</v>
      </c>
      <c r="P74" s="73">
        <v>57510</v>
      </c>
      <c r="Q74" s="73">
        <v>363816</v>
      </c>
      <c r="R74" s="73">
        <v>448068</v>
      </c>
      <c r="S74" s="73">
        <v>287943</v>
      </c>
      <c r="T74" s="73">
        <v>5315555</v>
      </c>
      <c r="U74" s="73">
        <v>1684054</v>
      </c>
      <c r="V74" s="73">
        <v>590821</v>
      </c>
      <c r="W74" s="73">
        <v>1070192</v>
      </c>
      <c r="X74" s="73">
        <v>3774763</v>
      </c>
      <c r="Y74" s="73">
        <v>697199</v>
      </c>
      <c r="Z74" s="73">
        <v>1309157</v>
      </c>
      <c r="AA74" s="73">
        <v>55196</v>
      </c>
      <c r="AB74" s="73">
        <v>547123</v>
      </c>
      <c r="AC74" s="73">
        <v>284310</v>
      </c>
      <c r="AD74" s="73">
        <v>354277</v>
      </c>
      <c r="AE74" s="73">
        <v>1419815</v>
      </c>
      <c r="AF74" s="73">
        <v>1551295</v>
      </c>
      <c r="AG74" s="73">
        <v>364269</v>
      </c>
      <c r="AH74" s="73">
        <v>201873</v>
      </c>
      <c r="AI74" s="73">
        <v>5647244</v>
      </c>
      <c r="AJ74" s="73">
        <v>228914</v>
      </c>
      <c r="AK74" s="73">
        <v>7820198</v>
      </c>
      <c r="AL74" s="73">
        <v>921154</v>
      </c>
      <c r="AM74" s="73">
        <v>8424106</v>
      </c>
      <c r="AN74" s="73">
        <v>4855145</v>
      </c>
      <c r="AO74" s="73">
        <v>940518</v>
      </c>
      <c r="AP74" s="73">
        <v>4421003</v>
      </c>
      <c r="AQ74" s="73">
        <v>122414</v>
      </c>
      <c r="AR74" s="73">
        <v>605232</v>
      </c>
      <c r="AS74" s="73">
        <v>1642212</v>
      </c>
      <c r="AT74" s="73">
        <v>1608825</v>
      </c>
      <c r="AU74" s="73">
        <v>2320660</v>
      </c>
      <c r="AV74" s="73">
        <v>482909</v>
      </c>
      <c r="AW74" s="73">
        <v>41731</v>
      </c>
      <c r="AX74" s="73">
        <v>6964748</v>
      </c>
      <c r="AY74" s="73">
        <v>528940</v>
      </c>
      <c r="AZ74" s="73">
        <v>538862</v>
      </c>
      <c r="BA74" s="73">
        <v>1432286</v>
      </c>
      <c r="BB74" s="73">
        <v>2555315</v>
      </c>
      <c r="BC74" s="73">
        <v>5923024</v>
      </c>
      <c r="BD74" s="73">
        <v>1913334</v>
      </c>
      <c r="BE74" s="73">
        <v>2805443</v>
      </c>
      <c r="BF74" s="73">
        <v>216292</v>
      </c>
      <c r="BG74" s="73">
        <v>151071</v>
      </c>
      <c r="BH74" s="73">
        <v>914398</v>
      </c>
      <c r="BI74" s="73">
        <v>163847</v>
      </c>
      <c r="BJ74" s="73">
        <v>338573</v>
      </c>
      <c r="BK74" s="73">
        <v>100960391</v>
      </c>
    </row>
  </sheetData>
  <mergeCells count="2">
    <mergeCell ref="A2:B2"/>
    <mergeCell ref="A1:C1"/>
  </mergeCells>
  <conditionalFormatting sqref="B4:BJ4 A4:A65">
    <cfRule type="cellIs" dxfId="24" priority="5" stopIfTrue="1" operator="equal">
      <formula>0</formula>
    </cfRule>
  </conditionalFormatting>
  <conditionalFormatting sqref="A4">
    <cfRule type="cellIs" dxfId="23" priority="4" stopIfTrue="1" operator="equal">
      <formula>0</formula>
    </cfRule>
  </conditionalFormatting>
  <conditionalFormatting sqref="A2">
    <cfRule type="cellIs" dxfId="22" priority="3" stopIfTrue="1" operator="equal">
      <formula>0</formula>
    </cfRule>
  </conditionalFormatting>
  <conditionalFormatting sqref="B64">
    <cfRule type="cellIs" dxfId="21" priority="2" stopIfTrue="1" operator="equal">
      <formula>0</formula>
    </cfRule>
  </conditionalFormatting>
  <conditionalFormatting sqref="D5:BJ66 BL5:BO66 BQ5:BS66 BU5:BU66">
    <cfRule type="cellIs" dxfId="20" priority="1" stopIfTrue="1" operator="equal">
      <formula>0</formula>
    </cfRule>
  </conditionalFormatting>
  <pageMargins left="0.31496062992125984" right="0.11811023622047245" top="0.15748031496062992" bottom="0.35433070866141736" header="0.31496062992125984" footer="0.31496062992125984"/>
  <pageSetup paperSize="9" scale="70" orientation="landscape"/>
  <headerFooter alignWithMargins="0">
    <oddFooter>&amp;R&amp;P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W75"/>
  <sheetViews>
    <sheetView workbookViewId="0">
      <pane xSplit="3" ySplit="4" topLeftCell="D5" activePane="bottomRight" state="frozen"/>
      <selection activeCell="D5" sqref="D5"/>
      <selection pane="topRight" activeCell="D5" sqref="D5"/>
      <selection pane="bottomLeft" activeCell="D5" sqref="D5"/>
      <selection pane="bottomRight" activeCell="D64" sqref="D64"/>
    </sheetView>
  </sheetViews>
  <sheetFormatPr defaultColWidth="9.1796875" defaultRowHeight="13" x14ac:dyDescent="0.3"/>
  <cols>
    <col min="1" max="1" width="6.453125" style="14" customWidth="1"/>
    <col min="2" max="2" width="12.1796875" style="14" customWidth="1"/>
    <col min="3" max="3" width="35.81640625" style="14" customWidth="1"/>
    <col min="4" max="4" width="13.453125" style="35" customWidth="1"/>
    <col min="5" max="5" width="13.26953125" style="35" customWidth="1"/>
    <col min="6" max="7" width="10.7265625" style="35" customWidth="1"/>
    <col min="8" max="8" width="13.7265625" style="35" customWidth="1"/>
    <col min="9" max="9" width="11.7265625" style="35" bestFit="1" customWidth="1"/>
    <col min="10" max="10" width="12.7265625" style="35" customWidth="1"/>
    <col min="11" max="11" width="15.26953125" style="35" customWidth="1"/>
    <col min="12" max="12" width="11.7265625" style="35" bestFit="1" customWidth="1"/>
    <col min="13" max="13" width="9.7265625" style="35" customWidth="1"/>
    <col min="14" max="14" width="13.26953125" style="35" customWidth="1"/>
    <col min="15" max="16" width="11.7265625" style="35" bestFit="1" customWidth="1"/>
    <col min="17" max="17" width="10.7265625" style="35" bestFit="1" customWidth="1"/>
    <col min="18" max="18" width="11.7265625" style="35" customWidth="1"/>
    <col min="19" max="19" width="10.7265625" style="35" customWidth="1"/>
    <col min="20" max="20" width="11.7265625" style="35" bestFit="1" customWidth="1"/>
    <col min="21" max="21" width="13.26953125" style="35" bestFit="1" customWidth="1"/>
    <col min="22" max="24" width="11.7265625" style="35" bestFit="1" customWidth="1"/>
    <col min="25" max="25" width="11.7265625" style="35" customWidth="1"/>
    <col min="26" max="30" width="11.7265625" style="35" bestFit="1" customWidth="1"/>
    <col min="31" max="31" width="10.7265625" style="35" customWidth="1"/>
    <col min="32" max="32" width="10.7265625" style="35" bestFit="1" customWidth="1"/>
    <col min="33" max="34" width="10.7265625" style="35" customWidth="1"/>
    <col min="35" max="35" width="15" style="35" customWidth="1"/>
    <col min="36" max="36" width="11.7265625" style="35" bestFit="1" customWidth="1"/>
    <col min="37" max="37" width="10.7265625" style="35" bestFit="1" customWidth="1"/>
    <col min="38" max="41" width="11.7265625" style="35" bestFit="1" customWidth="1"/>
    <col min="42" max="42" width="9.7265625" style="35" customWidth="1"/>
    <col min="43" max="43" width="11.7265625" style="35" bestFit="1" customWidth="1"/>
    <col min="44" max="44" width="9.7265625" style="35" customWidth="1"/>
    <col min="45" max="45" width="10.7265625" style="35" bestFit="1" customWidth="1"/>
    <col min="46" max="46" width="9.7265625" style="35" customWidth="1"/>
    <col min="47" max="47" width="10.7265625" style="35" customWidth="1"/>
    <col min="48" max="49" width="11.7265625" style="35" bestFit="1" customWidth="1"/>
    <col min="50" max="51" width="10.7265625" style="35" bestFit="1" customWidth="1"/>
    <col min="52" max="52" width="9.7265625" style="35" customWidth="1"/>
    <col min="53" max="56" width="11.7265625" style="35" bestFit="1" customWidth="1"/>
    <col min="57" max="57" width="9.7265625" style="35" bestFit="1" customWidth="1"/>
    <col min="58" max="58" width="11.7265625" style="35" bestFit="1" customWidth="1"/>
    <col min="59" max="59" width="13.26953125" style="35" bestFit="1" customWidth="1"/>
    <col min="60" max="60" width="10.7265625" style="35" bestFit="1" customWidth="1"/>
    <col min="61" max="61" width="9.7265625" style="35" customWidth="1"/>
    <col min="62" max="62" width="11.453125" style="35" customWidth="1"/>
    <col min="63" max="63" width="15.26953125" style="35" customWidth="1"/>
    <col min="64" max="64" width="15.1796875" style="48" customWidth="1"/>
    <col min="65" max="70" width="14.453125" style="48" customWidth="1"/>
    <col min="71" max="71" width="14.54296875" style="48" customWidth="1"/>
    <col min="72" max="72" width="15.54296875" style="69" customWidth="1"/>
    <col min="73" max="74" width="14.7265625" style="35" customWidth="1"/>
    <col min="75" max="75" width="16.453125" style="35" customWidth="1"/>
    <col min="76" max="16384" width="9.1796875" style="35"/>
  </cols>
  <sheetData>
    <row r="1" spans="1:75" s="2" customFormat="1" ht="14.5" x14ac:dyDescent="0.35">
      <c r="A1" s="1" t="s">
        <v>300</v>
      </c>
      <c r="B1" s="1"/>
      <c r="C1" s="1"/>
      <c r="D1"/>
      <c r="E1"/>
      <c r="BT1" s="3"/>
    </row>
    <row r="2" spans="1:75" s="14" customFormat="1" ht="110.5" customHeight="1" x14ac:dyDescent="0.35">
      <c r="A2" s="160"/>
      <c r="B2" s="161"/>
      <c r="C2" s="4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5" t="s">
        <v>19</v>
      </c>
      <c r="W2" s="5" t="s">
        <v>20</v>
      </c>
      <c r="X2" s="5" t="s">
        <v>21</v>
      </c>
      <c r="Y2" s="5" t="s">
        <v>22</v>
      </c>
      <c r="Z2" s="5" t="s">
        <v>23</v>
      </c>
      <c r="AA2" s="5" t="s">
        <v>24</v>
      </c>
      <c r="AB2" s="5" t="s">
        <v>25</v>
      </c>
      <c r="AC2" s="5" t="s">
        <v>26</v>
      </c>
      <c r="AD2" s="5" t="s">
        <v>27</v>
      </c>
      <c r="AE2" s="5" t="s">
        <v>28</v>
      </c>
      <c r="AF2" s="5" t="s">
        <v>29</v>
      </c>
      <c r="AG2" s="6" t="s">
        <v>30</v>
      </c>
      <c r="AH2" s="6" t="s">
        <v>31</v>
      </c>
      <c r="AI2" s="5" t="s">
        <v>32</v>
      </c>
      <c r="AJ2" s="5" t="s">
        <v>33</v>
      </c>
      <c r="AK2" s="5" t="s">
        <v>34</v>
      </c>
      <c r="AL2" s="5" t="s">
        <v>35</v>
      </c>
      <c r="AM2" s="5" t="s">
        <v>36</v>
      </c>
      <c r="AN2" s="5" t="s">
        <v>37</v>
      </c>
      <c r="AO2" s="5" t="s">
        <v>38</v>
      </c>
      <c r="AP2" s="5" t="s">
        <v>39</v>
      </c>
      <c r="AQ2" s="5" t="s">
        <v>40</v>
      </c>
      <c r="AR2" s="5" t="s">
        <v>41</v>
      </c>
      <c r="AS2" s="5" t="s">
        <v>42</v>
      </c>
      <c r="AT2" s="5" t="s">
        <v>43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7" t="s">
        <v>59</v>
      </c>
      <c r="BK2" s="8" t="s">
        <v>60</v>
      </c>
      <c r="BL2" s="9" t="s">
        <v>61</v>
      </c>
      <c r="BM2" s="9" t="s">
        <v>62</v>
      </c>
      <c r="BN2" s="9" t="s">
        <v>63</v>
      </c>
      <c r="BO2" s="10" t="s">
        <v>64</v>
      </c>
      <c r="BP2" s="11" t="s">
        <v>65</v>
      </c>
      <c r="BQ2" s="9" t="s">
        <v>66</v>
      </c>
      <c r="BR2" s="9" t="s">
        <v>67</v>
      </c>
      <c r="BS2" s="9" t="s">
        <v>68</v>
      </c>
      <c r="BT2" s="12" t="s">
        <v>69</v>
      </c>
      <c r="BU2" s="9" t="s">
        <v>70</v>
      </c>
      <c r="BV2" s="13" t="s">
        <v>71</v>
      </c>
      <c r="BW2" s="13" t="s">
        <v>72</v>
      </c>
    </row>
    <row r="3" spans="1:75" s="14" customFormat="1" x14ac:dyDescent="0.35">
      <c r="A3" s="7"/>
      <c r="B3" s="7" t="s">
        <v>73</v>
      </c>
      <c r="C3" s="15"/>
      <c r="D3" s="16" t="s">
        <v>74</v>
      </c>
      <c r="E3" s="17" t="s">
        <v>75</v>
      </c>
      <c r="F3" s="17" t="s">
        <v>76</v>
      </c>
      <c r="G3" s="17" t="s">
        <v>77</v>
      </c>
      <c r="H3" s="17" t="s">
        <v>78</v>
      </c>
      <c r="I3" s="17" t="s">
        <v>79</v>
      </c>
      <c r="J3" s="17" t="s">
        <v>80</v>
      </c>
      <c r="K3" s="17" t="s">
        <v>81</v>
      </c>
      <c r="L3" s="17" t="s">
        <v>82</v>
      </c>
      <c r="M3" s="17" t="s">
        <v>83</v>
      </c>
      <c r="N3" s="17" t="s">
        <v>84</v>
      </c>
      <c r="O3" s="17" t="s">
        <v>85</v>
      </c>
      <c r="P3" s="17" t="s">
        <v>86</v>
      </c>
      <c r="Q3" s="16" t="s">
        <v>87</v>
      </c>
      <c r="R3" s="17" t="s">
        <v>88</v>
      </c>
      <c r="S3" s="17" t="s">
        <v>89</v>
      </c>
      <c r="T3" s="17" t="s">
        <v>90</v>
      </c>
      <c r="U3" s="17" t="s">
        <v>91</v>
      </c>
      <c r="V3" s="16" t="s">
        <v>92</v>
      </c>
      <c r="W3" s="17" t="s">
        <v>93</v>
      </c>
      <c r="X3" s="17" t="s">
        <v>94</v>
      </c>
      <c r="Y3" s="17" t="s">
        <v>95</v>
      </c>
      <c r="Z3" s="17" t="s">
        <v>96</v>
      </c>
      <c r="AA3" s="17" t="s">
        <v>97</v>
      </c>
      <c r="AB3" s="17" t="s">
        <v>98</v>
      </c>
      <c r="AC3" s="17" t="s">
        <v>99</v>
      </c>
      <c r="AD3" s="17" t="s">
        <v>100</v>
      </c>
      <c r="AE3" s="17" t="s">
        <v>101</v>
      </c>
      <c r="AF3" s="17" t="s">
        <v>102</v>
      </c>
      <c r="AG3" s="18" t="s">
        <v>103</v>
      </c>
      <c r="AH3" s="18" t="s">
        <v>104</v>
      </c>
      <c r="AI3" s="17" t="s">
        <v>105</v>
      </c>
      <c r="AJ3" s="17" t="s">
        <v>106</v>
      </c>
      <c r="AK3" s="17" t="s">
        <v>107</v>
      </c>
      <c r="AL3" s="17" t="s">
        <v>108</v>
      </c>
      <c r="AM3" s="17" t="s">
        <v>109</v>
      </c>
      <c r="AN3" s="17" t="s">
        <v>110</v>
      </c>
      <c r="AO3" s="17" t="s">
        <v>111</v>
      </c>
      <c r="AP3" s="17" t="s">
        <v>112</v>
      </c>
      <c r="AQ3" s="17" t="s">
        <v>113</v>
      </c>
      <c r="AR3" s="16" t="s">
        <v>114</v>
      </c>
      <c r="AS3" s="17" t="s">
        <v>115</v>
      </c>
      <c r="AT3" s="17" t="s">
        <v>116</v>
      </c>
      <c r="AU3" s="17" t="s">
        <v>117</v>
      </c>
      <c r="AV3" s="17" t="s">
        <v>118</v>
      </c>
      <c r="AW3" s="17" t="s">
        <v>119</v>
      </c>
      <c r="AX3" s="17" t="s">
        <v>120</v>
      </c>
      <c r="AY3" s="17" t="s">
        <v>121</v>
      </c>
      <c r="AZ3" s="17" t="s">
        <v>122</v>
      </c>
      <c r="BA3" s="17" t="s">
        <v>123</v>
      </c>
      <c r="BB3" s="17" t="s">
        <v>124</v>
      </c>
      <c r="BC3" s="17" t="s">
        <v>125</v>
      </c>
      <c r="BD3" s="17" t="s">
        <v>126</v>
      </c>
      <c r="BE3" s="17" t="s">
        <v>127</v>
      </c>
      <c r="BF3" s="17" t="s">
        <v>128</v>
      </c>
      <c r="BG3" s="17" t="s">
        <v>129</v>
      </c>
      <c r="BH3" s="17" t="s">
        <v>130</v>
      </c>
      <c r="BI3" s="17" t="s">
        <v>131</v>
      </c>
      <c r="BJ3" s="19" t="s">
        <v>132</v>
      </c>
      <c r="BK3" s="20" t="s">
        <v>133</v>
      </c>
      <c r="BL3" s="9" t="s">
        <v>134</v>
      </c>
      <c r="BM3" s="9" t="s">
        <v>135</v>
      </c>
      <c r="BN3" s="9" t="s">
        <v>136</v>
      </c>
      <c r="BO3" s="10" t="s">
        <v>137</v>
      </c>
      <c r="BP3" s="21" t="s">
        <v>138</v>
      </c>
      <c r="BQ3" s="22" t="s">
        <v>139</v>
      </c>
      <c r="BR3" s="22" t="s">
        <v>140</v>
      </c>
      <c r="BS3" s="9" t="s">
        <v>141</v>
      </c>
      <c r="BT3" s="23" t="s">
        <v>142</v>
      </c>
      <c r="BU3" s="22" t="s">
        <v>143</v>
      </c>
      <c r="BV3" s="12" t="s">
        <v>144</v>
      </c>
      <c r="BW3" s="12" t="s">
        <v>145</v>
      </c>
    </row>
    <row r="4" spans="1:75" s="14" customFormat="1" x14ac:dyDescent="0.35">
      <c r="A4" s="7" t="s">
        <v>146</v>
      </c>
      <c r="B4" s="24"/>
      <c r="C4" s="25"/>
      <c r="D4" s="17" t="s">
        <v>74</v>
      </c>
      <c r="E4" s="17" t="s">
        <v>75</v>
      </c>
      <c r="F4" s="17" t="s">
        <v>147</v>
      </c>
      <c r="G4" s="17" t="s">
        <v>148</v>
      </c>
      <c r="H4" s="17" t="s">
        <v>76</v>
      </c>
      <c r="I4" s="17" t="s">
        <v>149</v>
      </c>
      <c r="J4" s="17" t="s">
        <v>150</v>
      </c>
      <c r="K4" s="17" t="s">
        <v>151</v>
      </c>
      <c r="L4" s="17" t="s">
        <v>152</v>
      </c>
      <c r="M4" s="17" t="s">
        <v>77</v>
      </c>
      <c r="N4" s="17" t="s">
        <v>78</v>
      </c>
      <c r="O4" s="17" t="s">
        <v>79</v>
      </c>
      <c r="P4" s="17" t="s">
        <v>80</v>
      </c>
      <c r="Q4" s="17" t="s">
        <v>81</v>
      </c>
      <c r="R4" s="17" t="s">
        <v>82</v>
      </c>
      <c r="S4" s="17" t="s">
        <v>83</v>
      </c>
      <c r="T4" s="17" t="s">
        <v>84</v>
      </c>
      <c r="U4" s="17" t="s">
        <v>85</v>
      </c>
      <c r="V4" s="17" t="s">
        <v>86</v>
      </c>
      <c r="W4" s="17" t="s">
        <v>87</v>
      </c>
      <c r="X4" s="17" t="s">
        <v>88</v>
      </c>
      <c r="Y4" s="17" t="s">
        <v>89</v>
      </c>
      <c r="Z4" s="17" t="s">
        <v>153</v>
      </c>
      <c r="AA4" s="17" t="s">
        <v>154</v>
      </c>
      <c r="AB4" s="17" t="s">
        <v>92</v>
      </c>
      <c r="AC4" s="17" t="s">
        <v>93</v>
      </c>
      <c r="AD4" s="17" t="s">
        <v>94</v>
      </c>
      <c r="AE4" s="17" t="s">
        <v>95</v>
      </c>
      <c r="AF4" s="17" t="s">
        <v>155</v>
      </c>
      <c r="AG4" s="17" t="s">
        <v>97</v>
      </c>
      <c r="AH4" s="17" t="s">
        <v>98</v>
      </c>
      <c r="AI4" s="17" t="s">
        <v>99</v>
      </c>
      <c r="AJ4" s="17" t="s">
        <v>100</v>
      </c>
      <c r="AK4" s="17" t="s">
        <v>101</v>
      </c>
      <c r="AL4" s="17" t="s">
        <v>156</v>
      </c>
      <c r="AM4" s="17" t="s">
        <v>103</v>
      </c>
      <c r="AN4" s="17" t="s">
        <v>104</v>
      </c>
      <c r="AO4" s="17" t="s">
        <v>157</v>
      </c>
      <c r="AP4" s="17" t="s">
        <v>158</v>
      </c>
      <c r="AQ4" s="17" t="s">
        <v>105</v>
      </c>
      <c r="AR4" s="17" t="s">
        <v>106</v>
      </c>
      <c r="AS4" s="17" t="s">
        <v>159</v>
      </c>
      <c r="AT4" s="17" t="s">
        <v>160</v>
      </c>
      <c r="AU4" s="17" t="s">
        <v>161</v>
      </c>
      <c r="AV4" s="17" t="s">
        <v>107</v>
      </c>
      <c r="AW4" s="17" t="s">
        <v>162</v>
      </c>
      <c r="AX4" s="17" t="s">
        <v>163</v>
      </c>
      <c r="AY4" s="17" t="s">
        <v>164</v>
      </c>
      <c r="AZ4" s="17" t="s">
        <v>165</v>
      </c>
      <c r="BA4" s="17" t="s">
        <v>166</v>
      </c>
      <c r="BB4" s="17" t="s">
        <v>109</v>
      </c>
      <c r="BC4" s="17" t="s">
        <v>167</v>
      </c>
      <c r="BD4" s="17" t="s">
        <v>168</v>
      </c>
      <c r="BE4" s="17" t="s">
        <v>169</v>
      </c>
      <c r="BF4" s="17" t="s">
        <v>111</v>
      </c>
      <c r="BG4" s="17" t="s">
        <v>170</v>
      </c>
      <c r="BH4" s="17" t="s">
        <v>171</v>
      </c>
      <c r="BI4" s="17" t="s">
        <v>172</v>
      </c>
      <c r="BJ4" s="26">
        <v>126</v>
      </c>
      <c r="BK4" s="27">
        <v>127</v>
      </c>
      <c r="BL4" s="28">
        <v>128</v>
      </c>
      <c r="BM4" s="29">
        <v>129</v>
      </c>
      <c r="BN4" s="28">
        <v>130</v>
      </c>
      <c r="BO4" s="29">
        <v>131</v>
      </c>
      <c r="BP4" s="30">
        <v>132</v>
      </c>
      <c r="BQ4" s="29">
        <v>133</v>
      </c>
      <c r="BR4" s="29">
        <v>134</v>
      </c>
      <c r="BS4" s="28">
        <v>135</v>
      </c>
      <c r="BT4" s="27">
        <v>136</v>
      </c>
      <c r="BU4" s="29">
        <v>137</v>
      </c>
      <c r="BV4" s="27">
        <v>138</v>
      </c>
      <c r="BW4" s="27">
        <v>139</v>
      </c>
    </row>
    <row r="5" spans="1:75" ht="25" x14ac:dyDescent="0.25">
      <c r="A5" s="31" t="s">
        <v>74</v>
      </c>
      <c r="B5" s="32" t="s">
        <v>74</v>
      </c>
      <c r="C5" s="33" t="s">
        <v>173</v>
      </c>
      <c r="D5" s="34">
        <v>522387</v>
      </c>
      <c r="E5" s="34">
        <v>568</v>
      </c>
      <c r="F5" s="34">
        <v>381</v>
      </c>
      <c r="G5" s="34">
        <v>57</v>
      </c>
      <c r="H5" s="34">
        <v>167</v>
      </c>
      <c r="I5" s="34">
        <v>0</v>
      </c>
      <c r="J5" s="34">
        <v>5</v>
      </c>
      <c r="K5" s="34">
        <v>103</v>
      </c>
      <c r="L5" s="34">
        <v>1372644</v>
      </c>
      <c r="M5" s="34">
        <v>246</v>
      </c>
      <c r="N5" s="34">
        <v>2090</v>
      </c>
      <c r="O5" s="34">
        <v>420</v>
      </c>
      <c r="P5" s="34">
        <v>4074</v>
      </c>
      <c r="Q5" s="34">
        <v>106</v>
      </c>
      <c r="R5" s="34">
        <v>53</v>
      </c>
      <c r="S5" s="34">
        <v>55</v>
      </c>
      <c r="T5" s="34">
        <v>13</v>
      </c>
      <c r="U5" s="34">
        <v>3184</v>
      </c>
      <c r="V5" s="34">
        <v>176</v>
      </c>
      <c r="W5" s="34">
        <v>133</v>
      </c>
      <c r="X5" s="34">
        <v>45</v>
      </c>
      <c r="Y5" s="34">
        <v>63</v>
      </c>
      <c r="Z5" s="34">
        <v>203</v>
      </c>
      <c r="AA5" s="34">
        <v>6</v>
      </c>
      <c r="AB5" s="34">
        <v>28</v>
      </c>
      <c r="AC5" s="34">
        <v>25</v>
      </c>
      <c r="AD5" s="34">
        <v>91</v>
      </c>
      <c r="AE5" s="34">
        <v>3</v>
      </c>
      <c r="AF5" s="34">
        <v>161</v>
      </c>
      <c r="AG5" s="34">
        <v>50</v>
      </c>
      <c r="AH5" s="34">
        <v>17</v>
      </c>
      <c r="AI5" s="34">
        <v>1051</v>
      </c>
      <c r="AJ5" s="34">
        <v>202</v>
      </c>
      <c r="AK5" s="34">
        <v>3128</v>
      </c>
      <c r="AL5" s="34">
        <v>135</v>
      </c>
      <c r="AM5" s="34">
        <v>6318</v>
      </c>
      <c r="AN5" s="34">
        <v>4601</v>
      </c>
      <c r="AO5" s="34">
        <v>21067</v>
      </c>
      <c r="AP5" s="34">
        <v>2662</v>
      </c>
      <c r="AQ5" s="34">
        <v>39</v>
      </c>
      <c r="AR5" s="34">
        <v>17</v>
      </c>
      <c r="AS5" s="34">
        <v>2678</v>
      </c>
      <c r="AT5" s="34">
        <v>36</v>
      </c>
      <c r="AU5" s="34">
        <v>62</v>
      </c>
      <c r="AV5" s="34">
        <v>0</v>
      </c>
      <c r="AW5" s="34">
        <v>0</v>
      </c>
      <c r="AX5" s="34">
        <v>1086</v>
      </c>
      <c r="AY5" s="34">
        <v>43</v>
      </c>
      <c r="AZ5" s="34">
        <v>98</v>
      </c>
      <c r="BA5" s="34">
        <v>678</v>
      </c>
      <c r="BB5" s="34">
        <v>2195</v>
      </c>
      <c r="BC5" s="34">
        <v>26852</v>
      </c>
      <c r="BD5" s="34">
        <v>3392</v>
      </c>
      <c r="BE5" s="34">
        <v>11324</v>
      </c>
      <c r="BF5" s="34">
        <v>175</v>
      </c>
      <c r="BG5" s="34">
        <v>379</v>
      </c>
      <c r="BH5" s="34">
        <v>1063</v>
      </c>
      <c r="BI5" s="34">
        <v>1637</v>
      </c>
      <c r="BJ5" s="34">
        <v>0</v>
      </c>
      <c r="BK5" s="34">
        <v>1998474</v>
      </c>
      <c r="BL5" s="34">
        <v>1008738</v>
      </c>
      <c r="BM5" s="34">
        <v>52</v>
      </c>
      <c r="BN5" s="34">
        <v>31428</v>
      </c>
      <c r="BO5" s="34">
        <v>12</v>
      </c>
      <c r="BP5" s="34">
        <v>1040232</v>
      </c>
      <c r="BQ5" s="34">
        <v>8432</v>
      </c>
      <c r="BR5" s="34">
        <v>109207</v>
      </c>
      <c r="BS5" s="34">
        <v>0</v>
      </c>
      <c r="BT5" s="34">
        <v>117637</v>
      </c>
      <c r="BU5" s="34">
        <v>141508</v>
      </c>
      <c r="BV5" s="34">
        <v>1299377</v>
      </c>
      <c r="BW5" s="34">
        <v>3297851</v>
      </c>
    </row>
    <row r="6" spans="1:75" ht="25" x14ac:dyDescent="0.25">
      <c r="A6" s="36" t="s">
        <v>75</v>
      </c>
      <c r="B6" s="37" t="s">
        <v>75</v>
      </c>
      <c r="C6" s="38" t="s">
        <v>174</v>
      </c>
      <c r="D6" s="34">
        <v>900</v>
      </c>
      <c r="E6" s="34">
        <v>13716</v>
      </c>
      <c r="F6" s="34">
        <v>2</v>
      </c>
      <c r="G6" s="34">
        <v>130</v>
      </c>
      <c r="H6" s="34">
        <v>115</v>
      </c>
      <c r="I6" s="34">
        <v>0</v>
      </c>
      <c r="J6" s="34">
        <v>25</v>
      </c>
      <c r="K6" s="34">
        <v>19</v>
      </c>
      <c r="L6" s="34">
        <v>114</v>
      </c>
      <c r="M6" s="34">
        <v>0</v>
      </c>
      <c r="N6" s="34">
        <v>4</v>
      </c>
      <c r="O6" s="34">
        <v>5</v>
      </c>
      <c r="P6" s="34">
        <v>0</v>
      </c>
      <c r="Q6" s="34">
        <v>54281</v>
      </c>
      <c r="R6" s="34">
        <v>17206</v>
      </c>
      <c r="S6" s="34">
        <v>2335</v>
      </c>
      <c r="T6" s="34">
        <v>1</v>
      </c>
      <c r="U6" s="34">
        <v>436</v>
      </c>
      <c r="V6" s="34">
        <v>44</v>
      </c>
      <c r="W6" s="34">
        <v>258</v>
      </c>
      <c r="X6" s="34">
        <v>225</v>
      </c>
      <c r="Y6" s="34">
        <v>95</v>
      </c>
      <c r="Z6" s="34">
        <v>42</v>
      </c>
      <c r="AA6" s="34">
        <v>0</v>
      </c>
      <c r="AB6" s="34">
        <v>8</v>
      </c>
      <c r="AC6" s="34">
        <v>4</v>
      </c>
      <c r="AD6" s="34">
        <v>24</v>
      </c>
      <c r="AE6" s="34">
        <v>7</v>
      </c>
      <c r="AF6" s="34">
        <v>162</v>
      </c>
      <c r="AG6" s="34">
        <v>2666</v>
      </c>
      <c r="AH6" s="34">
        <v>10</v>
      </c>
      <c r="AI6" s="34">
        <v>3461</v>
      </c>
      <c r="AJ6" s="34">
        <v>135</v>
      </c>
      <c r="AK6" s="34">
        <v>3017</v>
      </c>
      <c r="AL6" s="34">
        <v>82</v>
      </c>
      <c r="AM6" s="34">
        <v>146</v>
      </c>
      <c r="AN6" s="34">
        <v>321</v>
      </c>
      <c r="AO6" s="34">
        <v>77</v>
      </c>
      <c r="AP6" s="34">
        <v>930</v>
      </c>
      <c r="AQ6" s="34">
        <v>29</v>
      </c>
      <c r="AR6" s="34">
        <v>0</v>
      </c>
      <c r="AS6" s="34">
        <v>175</v>
      </c>
      <c r="AT6" s="34">
        <v>26</v>
      </c>
      <c r="AU6" s="34">
        <v>1</v>
      </c>
      <c r="AV6" s="34">
        <v>0</v>
      </c>
      <c r="AW6" s="34">
        <v>0</v>
      </c>
      <c r="AX6" s="34">
        <v>184</v>
      </c>
      <c r="AY6" s="34">
        <v>20</v>
      </c>
      <c r="AZ6" s="34">
        <v>5</v>
      </c>
      <c r="BA6" s="34">
        <v>11</v>
      </c>
      <c r="BB6" s="34">
        <v>202</v>
      </c>
      <c r="BC6" s="34">
        <v>5523</v>
      </c>
      <c r="BD6" s="34">
        <v>165</v>
      </c>
      <c r="BE6" s="34">
        <v>230</v>
      </c>
      <c r="BF6" s="34">
        <v>125</v>
      </c>
      <c r="BG6" s="34">
        <v>14</v>
      </c>
      <c r="BH6" s="34">
        <v>133</v>
      </c>
      <c r="BI6" s="34">
        <v>137</v>
      </c>
      <c r="BJ6" s="34">
        <v>0</v>
      </c>
      <c r="BK6" s="34">
        <v>107983</v>
      </c>
      <c r="BL6" s="34">
        <v>9858</v>
      </c>
      <c r="BM6" s="34">
        <v>8</v>
      </c>
      <c r="BN6" s="34">
        <v>0</v>
      </c>
      <c r="BO6" s="34">
        <v>0</v>
      </c>
      <c r="BP6" s="34">
        <v>9866</v>
      </c>
      <c r="BQ6" s="34">
        <v>1473</v>
      </c>
      <c r="BR6" s="34">
        <v>30145</v>
      </c>
      <c r="BS6" s="34">
        <v>0</v>
      </c>
      <c r="BT6" s="34">
        <v>31618</v>
      </c>
      <c r="BU6" s="34">
        <v>33587</v>
      </c>
      <c r="BV6" s="34">
        <v>75071</v>
      </c>
      <c r="BW6" s="34">
        <v>183055</v>
      </c>
    </row>
    <row r="7" spans="1:75" ht="37.5" x14ac:dyDescent="0.25">
      <c r="A7" s="36" t="s">
        <v>147</v>
      </c>
      <c r="B7" s="32" t="s">
        <v>76</v>
      </c>
      <c r="C7" s="38" t="s">
        <v>175</v>
      </c>
      <c r="D7" s="34">
        <v>74</v>
      </c>
      <c r="E7" s="34">
        <v>3</v>
      </c>
      <c r="F7" s="34">
        <v>2277</v>
      </c>
      <c r="G7" s="34">
        <v>1</v>
      </c>
      <c r="H7" s="34">
        <v>0</v>
      </c>
      <c r="I7" s="34">
        <v>0</v>
      </c>
      <c r="J7" s="34">
        <v>1</v>
      </c>
      <c r="K7" s="34">
        <v>0</v>
      </c>
      <c r="L7" s="34">
        <v>60880</v>
      </c>
      <c r="M7" s="34">
        <v>0</v>
      </c>
      <c r="N7" s="34">
        <v>2</v>
      </c>
      <c r="O7" s="34">
        <v>2</v>
      </c>
      <c r="P7" s="34">
        <v>0</v>
      </c>
      <c r="Q7" s="34">
        <v>1</v>
      </c>
      <c r="R7" s="34">
        <v>0</v>
      </c>
      <c r="S7" s="34">
        <v>0</v>
      </c>
      <c r="T7" s="34">
        <v>0</v>
      </c>
      <c r="U7" s="34">
        <v>3</v>
      </c>
      <c r="V7" s="34">
        <v>0</v>
      </c>
      <c r="W7" s="34">
        <v>1</v>
      </c>
      <c r="X7" s="34">
        <v>2</v>
      </c>
      <c r="Y7" s="34">
        <v>0</v>
      </c>
      <c r="Z7" s="34">
        <v>0</v>
      </c>
      <c r="AA7" s="34">
        <v>0</v>
      </c>
      <c r="AB7" s="34">
        <v>1</v>
      </c>
      <c r="AC7" s="34">
        <v>1</v>
      </c>
      <c r="AD7" s="34">
        <v>5</v>
      </c>
      <c r="AE7" s="34">
        <v>0</v>
      </c>
      <c r="AF7" s="34">
        <v>8</v>
      </c>
      <c r="AG7" s="34">
        <v>0</v>
      </c>
      <c r="AH7" s="34">
        <v>0</v>
      </c>
      <c r="AI7" s="34">
        <v>12</v>
      </c>
      <c r="AJ7" s="34">
        <v>1</v>
      </c>
      <c r="AK7" s="34">
        <v>40</v>
      </c>
      <c r="AL7" s="34">
        <v>9</v>
      </c>
      <c r="AM7" s="34">
        <v>173</v>
      </c>
      <c r="AN7" s="34">
        <v>292</v>
      </c>
      <c r="AO7" s="34">
        <v>6847</v>
      </c>
      <c r="AP7" s="34">
        <v>37</v>
      </c>
      <c r="AQ7" s="34">
        <v>229</v>
      </c>
      <c r="AR7" s="34">
        <v>1</v>
      </c>
      <c r="AS7" s="34">
        <v>73</v>
      </c>
      <c r="AT7" s="34">
        <v>1</v>
      </c>
      <c r="AU7" s="34">
        <v>0</v>
      </c>
      <c r="AV7" s="34">
        <v>0</v>
      </c>
      <c r="AW7" s="34">
        <v>0</v>
      </c>
      <c r="AX7" s="34">
        <v>31</v>
      </c>
      <c r="AY7" s="34">
        <v>5</v>
      </c>
      <c r="AZ7" s="34">
        <v>4</v>
      </c>
      <c r="BA7" s="34">
        <v>38</v>
      </c>
      <c r="BB7" s="34">
        <v>86</v>
      </c>
      <c r="BC7" s="34">
        <v>624</v>
      </c>
      <c r="BD7" s="34">
        <v>13</v>
      </c>
      <c r="BE7" s="34">
        <v>258</v>
      </c>
      <c r="BF7" s="34">
        <v>4</v>
      </c>
      <c r="BG7" s="34">
        <v>26</v>
      </c>
      <c r="BH7" s="34">
        <v>95</v>
      </c>
      <c r="BI7" s="34">
        <v>19</v>
      </c>
      <c r="BJ7" s="34">
        <v>0</v>
      </c>
      <c r="BK7" s="34">
        <v>72182</v>
      </c>
      <c r="BL7" s="34">
        <v>24394</v>
      </c>
      <c r="BM7" s="34">
        <v>0</v>
      </c>
      <c r="BN7" s="34">
        <v>3456</v>
      </c>
      <c r="BO7" s="34">
        <v>0</v>
      </c>
      <c r="BP7" s="34">
        <v>27850</v>
      </c>
      <c r="BQ7" s="34">
        <v>2367</v>
      </c>
      <c r="BR7" s="34">
        <v>1864</v>
      </c>
      <c r="BS7" s="34">
        <v>0</v>
      </c>
      <c r="BT7" s="34">
        <v>4231</v>
      </c>
      <c r="BU7" s="34">
        <v>38512</v>
      </c>
      <c r="BV7" s="34">
        <v>70593</v>
      </c>
      <c r="BW7" s="34">
        <v>142776</v>
      </c>
    </row>
    <row r="8" spans="1:75" ht="25" x14ac:dyDescent="0.25">
      <c r="A8" s="36" t="s">
        <v>148</v>
      </c>
      <c r="B8" s="32" t="s">
        <v>77</v>
      </c>
      <c r="C8" s="38" t="s">
        <v>176</v>
      </c>
      <c r="D8" s="34">
        <v>1523</v>
      </c>
      <c r="E8" s="34">
        <v>63</v>
      </c>
      <c r="F8" s="34">
        <v>40</v>
      </c>
      <c r="G8" s="34">
        <v>81554</v>
      </c>
      <c r="H8" s="34">
        <v>407</v>
      </c>
      <c r="I8" s="34">
        <v>5</v>
      </c>
      <c r="J8" s="34">
        <v>481</v>
      </c>
      <c r="K8" s="34">
        <v>295</v>
      </c>
      <c r="L8" s="34">
        <v>1617</v>
      </c>
      <c r="M8" s="34">
        <v>0</v>
      </c>
      <c r="N8" s="34">
        <v>6</v>
      </c>
      <c r="O8" s="34">
        <v>10</v>
      </c>
      <c r="P8" s="34">
        <v>9</v>
      </c>
      <c r="Q8" s="34">
        <v>202</v>
      </c>
      <c r="R8" s="34">
        <v>1921</v>
      </c>
      <c r="S8" s="34">
        <v>303</v>
      </c>
      <c r="T8" s="34">
        <v>50358</v>
      </c>
      <c r="U8" s="34">
        <v>5244</v>
      </c>
      <c r="V8" s="34">
        <v>25</v>
      </c>
      <c r="W8" s="34">
        <v>4166</v>
      </c>
      <c r="X8" s="34">
        <v>128497</v>
      </c>
      <c r="Y8" s="34">
        <v>945</v>
      </c>
      <c r="Z8" s="34">
        <v>913</v>
      </c>
      <c r="AA8" s="34">
        <v>3</v>
      </c>
      <c r="AB8" s="34">
        <v>558</v>
      </c>
      <c r="AC8" s="34">
        <v>41</v>
      </c>
      <c r="AD8" s="34">
        <v>64</v>
      </c>
      <c r="AE8" s="34">
        <v>470</v>
      </c>
      <c r="AF8" s="34">
        <v>1743</v>
      </c>
      <c r="AG8" s="34">
        <v>111</v>
      </c>
      <c r="AH8" s="34">
        <v>109</v>
      </c>
      <c r="AI8" s="34">
        <v>102552</v>
      </c>
      <c r="AJ8" s="34">
        <v>1099</v>
      </c>
      <c r="AK8" s="34">
        <v>2469</v>
      </c>
      <c r="AL8" s="34">
        <v>29</v>
      </c>
      <c r="AM8" s="34">
        <v>5089</v>
      </c>
      <c r="AN8" s="34">
        <v>391</v>
      </c>
      <c r="AO8" s="34">
        <v>311</v>
      </c>
      <c r="AP8" s="34">
        <v>2272</v>
      </c>
      <c r="AQ8" s="34">
        <v>85</v>
      </c>
      <c r="AR8" s="34">
        <v>13</v>
      </c>
      <c r="AS8" s="34">
        <v>868</v>
      </c>
      <c r="AT8" s="34">
        <v>319</v>
      </c>
      <c r="AU8" s="34">
        <v>11</v>
      </c>
      <c r="AV8" s="34">
        <v>0</v>
      </c>
      <c r="AW8" s="34">
        <v>0</v>
      </c>
      <c r="AX8" s="34">
        <v>761</v>
      </c>
      <c r="AY8" s="34">
        <v>7</v>
      </c>
      <c r="AZ8" s="34">
        <v>42</v>
      </c>
      <c r="BA8" s="34">
        <v>62</v>
      </c>
      <c r="BB8" s="34">
        <v>803</v>
      </c>
      <c r="BC8" s="34">
        <v>2609</v>
      </c>
      <c r="BD8" s="34">
        <v>679</v>
      </c>
      <c r="BE8" s="34">
        <v>2122</v>
      </c>
      <c r="BF8" s="34">
        <v>685</v>
      </c>
      <c r="BG8" s="34">
        <v>18</v>
      </c>
      <c r="BH8" s="34">
        <v>182</v>
      </c>
      <c r="BI8" s="34">
        <v>259</v>
      </c>
      <c r="BJ8" s="34">
        <v>0</v>
      </c>
      <c r="BK8" s="34">
        <v>405421</v>
      </c>
      <c r="BL8" s="34">
        <v>4842</v>
      </c>
      <c r="BM8" s="34">
        <v>4</v>
      </c>
      <c r="BN8" s="34">
        <v>0</v>
      </c>
      <c r="BO8" s="34">
        <v>0</v>
      </c>
      <c r="BP8" s="34">
        <v>4846</v>
      </c>
      <c r="BQ8" s="34">
        <v>0</v>
      </c>
      <c r="BR8" s="34">
        <v>15168</v>
      </c>
      <c r="BS8" s="34">
        <v>0</v>
      </c>
      <c r="BT8" s="34">
        <v>15168</v>
      </c>
      <c r="BU8" s="34">
        <v>257976</v>
      </c>
      <c r="BV8" s="34">
        <v>277991</v>
      </c>
      <c r="BW8" s="34">
        <v>683412</v>
      </c>
    </row>
    <row r="9" spans="1:75" ht="37.5" x14ac:dyDescent="0.25">
      <c r="A9" s="36" t="s">
        <v>76</v>
      </c>
      <c r="B9" s="32" t="s">
        <v>78</v>
      </c>
      <c r="C9" s="33" t="s">
        <v>177</v>
      </c>
      <c r="D9" s="34">
        <v>221</v>
      </c>
      <c r="E9" s="34">
        <v>1</v>
      </c>
      <c r="F9" s="34">
        <v>0</v>
      </c>
      <c r="G9" s="34">
        <v>288</v>
      </c>
      <c r="H9" s="34">
        <v>388615</v>
      </c>
      <c r="I9" s="34">
        <v>0</v>
      </c>
      <c r="J9" s="34">
        <v>3</v>
      </c>
      <c r="K9" s="34">
        <v>6046</v>
      </c>
      <c r="L9" s="34">
        <v>87</v>
      </c>
      <c r="M9" s="34">
        <v>0</v>
      </c>
      <c r="N9" s="34">
        <v>0</v>
      </c>
      <c r="O9" s="34">
        <v>1</v>
      </c>
      <c r="P9" s="34">
        <v>0</v>
      </c>
      <c r="Q9" s="34">
        <v>2</v>
      </c>
      <c r="R9" s="34">
        <v>6</v>
      </c>
      <c r="S9" s="34">
        <v>5</v>
      </c>
      <c r="T9" s="34">
        <v>1764553</v>
      </c>
      <c r="U9" s="34">
        <v>66807</v>
      </c>
      <c r="V9" s="34">
        <v>857</v>
      </c>
      <c r="W9" s="34">
        <v>1000</v>
      </c>
      <c r="X9" s="34">
        <v>1189</v>
      </c>
      <c r="Y9" s="34">
        <v>257</v>
      </c>
      <c r="Z9" s="34">
        <v>1768</v>
      </c>
      <c r="AA9" s="34">
        <v>0</v>
      </c>
      <c r="AB9" s="34">
        <v>186</v>
      </c>
      <c r="AC9" s="34">
        <v>43</v>
      </c>
      <c r="AD9" s="34">
        <v>125</v>
      </c>
      <c r="AE9" s="34">
        <v>44</v>
      </c>
      <c r="AF9" s="34">
        <v>10</v>
      </c>
      <c r="AG9" s="34">
        <v>8</v>
      </c>
      <c r="AH9" s="34">
        <v>1</v>
      </c>
      <c r="AI9" s="34">
        <v>304804</v>
      </c>
      <c r="AJ9" s="34">
        <v>337</v>
      </c>
      <c r="AK9" s="34">
        <v>10926</v>
      </c>
      <c r="AL9" s="34">
        <v>11</v>
      </c>
      <c r="AM9" s="34">
        <v>202</v>
      </c>
      <c r="AN9" s="34">
        <v>2974</v>
      </c>
      <c r="AO9" s="34">
        <v>452</v>
      </c>
      <c r="AP9" s="34">
        <v>26797</v>
      </c>
      <c r="AQ9" s="34">
        <v>93</v>
      </c>
      <c r="AR9" s="34">
        <v>38</v>
      </c>
      <c r="AS9" s="34">
        <v>1945</v>
      </c>
      <c r="AT9" s="34">
        <v>83</v>
      </c>
      <c r="AU9" s="34">
        <v>75</v>
      </c>
      <c r="AV9" s="34">
        <v>0</v>
      </c>
      <c r="AW9" s="34">
        <v>0</v>
      </c>
      <c r="AX9" s="34">
        <v>810</v>
      </c>
      <c r="AY9" s="34">
        <v>0</v>
      </c>
      <c r="AZ9" s="34">
        <v>370</v>
      </c>
      <c r="BA9" s="34">
        <v>27</v>
      </c>
      <c r="BB9" s="34">
        <v>6126</v>
      </c>
      <c r="BC9" s="34">
        <v>0</v>
      </c>
      <c r="BD9" s="34">
        <v>22</v>
      </c>
      <c r="BE9" s="34">
        <v>400</v>
      </c>
      <c r="BF9" s="34">
        <v>386</v>
      </c>
      <c r="BG9" s="34">
        <v>0</v>
      </c>
      <c r="BH9" s="34">
        <v>35</v>
      </c>
      <c r="BI9" s="34">
        <v>173</v>
      </c>
      <c r="BJ9" s="34">
        <v>0</v>
      </c>
      <c r="BK9" s="34">
        <v>2589209</v>
      </c>
      <c r="BL9" s="34">
        <v>0</v>
      </c>
      <c r="BM9" s="34">
        <v>0</v>
      </c>
      <c r="BN9" s="34">
        <v>0</v>
      </c>
      <c r="BO9" s="34">
        <v>0</v>
      </c>
      <c r="BP9" s="34">
        <v>0</v>
      </c>
      <c r="BQ9" s="34">
        <v>396568</v>
      </c>
      <c r="BR9" s="34">
        <v>119589</v>
      </c>
      <c r="BS9" s="34">
        <v>0</v>
      </c>
      <c r="BT9" s="34">
        <v>516157</v>
      </c>
      <c r="BU9" s="34">
        <v>2996843</v>
      </c>
      <c r="BV9" s="34">
        <v>3513000</v>
      </c>
      <c r="BW9" s="34">
        <v>6102210</v>
      </c>
    </row>
    <row r="10" spans="1:75" ht="12.5" x14ac:dyDescent="0.25">
      <c r="A10" s="36" t="s">
        <v>149</v>
      </c>
      <c r="B10" s="39" t="s">
        <v>79</v>
      </c>
      <c r="C10" s="38" t="s">
        <v>178</v>
      </c>
      <c r="D10" s="34">
        <v>0</v>
      </c>
      <c r="E10" s="34">
        <v>0</v>
      </c>
      <c r="F10" s="34">
        <v>0</v>
      </c>
      <c r="G10" s="34">
        <v>0</v>
      </c>
      <c r="H10" s="34">
        <v>2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1</v>
      </c>
      <c r="O10" s="34">
        <v>0</v>
      </c>
      <c r="P10" s="34">
        <v>1</v>
      </c>
      <c r="Q10" s="34">
        <v>1</v>
      </c>
      <c r="R10" s="34">
        <v>0</v>
      </c>
      <c r="S10" s="34">
        <v>0</v>
      </c>
      <c r="T10" s="34">
        <v>1</v>
      </c>
      <c r="U10" s="34">
        <v>39</v>
      </c>
      <c r="V10" s="34">
        <v>5</v>
      </c>
      <c r="W10" s="34">
        <v>1</v>
      </c>
      <c r="X10" s="34">
        <v>27</v>
      </c>
      <c r="Y10" s="34">
        <v>58</v>
      </c>
      <c r="Z10" s="34">
        <v>209</v>
      </c>
      <c r="AA10" s="34">
        <v>0</v>
      </c>
      <c r="AB10" s="34">
        <v>14</v>
      </c>
      <c r="AC10" s="34">
        <v>0</v>
      </c>
      <c r="AD10" s="34">
        <v>21</v>
      </c>
      <c r="AE10" s="34">
        <v>31</v>
      </c>
      <c r="AF10" s="34">
        <v>8844</v>
      </c>
      <c r="AG10" s="34">
        <v>20</v>
      </c>
      <c r="AH10" s="34">
        <v>2</v>
      </c>
      <c r="AI10" s="34">
        <v>91</v>
      </c>
      <c r="AJ10" s="34">
        <v>5</v>
      </c>
      <c r="AK10" s="34">
        <v>32</v>
      </c>
      <c r="AL10" s="34">
        <v>1</v>
      </c>
      <c r="AM10" s="34">
        <v>0</v>
      </c>
      <c r="AN10" s="34">
        <v>2</v>
      </c>
      <c r="AO10" s="34">
        <v>21</v>
      </c>
      <c r="AP10" s="34">
        <v>51</v>
      </c>
      <c r="AQ10" s="34">
        <v>0</v>
      </c>
      <c r="AR10" s="34">
        <v>0</v>
      </c>
      <c r="AS10" s="34">
        <v>26</v>
      </c>
      <c r="AT10" s="34">
        <v>1</v>
      </c>
      <c r="AU10" s="34">
        <v>1</v>
      </c>
      <c r="AV10" s="34">
        <v>0</v>
      </c>
      <c r="AW10" s="34">
        <v>0</v>
      </c>
      <c r="AX10" s="34">
        <v>2</v>
      </c>
      <c r="AY10" s="34">
        <v>0</v>
      </c>
      <c r="AZ10" s="34">
        <v>1</v>
      </c>
      <c r="BA10" s="34">
        <v>70</v>
      </c>
      <c r="BB10" s="34">
        <v>26</v>
      </c>
      <c r="BC10" s="34">
        <v>0</v>
      </c>
      <c r="BD10" s="34">
        <v>5</v>
      </c>
      <c r="BE10" s="34">
        <v>10</v>
      </c>
      <c r="BF10" s="34">
        <v>3</v>
      </c>
      <c r="BG10" s="34">
        <v>0</v>
      </c>
      <c r="BH10" s="34">
        <v>2</v>
      </c>
      <c r="BI10" s="34">
        <v>2</v>
      </c>
      <c r="BJ10" s="34">
        <v>0</v>
      </c>
      <c r="BK10" s="34">
        <v>9635</v>
      </c>
      <c r="BL10" s="34">
        <v>0</v>
      </c>
      <c r="BM10" s="34">
        <v>0</v>
      </c>
      <c r="BN10" s="34">
        <v>0</v>
      </c>
      <c r="BO10" s="34">
        <v>0</v>
      </c>
      <c r="BP10" s="34">
        <v>0</v>
      </c>
      <c r="BQ10" s="34">
        <v>0</v>
      </c>
      <c r="BR10" s="34">
        <v>-742</v>
      </c>
      <c r="BS10" s="34">
        <v>0</v>
      </c>
      <c r="BT10" s="34">
        <v>-742</v>
      </c>
      <c r="BU10" s="34">
        <v>0</v>
      </c>
      <c r="BV10" s="34">
        <v>-742</v>
      </c>
      <c r="BW10" s="34">
        <v>8892</v>
      </c>
    </row>
    <row r="11" spans="1:75" ht="12.5" x14ac:dyDescent="0.25">
      <c r="A11" s="36" t="s">
        <v>150</v>
      </c>
      <c r="B11" s="39" t="s">
        <v>80</v>
      </c>
      <c r="C11" s="33" t="s">
        <v>179</v>
      </c>
      <c r="D11" s="34">
        <v>1</v>
      </c>
      <c r="E11" s="34">
        <v>1</v>
      </c>
      <c r="F11" s="34">
        <v>0</v>
      </c>
      <c r="G11" s="34">
        <v>71</v>
      </c>
      <c r="H11" s="34">
        <v>0</v>
      </c>
      <c r="I11" s="34">
        <v>0</v>
      </c>
      <c r="J11" s="34">
        <v>2196</v>
      </c>
      <c r="K11" s="34">
        <v>319</v>
      </c>
      <c r="L11" s="34">
        <v>1</v>
      </c>
      <c r="M11" s="34">
        <v>0</v>
      </c>
      <c r="N11" s="34">
        <v>1</v>
      </c>
      <c r="O11" s="34">
        <v>0</v>
      </c>
      <c r="P11" s="34">
        <v>0</v>
      </c>
      <c r="Q11" s="34">
        <v>7</v>
      </c>
      <c r="R11" s="34">
        <v>2</v>
      </c>
      <c r="S11" s="34">
        <v>2</v>
      </c>
      <c r="T11" s="34">
        <v>1453</v>
      </c>
      <c r="U11" s="34">
        <v>4507</v>
      </c>
      <c r="V11" s="34">
        <v>14</v>
      </c>
      <c r="W11" s="34">
        <v>602</v>
      </c>
      <c r="X11" s="34">
        <v>263624</v>
      </c>
      <c r="Y11" s="34">
        <v>1244</v>
      </c>
      <c r="Z11" s="34">
        <v>44</v>
      </c>
      <c r="AA11" s="34">
        <v>0</v>
      </c>
      <c r="AB11" s="34">
        <v>302</v>
      </c>
      <c r="AC11" s="34">
        <v>3</v>
      </c>
      <c r="AD11" s="34">
        <v>3</v>
      </c>
      <c r="AE11" s="34">
        <v>493</v>
      </c>
      <c r="AF11" s="34">
        <v>119</v>
      </c>
      <c r="AG11" s="34">
        <v>189</v>
      </c>
      <c r="AH11" s="34">
        <v>170</v>
      </c>
      <c r="AI11" s="34">
        <v>1712</v>
      </c>
      <c r="AJ11" s="34">
        <v>70</v>
      </c>
      <c r="AK11" s="34">
        <v>270</v>
      </c>
      <c r="AL11" s="34">
        <v>2</v>
      </c>
      <c r="AM11" s="34">
        <v>0</v>
      </c>
      <c r="AN11" s="34">
        <v>6</v>
      </c>
      <c r="AO11" s="34">
        <v>183</v>
      </c>
      <c r="AP11" s="34">
        <v>286</v>
      </c>
      <c r="AQ11" s="34">
        <v>33</v>
      </c>
      <c r="AR11" s="34">
        <v>0</v>
      </c>
      <c r="AS11" s="34">
        <v>138</v>
      </c>
      <c r="AT11" s="34">
        <v>8</v>
      </c>
      <c r="AU11" s="34">
        <v>8</v>
      </c>
      <c r="AV11" s="34">
        <v>0</v>
      </c>
      <c r="AW11" s="34">
        <v>0</v>
      </c>
      <c r="AX11" s="34">
        <v>112</v>
      </c>
      <c r="AY11" s="34">
        <v>0</v>
      </c>
      <c r="AZ11" s="34">
        <v>23</v>
      </c>
      <c r="BA11" s="34">
        <v>21</v>
      </c>
      <c r="BB11" s="34">
        <v>299</v>
      </c>
      <c r="BC11" s="34">
        <v>0</v>
      </c>
      <c r="BD11" s="34">
        <v>2</v>
      </c>
      <c r="BE11" s="34">
        <v>33</v>
      </c>
      <c r="BF11" s="34">
        <v>27</v>
      </c>
      <c r="BG11" s="34">
        <v>0</v>
      </c>
      <c r="BH11" s="34">
        <v>7</v>
      </c>
      <c r="BI11" s="34">
        <v>15</v>
      </c>
      <c r="BJ11" s="34">
        <v>0</v>
      </c>
      <c r="BK11" s="34">
        <v>278632</v>
      </c>
      <c r="BL11" s="34">
        <v>0</v>
      </c>
      <c r="BM11" s="34">
        <v>0</v>
      </c>
      <c r="BN11" s="34">
        <v>0</v>
      </c>
      <c r="BO11" s="34">
        <v>0</v>
      </c>
      <c r="BP11" s="34">
        <v>0</v>
      </c>
      <c r="BQ11" s="34">
        <v>0</v>
      </c>
      <c r="BR11" s="34">
        <v>2754</v>
      </c>
      <c r="BS11" s="34">
        <v>0</v>
      </c>
      <c r="BT11" s="34">
        <v>2754</v>
      </c>
      <c r="BU11" s="34">
        <v>113315</v>
      </c>
      <c r="BV11" s="34">
        <v>116069</v>
      </c>
      <c r="BW11" s="34">
        <v>394702</v>
      </c>
    </row>
    <row r="12" spans="1:75" ht="25" x14ac:dyDescent="0.25">
      <c r="A12" s="36" t="s">
        <v>151</v>
      </c>
      <c r="B12" s="32" t="s">
        <v>81</v>
      </c>
      <c r="C12" s="38" t="s">
        <v>180</v>
      </c>
      <c r="D12" s="34">
        <v>1348</v>
      </c>
      <c r="E12" s="34">
        <v>154</v>
      </c>
      <c r="F12" s="34">
        <v>40</v>
      </c>
      <c r="G12" s="34">
        <v>593</v>
      </c>
      <c r="H12" s="34">
        <v>1978</v>
      </c>
      <c r="I12" s="34">
        <v>0</v>
      </c>
      <c r="J12" s="34">
        <v>948</v>
      </c>
      <c r="K12" s="34">
        <v>5451</v>
      </c>
      <c r="L12" s="34">
        <v>2541</v>
      </c>
      <c r="M12" s="34">
        <v>0</v>
      </c>
      <c r="N12" s="34">
        <v>55</v>
      </c>
      <c r="O12" s="34">
        <v>12</v>
      </c>
      <c r="P12" s="34">
        <v>12</v>
      </c>
      <c r="Q12" s="34">
        <v>174</v>
      </c>
      <c r="R12" s="34">
        <v>298</v>
      </c>
      <c r="S12" s="34">
        <v>27</v>
      </c>
      <c r="T12" s="34">
        <v>643</v>
      </c>
      <c r="U12" s="34">
        <v>32762</v>
      </c>
      <c r="V12" s="34">
        <v>562</v>
      </c>
      <c r="W12" s="34">
        <v>48944</v>
      </c>
      <c r="X12" s="34">
        <v>7216</v>
      </c>
      <c r="Y12" s="34">
        <v>1329</v>
      </c>
      <c r="Z12" s="34">
        <v>577</v>
      </c>
      <c r="AA12" s="34">
        <v>1</v>
      </c>
      <c r="AB12" s="34">
        <v>160</v>
      </c>
      <c r="AC12" s="34">
        <v>226</v>
      </c>
      <c r="AD12" s="34">
        <v>62</v>
      </c>
      <c r="AE12" s="34">
        <v>67</v>
      </c>
      <c r="AF12" s="34">
        <v>1149</v>
      </c>
      <c r="AG12" s="34">
        <v>30135</v>
      </c>
      <c r="AH12" s="34">
        <v>92</v>
      </c>
      <c r="AI12" s="34">
        <v>854</v>
      </c>
      <c r="AJ12" s="34">
        <v>377</v>
      </c>
      <c r="AK12" s="34">
        <v>71508</v>
      </c>
      <c r="AL12" s="34">
        <v>92</v>
      </c>
      <c r="AM12" s="34">
        <v>783</v>
      </c>
      <c r="AN12" s="34">
        <v>317</v>
      </c>
      <c r="AO12" s="34">
        <v>393</v>
      </c>
      <c r="AP12" s="34">
        <v>1786</v>
      </c>
      <c r="AQ12" s="34">
        <v>38</v>
      </c>
      <c r="AR12" s="34">
        <v>62</v>
      </c>
      <c r="AS12" s="34">
        <v>4863</v>
      </c>
      <c r="AT12" s="34">
        <v>26</v>
      </c>
      <c r="AU12" s="34">
        <v>5</v>
      </c>
      <c r="AV12" s="34">
        <v>0</v>
      </c>
      <c r="AW12" s="34">
        <v>0</v>
      </c>
      <c r="AX12" s="34">
        <v>630</v>
      </c>
      <c r="AY12" s="34">
        <v>66</v>
      </c>
      <c r="AZ12" s="34">
        <v>35</v>
      </c>
      <c r="BA12" s="34">
        <v>71</v>
      </c>
      <c r="BB12" s="34">
        <v>854</v>
      </c>
      <c r="BC12" s="34">
        <v>98</v>
      </c>
      <c r="BD12" s="34">
        <v>33</v>
      </c>
      <c r="BE12" s="34">
        <v>86</v>
      </c>
      <c r="BF12" s="34">
        <v>1352</v>
      </c>
      <c r="BG12" s="34">
        <v>17</v>
      </c>
      <c r="BH12" s="34">
        <v>45</v>
      </c>
      <c r="BI12" s="34">
        <v>1262</v>
      </c>
      <c r="BJ12" s="34">
        <v>0</v>
      </c>
      <c r="BK12" s="34">
        <v>223210</v>
      </c>
      <c r="BL12" s="34">
        <v>1630</v>
      </c>
      <c r="BM12" s="34">
        <v>0</v>
      </c>
      <c r="BN12" s="34">
        <v>0</v>
      </c>
      <c r="BO12" s="34">
        <v>0</v>
      </c>
      <c r="BP12" s="34">
        <v>1630</v>
      </c>
      <c r="BQ12" s="34">
        <v>0</v>
      </c>
      <c r="BR12" s="34">
        <v>14232</v>
      </c>
      <c r="BS12" s="34">
        <v>0</v>
      </c>
      <c r="BT12" s="34">
        <v>14232</v>
      </c>
      <c r="BU12" s="34">
        <v>143842</v>
      </c>
      <c r="BV12" s="34">
        <v>159705</v>
      </c>
      <c r="BW12" s="34">
        <v>382915</v>
      </c>
    </row>
    <row r="13" spans="1:75" ht="12.5" x14ac:dyDescent="0.25">
      <c r="A13" s="36" t="s">
        <v>152</v>
      </c>
      <c r="B13" s="39" t="s">
        <v>82</v>
      </c>
      <c r="C13" s="38" t="s">
        <v>181</v>
      </c>
      <c r="D13" s="34">
        <v>167849</v>
      </c>
      <c r="E13" s="34">
        <v>151</v>
      </c>
      <c r="F13" s="34">
        <v>2579</v>
      </c>
      <c r="G13" s="34">
        <v>61</v>
      </c>
      <c r="H13" s="34">
        <v>109</v>
      </c>
      <c r="I13" s="34">
        <v>0</v>
      </c>
      <c r="J13" s="34">
        <v>25</v>
      </c>
      <c r="K13" s="34">
        <v>30</v>
      </c>
      <c r="L13" s="34">
        <v>479005</v>
      </c>
      <c r="M13" s="34">
        <v>4</v>
      </c>
      <c r="N13" s="34">
        <v>676</v>
      </c>
      <c r="O13" s="34">
        <v>424</v>
      </c>
      <c r="P13" s="34">
        <v>1327</v>
      </c>
      <c r="Q13" s="34">
        <v>118</v>
      </c>
      <c r="R13" s="34">
        <v>330</v>
      </c>
      <c r="S13" s="34">
        <v>49</v>
      </c>
      <c r="T13" s="34">
        <v>58</v>
      </c>
      <c r="U13" s="34">
        <v>5040</v>
      </c>
      <c r="V13" s="34">
        <v>155</v>
      </c>
      <c r="W13" s="34">
        <v>501</v>
      </c>
      <c r="X13" s="34">
        <v>248</v>
      </c>
      <c r="Y13" s="34">
        <v>174</v>
      </c>
      <c r="Z13" s="34">
        <v>228</v>
      </c>
      <c r="AA13" s="34">
        <v>7</v>
      </c>
      <c r="AB13" s="34">
        <v>47</v>
      </c>
      <c r="AC13" s="34">
        <v>23</v>
      </c>
      <c r="AD13" s="34">
        <v>120</v>
      </c>
      <c r="AE13" s="34">
        <v>14</v>
      </c>
      <c r="AF13" s="34">
        <v>254</v>
      </c>
      <c r="AG13" s="34">
        <v>78</v>
      </c>
      <c r="AH13" s="34">
        <v>27</v>
      </c>
      <c r="AI13" s="34">
        <v>724</v>
      </c>
      <c r="AJ13" s="34">
        <v>255</v>
      </c>
      <c r="AK13" s="34">
        <v>1819</v>
      </c>
      <c r="AL13" s="34">
        <v>289</v>
      </c>
      <c r="AM13" s="34">
        <v>10405</v>
      </c>
      <c r="AN13" s="34">
        <v>17306</v>
      </c>
      <c r="AO13" s="34">
        <v>108721</v>
      </c>
      <c r="AP13" s="34">
        <v>1842</v>
      </c>
      <c r="AQ13" s="34">
        <v>218</v>
      </c>
      <c r="AR13" s="34">
        <v>97</v>
      </c>
      <c r="AS13" s="34">
        <v>2230</v>
      </c>
      <c r="AT13" s="34">
        <v>41</v>
      </c>
      <c r="AU13" s="34">
        <v>27</v>
      </c>
      <c r="AV13" s="34">
        <v>100</v>
      </c>
      <c r="AW13" s="34">
        <v>2</v>
      </c>
      <c r="AX13" s="34">
        <v>825</v>
      </c>
      <c r="AY13" s="34">
        <v>38</v>
      </c>
      <c r="AZ13" s="34">
        <v>122</v>
      </c>
      <c r="BA13" s="34">
        <v>341</v>
      </c>
      <c r="BB13" s="34">
        <v>3865</v>
      </c>
      <c r="BC13" s="34">
        <v>55734</v>
      </c>
      <c r="BD13" s="34">
        <v>14902</v>
      </c>
      <c r="BE13" s="34">
        <v>52562</v>
      </c>
      <c r="BF13" s="34">
        <v>207</v>
      </c>
      <c r="BG13" s="34">
        <v>1563</v>
      </c>
      <c r="BH13" s="34">
        <v>2097</v>
      </c>
      <c r="BI13" s="34">
        <v>688</v>
      </c>
      <c r="BJ13" s="34">
        <v>0</v>
      </c>
      <c r="BK13" s="34">
        <v>936740</v>
      </c>
      <c r="BL13" s="34">
        <v>3238178</v>
      </c>
      <c r="BM13" s="34">
        <v>931</v>
      </c>
      <c r="BN13" s="34">
        <v>0</v>
      </c>
      <c r="BO13" s="34">
        <v>717</v>
      </c>
      <c r="BP13" s="34">
        <v>3239825</v>
      </c>
      <c r="BQ13" s="34">
        <v>0</v>
      </c>
      <c r="BR13" s="34">
        <v>105059</v>
      </c>
      <c r="BS13" s="34">
        <v>0</v>
      </c>
      <c r="BT13" s="34">
        <v>105059</v>
      </c>
      <c r="BU13" s="34">
        <v>215170</v>
      </c>
      <c r="BV13" s="34">
        <v>3560057</v>
      </c>
      <c r="BW13" s="34">
        <v>4496795</v>
      </c>
    </row>
    <row r="14" spans="1:75" ht="12.5" x14ac:dyDescent="0.25">
      <c r="A14" s="36" t="s">
        <v>77</v>
      </c>
      <c r="B14" s="32" t="s">
        <v>83</v>
      </c>
      <c r="C14" s="38" t="s">
        <v>182</v>
      </c>
      <c r="D14" s="34">
        <v>2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2</v>
      </c>
      <c r="K14" s="34">
        <v>0</v>
      </c>
      <c r="L14" s="34">
        <v>9</v>
      </c>
      <c r="M14" s="34">
        <v>1430</v>
      </c>
      <c r="N14" s="34">
        <v>0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  <c r="T14" s="34">
        <v>0</v>
      </c>
      <c r="U14" s="34">
        <v>9</v>
      </c>
      <c r="V14" s="34">
        <v>0</v>
      </c>
      <c r="W14" s="34">
        <v>0</v>
      </c>
      <c r="X14" s="34">
        <v>3</v>
      </c>
      <c r="Y14" s="34">
        <v>0</v>
      </c>
      <c r="Z14" s="34">
        <v>0</v>
      </c>
      <c r="AA14" s="34">
        <v>0</v>
      </c>
      <c r="AB14" s="34">
        <v>0</v>
      </c>
      <c r="AC14" s="34">
        <v>0</v>
      </c>
      <c r="AD14" s="34">
        <v>0</v>
      </c>
      <c r="AE14" s="34">
        <v>0</v>
      </c>
      <c r="AF14" s="34">
        <v>0</v>
      </c>
      <c r="AG14" s="34">
        <v>0</v>
      </c>
      <c r="AH14" s="34">
        <v>0</v>
      </c>
      <c r="AI14" s="34">
        <v>0</v>
      </c>
      <c r="AJ14" s="34">
        <v>0</v>
      </c>
      <c r="AK14" s="34">
        <v>1</v>
      </c>
      <c r="AL14" s="34">
        <v>0</v>
      </c>
      <c r="AM14" s="34">
        <v>0</v>
      </c>
      <c r="AN14" s="34">
        <v>8</v>
      </c>
      <c r="AO14" s="34">
        <v>108</v>
      </c>
      <c r="AP14" s="34">
        <v>0</v>
      </c>
      <c r="AQ14" s="34">
        <v>0</v>
      </c>
      <c r="AR14" s="34">
        <v>0</v>
      </c>
      <c r="AS14" s="34">
        <v>2</v>
      </c>
      <c r="AT14" s="34">
        <v>0</v>
      </c>
      <c r="AU14" s="34">
        <v>0</v>
      </c>
      <c r="AV14" s="34">
        <v>0</v>
      </c>
      <c r="AW14" s="34">
        <v>0</v>
      </c>
      <c r="AX14" s="34">
        <v>2</v>
      </c>
      <c r="AY14" s="34">
        <v>0</v>
      </c>
      <c r="AZ14" s="34">
        <v>0</v>
      </c>
      <c r="BA14" s="34">
        <v>0</v>
      </c>
      <c r="BB14" s="34">
        <v>40</v>
      </c>
      <c r="BC14" s="34">
        <v>101</v>
      </c>
      <c r="BD14" s="34">
        <v>0</v>
      </c>
      <c r="BE14" s="34">
        <v>6</v>
      </c>
      <c r="BF14" s="34">
        <v>0</v>
      </c>
      <c r="BG14" s="34">
        <v>0</v>
      </c>
      <c r="BH14" s="34">
        <v>3</v>
      </c>
      <c r="BI14" s="34">
        <v>1</v>
      </c>
      <c r="BJ14" s="34">
        <v>0</v>
      </c>
      <c r="BK14" s="34">
        <v>1730</v>
      </c>
      <c r="BL14" s="34">
        <v>152482</v>
      </c>
      <c r="BM14" s="34">
        <v>0</v>
      </c>
      <c r="BN14" s="34">
        <v>0</v>
      </c>
      <c r="BO14" s="34">
        <v>0</v>
      </c>
      <c r="BP14" s="34">
        <v>152482</v>
      </c>
      <c r="BQ14" s="34">
        <v>0</v>
      </c>
      <c r="BR14" s="34">
        <v>6177</v>
      </c>
      <c r="BS14" s="34">
        <v>0</v>
      </c>
      <c r="BT14" s="34">
        <v>6177</v>
      </c>
      <c r="BU14" s="34">
        <v>12015</v>
      </c>
      <c r="BV14" s="34">
        <v>170675</v>
      </c>
      <c r="BW14" s="34">
        <v>172405</v>
      </c>
    </row>
    <row r="15" spans="1:75" ht="12.5" x14ac:dyDescent="0.25">
      <c r="A15" s="36" t="s">
        <v>78</v>
      </c>
      <c r="B15" s="32" t="s">
        <v>84</v>
      </c>
      <c r="C15" s="38" t="s">
        <v>183</v>
      </c>
      <c r="D15" s="34">
        <v>621</v>
      </c>
      <c r="E15" s="34">
        <v>44</v>
      </c>
      <c r="F15" s="34">
        <v>1271</v>
      </c>
      <c r="G15" s="34">
        <v>109</v>
      </c>
      <c r="H15" s="34">
        <v>45</v>
      </c>
      <c r="I15" s="34">
        <v>0</v>
      </c>
      <c r="J15" s="34">
        <v>26</v>
      </c>
      <c r="K15" s="34">
        <v>120</v>
      </c>
      <c r="L15" s="34">
        <v>2049</v>
      </c>
      <c r="M15" s="34">
        <v>255</v>
      </c>
      <c r="N15" s="34">
        <v>14012</v>
      </c>
      <c r="O15" s="34">
        <v>13704</v>
      </c>
      <c r="P15" s="34">
        <v>1028</v>
      </c>
      <c r="Q15" s="34">
        <v>173</v>
      </c>
      <c r="R15" s="34">
        <v>223</v>
      </c>
      <c r="S15" s="34">
        <v>100</v>
      </c>
      <c r="T15" s="34">
        <v>94</v>
      </c>
      <c r="U15" s="34">
        <v>747</v>
      </c>
      <c r="V15" s="34">
        <v>3969</v>
      </c>
      <c r="W15" s="34">
        <v>450</v>
      </c>
      <c r="X15" s="34">
        <v>379</v>
      </c>
      <c r="Y15" s="34">
        <v>174</v>
      </c>
      <c r="Z15" s="34">
        <v>382</v>
      </c>
      <c r="AA15" s="34">
        <v>1</v>
      </c>
      <c r="AB15" s="34">
        <v>110</v>
      </c>
      <c r="AC15" s="34">
        <v>34</v>
      </c>
      <c r="AD15" s="34">
        <v>192</v>
      </c>
      <c r="AE15" s="34">
        <v>1767</v>
      </c>
      <c r="AF15" s="34">
        <v>655</v>
      </c>
      <c r="AG15" s="34">
        <v>3372</v>
      </c>
      <c r="AH15" s="34">
        <v>18</v>
      </c>
      <c r="AI15" s="34">
        <v>141</v>
      </c>
      <c r="AJ15" s="34">
        <v>13</v>
      </c>
      <c r="AK15" s="34">
        <v>6783</v>
      </c>
      <c r="AL15" s="34">
        <v>209</v>
      </c>
      <c r="AM15" s="34">
        <v>303</v>
      </c>
      <c r="AN15" s="34">
        <v>854</v>
      </c>
      <c r="AO15" s="34">
        <v>820</v>
      </c>
      <c r="AP15" s="34">
        <v>191</v>
      </c>
      <c r="AQ15" s="34">
        <v>72</v>
      </c>
      <c r="AR15" s="34">
        <v>35</v>
      </c>
      <c r="AS15" s="34">
        <v>141</v>
      </c>
      <c r="AT15" s="34">
        <v>448</v>
      </c>
      <c r="AU15" s="34">
        <v>41</v>
      </c>
      <c r="AV15" s="34">
        <v>0</v>
      </c>
      <c r="AW15" s="34">
        <v>1</v>
      </c>
      <c r="AX15" s="34">
        <v>194</v>
      </c>
      <c r="AY15" s="34">
        <v>11</v>
      </c>
      <c r="AZ15" s="34">
        <v>21</v>
      </c>
      <c r="BA15" s="34">
        <v>141</v>
      </c>
      <c r="BB15" s="34">
        <v>898</v>
      </c>
      <c r="BC15" s="34">
        <v>3195</v>
      </c>
      <c r="BD15" s="34">
        <v>436</v>
      </c>
      <c r="BE15" s="34">
        <v>3960</v>
      </c>
      <c r="BF15" s="34">
        <v>22</v>
      </c>
      <c r="BG15" s="34">
        <v>91</v>
      </c>
      <c r="BH15" s="34">
        <v>283</v>
      </c>
      <c r="BI15" s="34">
        <v>515</v>
      </c>
      <c r="BJ15" s="34">
        <v>0</v>
      </c>
      <c r="BK15" s="34">
        <v>65939</v>
      </c>
      <c r="BL15" s="34">
        <v>63058</v>
      </c>
      <c r="BM15" s="34">
        <v>0</v>
      </c>
      <c r="BN15" s="34">
        <v>0</v>
      </c>
      <c r="BO15" s="34">
        <v>19</v>
      </c>
      <c r="BP15" s="34">
        <v>63077</v>
      </c>
      <c r="BQ15" s="34">
        <v>772</v>
      </c>
      <c r="BR15" s="34">
        <v>6459</v>
      </c>
      <c r="BS15" s="34">
        <v>0</v>
      </c>
      <c r="BT15" s="34">
        <v>7231</v>
      </c>
      <c r="BU15" s="34">
        <v>11905</v>
      </c>
      <c r="BV15" s="34">
        <v>82213</v>
      </c>
      <c r="BW15" s="34">
        <v>148152</v>
      </c>
    </row>
    <row r="16" spans="1:75" ht="12.5" x14ac:dyDescent="0.25">
      <c r="A16" s="36" t="s">
        <v>79</v>
      </c>
      <c r="B16" s="39" t="s">
        <v>85</v>
      </c>
      <c r="C16" s="38" t="s">
        <v>184</v>
      </c>
      <c r="D16" s="34">
        <v>744</v>
      </c>
      <c r="E16" s="34">
        <v>236</v>
      </c>
      <c r="F16" s="34">
        <v>10</v>
      </c>
      <c r="G16" s="34">
        <v>334</v>
      </c>
      <c r="H16" s="34">
        <v>2825</v>
      </c>
      <c r="I16" s="34">
        <v>14</v>
      </c>
      <c r="J16" s="34">
        <v>248</v>
      </c>
      <c r="K16" s="34">
        <v>292</v>
      </c>
      <c r="L16" s="34">
        <v>741</v>
      </c>
      <c r="M16" s="34">
        <v>19</v>
      </c>
      <c r="N16" s="34">
        <v>51</v>
      </c>
      <c r="O16" s="34">
        <v>2361</v>
      </c>
      <c r="P16" s="34">
        <v>407</v>
      </c>
      <c r="Q16" s="34">
        <v>282</v>
      </c>
      <c r="R16" s="34">
        <v>187</v>
      </c>
      <c r="S16" s="34">
        <v>61</v>
      </c>
      <c r="T16" s="34">
        <v>775</v>
      </c>
      <c r="U16" s="34">
        <v>273</v>
      </c>
      <c r="V16" s="34">
        <v>120</v>
      </c>
      <c r="W16" s="34">
        <v>712</v>
      </c>
      <c r="X16" s="34">
        <v>1898</v>
      </c>
      <c r="Y16" s="34">
        <v>472</v>
      </c>
      <c r="Z16" s="34">
        <v>1043</v>
      </c>
      <c r="AA16" s="34">
        <v>10</v>
      </c>
      <c r="AB16" s="34">
        <v>257</v>
      </c>
      <c r="AC16" s="34">
        <v>91</v>
      </c>
      <c r="AD16" s="34">
        <v>123</v>
      </c>
      <c r="AE16" s="34">
        <v>326</v>
      </c>
      <c r="AF16" s="34">
        <v>1804</v>
      </c>
      <c r="AG16" s="34">
        <v>512</v>
      </c>
      <c r="AH16" s="34">
        <v>34</v>
      </c>
      <c r="AI16" s="34">
        <v>937</v>
      </c>
      <c r="AJ16" s="34">
        <v>100</v>
      </c>
      <c r="AK16" s="34">
        <v>6182</v>
      </c>
      <c r="AL16" s="34">
        <v>162</v>
      </c>
      <c r="AM16" s="34">
        <v>666</v>
      </c>
      <c r="AN16" s="34">
        <v>737</v>
      </c>
      <c r="AO16" s="34">
        <v>444</v>
      </c>
      <c r="AP16" s="34">
        <v>1342</v>
      </c>
      <c r="AQ16" s="34">
        <v>65</v>
      </c>
      <c r="AR16" s="34">
        <v>59</v>
      </c>
      <c r="AS16" s="34">
        <v>426</v>
      </c>
      <c r="AT16" s="34">
        <v>274</v>
      </c>
      <c r="AU16" s="34">
        <v>90</v>
      </c>
      <c r="AV16" s="34">
        <v>0</v>
      </c>
      <c r="AW16" s="34">
        <v>4</v>
      </c>
      <c r="AX16" s="34">
        <v>206</v>
      </c>
      <c r="AY16" s="34">
        <v>20</v>
      </c>
      <c r="AZ16" s="34">
        <v>24</v>
      </c>
      <c r="BA16" s="34">
        <v>154</v>
      </c>
      <c r="BB16" s="34">
        <v>1022</v>
      </c>
      <c r="BC16" s="34">
        <v>10618</v>
      </c>
      <c r="BD16" s="34">
        <v>149</v>
      </c>
      <c r="BE16" s="34">
        <v>1288</v>
      </c>
      <c r="BF16" s="34">
        <v>263</v>
      </c>
      <c r="BG16" s="34">
        <v>22</v>
      </c>
      <c r="BH16" s="34">
        <v>369</v>
      </c>
      <c r="BI16" s="34">
        <v>117</v>
      </c>
      <c r="BJ16" s="34">
        <v>0</v>
      </c>
      <c r="BK16" s="34">
        <v>43008</v>
      </c>
      <c r="BL16" s="34">
        <v>78900</v>
      </c>
      <c r="BM16" s="34">
        <v>39</v>
      </c>
      <c r="BN16" s="34">
        <v>0</v>
      </c>
      <c r="BO16" s="34">
        <v>11</v>
      </c>
      <c r="BP16" s="34">
        <v>78950</v>
      </c>
      <c r="BQ16" s="34">
        <v>0</v>
      </c>
      <c r="BR16" s="34">
        <v>5328</v>
      </c>
      <c r="BS16" s="34">
        <v>0</v>
      </c>
      <c r="BT16" s="34">
        <v>5328</v>
      </c>
      <c r="BU16" s="34">
        <v>4525</v>
      </c>
      <c r="BV16" s="34">
        <v>88803</v>
      </c>
      <c r="BW16" s="34">
        <v>131809</v>
      </c>
    </row>
    <row r="17" spans="1:75" ht="12.5" x14ac:dyDescent="0.25">
      <c r="A17" s="36" t="s">
        <v>80</v>
      </c>
      <c r="B17" s="39" t="s">
        <v>86</v>
      </c>
      <c r="C17" s="33" t="s">
        <v>185</v>
      </c>
      <c r="D17" s="34">
        <v>11</v>
      </c>
      <c r="E17" s="34">
        <v>1</v>
      </c>
      <c r="F17" s="34">
        <v>0</v>
      </c>
      <c r="G17" s="34">
        <v>11</v>
      </c>
      <c r="H17" s="34">
        <v>4</v>
      </c>
      <c r="I17" s="34">
        <v>0</v>
      </c>
      <c r="J17" s="34">
        <v>1</v>
      </c>
      <c r="K17" s="34">
        <v>1</v>
      </c>
      <c r="L17" s="34">
        <v>11</v>
      </c>
      <c r="M17" s="34">
        <v>0</v>
      </c>
      <c r="N17" s="34">
        <v>38</v>
      </c>
      <c r="O17" s="34">
        <v>1034</v>
      </c>
      <c r="P17" s="34">
        <v>5834</v>
      </c>
      <c r="Q17" s="34">
        <v>26</v>
      </c>
      <c r="R17" s="34">
        <v>3</v>
      </c>
      <c r="S17" s="34">
        <v>11</v>
      </c>
      <c r="T17" s="34">
        <v>3</v>
      </c>
      <c r="U17" s="34">
        <v>6</v>
      </c>
      <c r="V17" s="34">
        <v>19</v>
      </c>
      <c r="W17" s="34">
        <v>7</v>
      </c>
      <c r="X17" s="34">
        <v>23</v>
      </c>
      <c r="Y17" s="34">
        <v>18</v>
      </c>
      <c r="Z17" s="34">
        <v>15</v>
      </c>
      <c r="AA17" s="34">
        <v>0</v>
      </c>
      <c r="AB17" s="34">
        <v>1</v>
      </c>
      <c r="AC17" s="34">
        <v>4</v>
      </c>
      <c r="AD17" s="34">
        <v>98</v>
      </c>
      <c r="AE17" s="34">
        <v>3</v>
      </c>
      <c r="AF17" s="34">
        <v>35</v>
      </c>
      <c r="AG17" s="34">
        <v>1392</v>
      </c>
      <c r="AH17" s="34">
        <v>2</v>
      </c>
      <c r="AI17" s="34">
        <v>12</v>
      </c>
      <c r="AJ17" s="34">
        <v>1</v>
      </c>
      <c r="AK17" s="34">
        <v>18</v>
      </c>
      <c r="AL17" s="34">
        <v>0</v>
      </c>
      <c r="AM17" s="34">
        <v>107</v>
      </c>
      <c r="AN17" s="34">
        <v>136</v>
      </c>
      <c r="AO17" s="34">
        <v>14</v>
      </c>
      <c r="AP17" s="34">
        <v>9</v>
      </c>
      <c r="AQ17" s="34">
        <v>0</v>
      </c>
      <c r="AR17" s="34">
        <v>0</v>
      </c>
      <c r="AS17" s="34">
        <v>5</v>
      </c>
      <c r="AT17" s="34">
        <v>5</v>
      </c>
      <c r="AU17" s="34">
        <v>3</v>
      </c>
      <c r="AV17" s="34">
        <v>0</v>
      </c>
      <c r="AW17" s="34">
        <v>0</v>
      </c>
      <c r="AX17" s="34">
        <v>9</v>
      </c>
      <c r="AY17" s="34">
        <v>0</v>
      </c>
      <c r="AZ17" s="34">
        <v>0</v>
      </c>
      <c r="BA17" s="34">
        <v>3</v>
      </c>
      <c r="BB17" s="34">
        <v>24</v>
      </c>
      <c r="BC17" s="34">
        <v>575</v>
      </c>
      <c r="BD17" s="34">
        <v>23</v>
      </c>
      <c r="BE17" s="34">
        <v>149</v>
      </c>
      <c r="BF17" s="34">
        <v>2</v>
      </c>
      <c r="BG17" s="34">
        <v>4</v>
      </c>
      <c r="BH17" s="34">
        <v>38</v>
      </c>
      <c r="BI17" s="34">
        <v>2</v>
      </c>
      <c r="BJ17" s="34">
        <v>0</v>
      </c>
      <c r="BK17" s="34">
        <v>9769</v>
      </c>
      <c r="BL17" s="34">
        <v>30507</v>
      </c>
      <c r="BM17" s="34">
        <v>17</v>
      </c>
      <c r="BN17" s="34">
        <v>0</v>
      </c>
      <c r="BO17" s="34">
        <v>2</v>
      </c>
      <c r="BP17" s="34">
        <v>30526</v>
      </c>
      <c r="BQ17" s="34">
        <v>0</v>
      </c>
      <c r="BR17" s="34">
        <v>2006</v>
      </c>
      <c r="BS17" s="34">
        <v>0</v>
      </c>
      <c r="BT17" s="34">
        <v>2006</v>
      </c>
      <c r="BU17" s="34">
        <v>14331</v>
      </c>
      <c r="BV17" s="34">
        <v>46863</v>
      </c>
      <c r="BW17" s="34">
        <v>56633</v>
      </c>
    </row>
    <row r="18" spans="1:75" ht="37.5" x14ac:dyDescent="0.25">
      <c r="A18" s="36" t="s">
        <v>81</v>
      </c>
      <c r="B18" s="39" t="s">
        <v>87</v>
      </c>
      <c r="C18" s="38" t="s">
        <v>186</v>
      </c>
      <c r="D18" s="34">
        <v>2617</v>
      </c>
      <c r="E18" s="34">
        <v>746</v>
      </c>
      <c r="F18" s="34">
        <v>40</v>
      </c>
      <c r="G18" s="34">
        <v>443</v>
      </c>
      <c r="H18" s="34">
        <v>219</v>
      </c>
      <c r="I18" s="34">
        <v>0</v>
      </c>
      <c r="J18" s="34">
        <v>89</v>
      </c>
      <c r="K18" s="34">
        <v>234</v>
      </c>
      <c r="L18" s="34">
        <v>4911</v>
      </c>
      <c r="M18" s="34">
        <v>8</v>
      </c>
      <c r="N18" s="34">
        <v>78</v>
      </c>
      <c r="O18" s="34">
        <v>19</v>
      </c>
      <c r="P18" s="34">
        <v>66</v>
      </c>
      <c r="Q18" s="34">
        <v>29735</v>
      </c>
      <c r="R18" s="34">
        <v>3911</v>
      </c>
      <c r="S18" s="34">
        <v>519</v>
      </c>
      <c r="T18" s="34">
        <v>301</v>
      </c>
      <c r="U18" s="34">
        <v>1734</v>
      </c>
      <c r="V18" s="34">
        <v>449</v>
      </c>
      <c r="W18" s="34">
        <v>6787</v>
      </c>
      <c r="X18" s="34">
        <v>2006</v>
      </c>
      <c r="Y18" s="34">
        <v>2027</v>
      </c>
      <c r="Z18" s="34">
        <v>959</v>
      </c>
      <c r="AA18" s="34">
        <v>4</v>
      </c>
      <c r="AB18" s="34">
        <v>1225</v>
      </c>
      <c r="AC18" s="34">
        <v>159</v>
      </c>
      <c r="AD18" s="34">
        <v>180</v>
      </c>
      <c r="AE18" s="34">
        <v>548</v>
      </c>
      <c r="AF18" s="34">
        <v>1993</v>
      </c>
      <c r="AG18" s="34">
        <v>27280</v>
      </c>
      <c r="AH18" s="34">
        <v>22</v>
      </c>
      <c r="AI18" s="34">
        <v>961</v>
      </c>
      <c r="AJ18" s="34">
        <v>79</v>
      </c>
      <c r="AK18" s="34">
        <v>88987</v>
      </c>
      <c r="AL18" s="34">
        <v>200</v>
      </c>
      <c r="AM18" s="34">
        <v>1603</v>
      </c>
      <c r="AN18" s="34">
        <v>828</v>
      </c>
      <c r="AO18" s="34">
        <v>272</v>
      </c>
      <c r="AP18" s="34">
        <v>2819</v>
      </c>
      <c r="AQ18" s="34">
        <v>81</v>
      </c>
      <c r="AR18" s="34">
        <v>6</v>
      </c>
      <c r="AS18" s="34">
        <v>2473</v>
      </c>
      <c r="AT18" s="34">
        <v>110</v>
      </c>
      <c r="AU18" s="34">
        <v>12</v>
      </c>
      <c r="AV18" s="34">
        <v>1</v>
      </c>
      <c r="AW18" s="34">
        <v>0</v>
      </c>
      <c r="AX18" s="34">
        <v>21316</v>
      </c>
      <c r="AY18" s="34">
        <v>109</v>
      </c>
      <c r="AZ18" s="34">
        <v>65</v>
      </c>
      <c r="BA18" s="34">
        <v>183</v>
      </c>
      <c r="BB18" s="34">
        <v>1014</v>
      </c>
      <c r="BC18" s="34">
        <v>1243</v>
      </c>
      <c r="BD18" s="34">
        <v>605</v>
      </c>
      <c r="BE18" s="34">
        <v>594</v>
      </c>
      <c r="BF18" s="34">
        <v>210</v>
      </c>
      <c r="BG18" s="34">
        <v>66</v>
      </c>
      <c r="BH18" s="34">
        <v>362</v>
      </c>
      <c r="BI18" s="34">
        <v>795</v>
      </c>
      <c r="BJ18" s="34">
        <v>0</v>
      </c>
      <c r="BK18" s="34">
        <v>214298</v>
      </c>
      <c r="BL18" s="34">
        <v>9851</v>
      </c>
      <c r="BM18" s="34">
        <v>0</v>
      </c>
      <c r="BN18" s="34">
        <v>0</v>
      </c>
      <c r="BO18" s="34">
        <v>0</v>
      </c>
      <c r="BP18" s="34">
        <v>9852</v>
      </c>
      <c r="BQ18" s="34">
        <v>22</v>
      </c>
      <c r="BR18" s="34">
        <v>10307</v>
      </c>
      <c r="BS18" s="34">
        <v>0</v>
      </c>
      <c r="BT18" s="34">
        <v>10328</v>
      </c>
      <c r="BU18" s="34">
        <v>140177</v>
      </c>
      <c r="BV18" s="34">
        <v>160356</v>
      </c>
      <c r="BW18" s="34">
        <v>374655</v>
      </c>
    </row>
    <row r="19" spans="1:75" ht="12.5" x14ac:dyDescent="0.25">
      <c r="A19" s="36" t="s">
        <v>82</v>
      </c>
      <c r="B19" s="32" t="s">
        <v>88</v>
      </c>
      <c r="C19" s="38" t="s">
        <v>187</v>
      </c>
      <c r="D19" s="34">
        <v>7838</v>
      </c>
      <c r="E19" s="34">
        <v>562</v>
      </c>
      <c r="F19" s="34">
        <v>913</v>
      </c>
      <c r="G19" s="34">
        <v>70</v>
      </c>
      <c r="H19" s="34">
        <v>338</v>
      </c>
      <c r="I19" s="34">
        <v>0</v>
      </c>
      <c r="J19" s="34">
        <v>31</v>
      </c>
      <c r="K19" s="34">
        <v>288</v>
      </c>
      <c r="L19" s="34">
        <v>68620</v>
      </c>
      <c r="M19" s="34">
        <v>10967</v>
      </c>
      <c r="N19" s="34">
        <v>941</v>
      </c>
      <c r="O19" s="34">
        <v>246</v>
      </c>
      <c r="P19" s="34">
        <v>506</v>
      </c>
      <c r="Q19" s="34">
        <v>6426</v>
      </c>
      <c r="R19" s="34">
        <v>14310</v>
      </c>
      <c r="S19" s="34">
        <v>33385</v>
      </c>
      <c r="T19" s="34">
        <v>198</v>
      </c>
      <c r="U19" s="34">
        <v>7972</v>
      </c>
      <c r="V19" s="34">
        <v>4074</v>
      </c>
      <c r="W19" s="34">
        <v>10274</v>
      </c>
      <c r="X19" s="34">
        <v>948</v>
      </c>
      <c r="Y19" s="34">
        <v>1588</v>
      </c>
      <c r="Z19" s="34">
        <v>1861</v>
      </c>
      <c r="AA19" s="34">
        <v>38</v>
      </c>
      <c r="AB19" s="34">
        <v>1703</v>
      </c>
      <c r="AC19" s="34">
        <v>614</v>
      </c>
      <c r="AD19" s="34">
        <v>706</v>
      </c>
      <c r="AE19" s="34">
        <v>829</v>
      </c>
      <c r="AF19" s="34">
        <v>1220</v>
      </c>
      <c r="AG19" s="34">
        <v>4705</v>
      </c>
      <c r="AH19" s="34">
        <v>1034</v>
      </c>
      <c r="AI19" s="34">
        <v>1370</v>
      </c>
      <c r="AJ19" s="34">
        <v>100</v>
      </c>
      <c r="AK19" s="34">
        <v>3189</v>
      </c>
      <c r="AL19" s="34">
        <v>381</v>
      </c>
      <c r="AM19" s="34">
        <v>10860</v>
      </c>
      <c r="AN19" s="34">
        <v>12350</v>
      </c>
      <c r="AO19" s="34">
        <v>4387</v>
      </c>
      <c r="AP19" s="34">
        <v>1532</v>
      </c>
      <c r="AQ19" s="34">
        <v>69</v>
      </c>
      <c r="AR19" s="34">
        <v>67</v>
      </c>
      <c r="AS19" s="34">
        <v>1407</v>
      </c>
      <c r="AT19" s="34">
        <v>1382</v>
      </c>
      <c r="AU19" s="34">
        <v>3041</v>
      </c>
      <c r="AV19" s="34">
        <v>902</v>
      </c>
      <c r="AW19" s="34">
        <v>140</v>
      </c>
      <c r="AX19" s="34">
        <v>5991</v>
      </c>
      <c r="AY19" s="34">
        <v>52</v>
      </c>
      <c r="AZ19" s="34">
        <v>667</v>
      </c>
      <c r="BA19" s="34">
        <v>516</v>
      </c>
      <c r="BB19" s="34">
        <v>9309</v>
      </c>
      <c r="BC19" s="34">
        <v>11219</v>
      </c>
      <c r="BD19" s="34">
        <v>2288</v>
      </c>
      <c r="BE19" s="34">
        <v>2997</v>
      </c>
      <c r="BF19" s="34">
        <v>167</v>
      </c>
      <c r="BG19" s="34">
        <v>741</v>
      </c>
      <c r="BH19" s="34">
        <v>931</v>
      </c>
      <c r="BI19" s="34">
        <v>176</v>
      </c>
      <c r="BJ19" s="34">
        <v>0</v>
      </c>
      <c r="BK19" s="34">
        <v>259434</v>
      </c>
      <c r="BL19" s="34">
        <v>25354</v>
      </c>
      <c r="BM19" s="34">
        <v>0</v>
      </c>
      <c r="BN19" s="34">
        <v>0</v>
      </c>
      <c r="BO19" s="34">
        <v>15</v>
      </c>
      <c r="BP19" s="34">
        <v>25369</v>
      </c>
      <c r="BQ19" s="34">
        <v>0</v>
      </c>
      <c r="BR19" s="34">
        <v>4252</v>
      </c>
      <c r="BS19" s="34">
        <v>0</v>
      </c>
      <c r="BT19" s="34">
        <v>4252</v>
      </c>
      <c r="BU19" s="34">
        <v>99062</v>
      </c>
      <c r="BV19" s="34">
        <v>128684</v>
      </c>
      <c r="BW19" s="34">
        <v>388119</v>
      </c>
    </row>
    <row r="20" spans="1:75" ht="25" x14ac:dyDescent="0.25">
      <c r="A20" s="36" t="s">
        <v>83</v>
      </c>
      <c r="B20" s="32" t="s">
        <v>89</v>
      </c>
      <c r="C20" s="38" t="s">
        <v>188</v>
      </c>
      <c r="D20" s="34">
        <v>325</v>
      </c>
      <c r="E20" s="34">
        <v>61</v>
      </c>
      <c r="F20" s="34">
        <v>13</v>
      </c>
      <c r="G20" s="34">
        <v>122</v>
      </c>
      <c r="H20" s="34">
        <v>776</v>
      </c>
      <c r="I20" s="34">
        <v>0</v>
      </c>
      <c r="J20" s="34">
        <v>31</v>
      </c>
      <c r="K20" s="34">
        <v>93</v>
      </c>
      <c r="L20" s="34">
        <v>7549</v>
      </c>
      <c r="M20" s="34">
        <v>234</v>
      </c>
      <c r="N20" s="34">
        <v>115</v>
      </c>
      <c r="O20" s="34">
        <v>117</v>
      </c>
      <c r="P20" s="34">
        <v>25</v>
      </c>
      <c r="Q20" s="34">
        <v>108</v>
      </c>
      <c r="R20" s="34">
        <v>745</v>
      </c>
      <c r="S20" s="34">
        <v>53029</v>
      </c>
      <c r="T20" s="34">
        <v>502</v>
      </c>
      <c r="U20" s="34">
        <v>1704</v>
      </c>
      <c r="V20" s="34">
        <v>350</v>
      </c>
      <c r="W20" s="34">
        <v>249</v>
      </c>
      <c r="X20" s="34">
        <v>339</v>
      </c>
      <c r="Y20" s="34">
        <v>343</v>
      </c>
      <c r="Z20" s="34">
        <v>622</v>
      </c>
      <c r="AA20" s="34">
        <v>27</v>
      </c>
      <c r="AB20" s="34">
        <v>183</v>
      </c>
      <c r="AC20" s="34">
        <v>85</v>
      </c>
      <c r="AD20" s="34">
        <v>166</v>
      </c>
      <c r="AE20" s="34">
        <v>68</v>
      </c>
      <c r="AF20" s="34">
        <v>316</v>
      </c>
      <c r="AG20" s="34">
        <v>175</v>
      </c>
      <c r="AH20" s="34">
        <v>59</v>
      </c>
      <c r="AI20" s="34">
        <v>523</v>
      </c>
      <c r="AJ20" s="34">
        <v>29</v>
      </c>
      <c r="AK20" s="34">
        <v>4706</v>
      </c>
      <c r="AL20" s="34">
        <v>4976</v>
      </c>
      <c r="AM20" s="34">
        <v>32244</v>
      </c>
      <c r="AN20" s="34">
        <v>22647</v>
      </c>
      <c r="AO20" s="34">
        <v>5213</v>
      </c>
      <c r="AP20" s="34">
        <v>1424</v>
      </c>
      <c r="AQ20" s="34">
        <v>32</v>
      </c>
      <c r="AR20" s="34">
        <v>147</v>
      </c>
      <c r="AS20" s="34">
        <v>772</v>
      </c>
      <c r="AT20" s="34">
        <v>1895</v>
      </c>
      <c r="AU20" s="34">
        <v>9575</v>
      </c>
      <c r="AV20" s="34">
        <v>7579</v>
      </c>
      <c r="AW20" s="34">
        <v>467</v>
      </c>
      <c r="AX20" s="34">
        <v>998</v>
      </c>
      <c r="AY20" s="34">
        <v>327</v>
      </c>
      <c r="AZ20" s="34">
        <v>2273</v>
      </c>
      <c r="BA20" s="34">
        <v>730</v>
      </c>
      <c r="BB20" s="34">
        <v>15277</v>
      </c>
      <c r="BC20" s="34">
        <v>29801</v>
      </c>
      <c r="BD20" s="34">
        <v>4079</v>
      </c>
      <c r="BE20" s="34">
        <v>5600</v>
      </c>
      <c r="BF20" s="34">
        <v>55</v>
      </c>
      <c r="BG20" s="34">
        <v>6356</v>
      </c>
      <c r="BH20" s="34">
        <v>5021</v>
      </c>
      <c r="BI20" s="34">
        <v>509</v>
      </c>
      <c r="BJ20" s="34">
        <v>0</v>
      </c>
      <c r="BK20" s="34">
        <v>231787</v>
      </c>
      <c r="BL20" s="34">
        <v>57666</v>
      </c>
      <c r="BM20" s="34">
        <v>0</v>
      </c>
      <c r="BN20" s="34">
        <v>7109</v>
      </c>
      <c r="BO20" s="34">
        <v>36</v>
      </c>
      <c r="BP20" s="34">
        <v>64812</v>
      </c>
      <c r="BQ20" s="34">
        <v>5058</v>
      </c>
      <c r="BR20" s="34">
        <v>5048</v>
      </c>
      <c r="BS20" s="34">
        <v>0</v>
      </c>
      <c r="BT20" s="34">
        <v>10106</v>
      </c>
      <c r="BU20" s="34">
        <v>9430</v>
      </c>
      <c r="BV20" s="34">
        <v>84348</v>
      </c>
      <c r="BW20" s="34">
        <v>316135</v>
      </c>
    </row>
    <row r="21" spans="1:75" ht="25" x14ac:dyDescent="0.25">
      <c r="A21" s="36" t="s">
        <v>84</v>
      </c>
      <c r="B21" s="39" t="s">
        <v>90</v>
      </c>
      <c r="C21" s="38" t="s">
        <v>189</v>
      </c>
      <c r="D21" s="34">
        <v>103345</v>
      </c>
      <c r="E21" s="34">
        <v>17007</v>
      </c>
      <c r="F21" s="34">
        <v>39472</v>
      </c>
      <c r="G21" s="34">
        <v>33643</v>
      </c>
      <c r="H21" s="34">
        <v>44081</v>
      </c>
      <c r="I21" s="34">
        <v>478</v>
      </c>
      <c r="J21" s="34">
        <v>15410</v>
      </c>
      <c r="K21" s="34">
        <v>25509</v>
      </c>
      <c r="L21" s="34">
        <v>26266</v>
      </c>
      <c r="M21" s="34">
        <v>324</v>
      </c>
      <c r="N21" s="34">
        <v>883</v>
      </c>
      <c r="O21" s="34">
        <v>393</v>
      </c>
      <c r="P21" s="34">
        <v>206</v>
      </c>
      <c r="Q21" s="34">
        <v>9671</v>
      </c>
      <c r="R21" s="34">
        <v>6630</v>
      </c>
      <c r="S21" s="34">
        <v>1619</v>
      </c>
      <c r="T21" s="34">
        <v>573115</v>
      </c>
      <c r="U21" s="34">
        <v>233642</v>
      </c>
      <c r="V21" s="34">
        <v>5211</v>
      </c>
      <c r="W21" s="34">
        <v>30362</v>
      </c>
      <c r="X21" s="34">
        <v>131399</v>
      </c>
      <c r="Y21" s="34">
        <v>6789</v>
      </c>
      <c r="Z21" s="34">
        <v>13032</v>
      </c>
      <c r="AA21" s="34">
        <v>92</v>
      </c>
      <c r="AB21" s="34">
        <v>4541</v>
      </c>
      <c r="AC21" s="34">
        <v>1299</v>
      </c>
      <c r="AD21" s="34">
        <v>1843</v>
      </c>
      <c r="AE21" s="34">
        <v>4748</v>
      </c>
      <c r="AF21" s="34">
        <v>16369</v>
      </c>
      <c r="AG21" s="34">
        <v>3655</v>
      </c>
      <c r="AH21" s="34">
        <v>2228</v>
      </c>
      <c r="AI21" s="34">
        <v>110884</v>
      </c>
      <c r="AJ21" s="34">
        <v>5560</v>
      </c>
      <c r="AK21" s="34">
        <v>205921</v>
      </c>
      <c r="AL21" s="34">
        <v>6848</v>
      </c>
      <c r="AM21" s="34">
        <v>30761</v>
      </c>
      <c r="AN21" s="34">
        <v>54328</v>
      </c>
      <c r="AO21" s="34">
        <v>4095</v>
      </c>
      <c r="AP21" s="34">
        <v>274222</v>
      </c>
      <c r="AQ21" s="34">
        <v>12311</v>
      </c>
      <c r="AR21" s="34">
        <v>74635</v>
      </c>
      <c r="AS21" s="34">
        <v>76978</v>
      </c>
      <c r="AT21" s="34">
        <v>4315</v>
      </c>
      <c r="AU21" s="34">
        <v>2786</v>
      </c>
      <c r="AV21" s="34">
        <v>1482</v>
      </c>
      <c r="AW21" s="34">
        <v>124</v>
      </c>
      <c r="AX21" s="34">
        <v>10320</v>
      </c>
      <c r="AY21" s="34">
        <v>4133</v>
      </c>
      <c r="AZ21" s="34">
        <v>1042</v>
      </c>
      <c r="BA21" s="34">
        <v>3146</v>
      </c>
      <c r="BB21" s="34">
        <v>22676</v>
      </c>
      <c r="BC21" s="34">
        <v>67805</v>
      </c>
      <c r="BD21" s="34">
        <v>3895</v>
      </c>
      <c r="BE21" s="34">
        <v>12308</v>
      </c>
      <c r="BF21" s="34">
        <v>13159</v>
      </c>
      <c r="BG21" s="34">
        <v>563</v>
      </c>
      <c r="BH21" s="34">
        <v>2958</v>
      </c>
      <c r="BI21" s="34">
        <v>2067</v>
      </c>
      <c r="BJ21" s="34">
        <v>0</v>
      </c>
      <c r="BK21" s="34">
        <v>2362586</v>
      </c>
      <c r="BL21" s="34">
        <v>444419</v>
      </c>
      <c r="BM21" s="34">
        <v>0</v>
      </c>
      <c r="BN21" s="34">
        <v>0</v>
      </c>
      <c r="BO21" s="34">
        <v>0</v>
      </c>
      <c r="BP21" s="34">
        <v>444419</v>
      </c>
      <c r="BQ21" s="34">
        <v>0</v>
      </c>
      <c r="BR21" s="34">
        <v>108705</v>
      </c>
      <c r="BS21" s="34">
        <v>0</v>
      </c>
      <c r="BT21" s="34">
        <v>108705</v>
      </c>
      <c r="BU21" s="34">
        <v>1860476</v>
      </c>
      <c r="BV21" s="34">
        <v>2413600</v>
      </c>
      <c r="BW21" s="34">
        <v>4776186</v>
      </c>
    </row>
    <row r="22" spans="1:75" ht="37.5" x14ac:dyDescent="0.25">
      <c r="A22" s="36" t="s">
        <v>85</v>
      </c>
      <c r="B22" s="39" t="s">
        <v>91</v>
      </c>
      <c r="C22" s="38" t="s">
        <v>190</v>
      </c>
      <c r="D22" s="34">
        <v>109704</v>
      </c>
      <c r="E22" s="34">
        <v>434</v>
      </c>
      <c r="F22" s="34">
        <v>178</v>
      </c>
      <c r="G22" s="34">
        <v>910</v>
      </c>
      <c r="H22" s="34">
        <v>18008</v>
      </c>
      <c r="I22" s="34">
        <v>311</v>
      </c>
      <c r="J22" s="34">
        <v>1866</v>
      </c>
      <c r="K22" s="34">
        <v>1008</v>
      </c>
      <c r="L22" s="34">
        <v>30392</v>
      </c>
      <c r="M22" s="34">
        <v>2750</v>
      </c>
      <c r="N22" s="34">
        <v>10938</v>
      </c>
      <c r="O22" s="34">
        <v>781</v>
      </c>
      <c r="P22" s="34">
        <v>1474</v>
      </c>
      <c r="Q22" s="34">
        <v>13109</v>
      </c>
      <c r="R22" s="34">
        <v>14375</v>
      </c>
      <c r="S22" s="34">
        <v>5319</v>
      </c>
      <c r="T22" s="34">
        <v>49384</v>
      </c>
      <c r="U22" s="34">
        <v>204936</v>
      </c>
      <c r="V22" s="34">
        <v>167273</v>
      </c>
      <c r="W22" s="34">
        <v>33218</v>
      </c>
      <c r="X22" s="34">
        <v>33983</v>
      </c>
      <c r="Y22" s="34">
        <v>10799</v>
      </c>
      <c r="Z22" s="34">
        <v>14510</v>
      </c>
      <c r="AA22" s="34">
        <v>201</v>
      </c>
      <c r="AB22" s="34">
        <v>13069</v>
      </c>
      <c r="AC22" s="34">
        <v>3121</v>
      </c>
      <c r="AD22" s="34">
        <v>4827</v>
      </c>
      <c r="AE22" s="34">
        <v>12188</v>
      </c>
      <c r="AF22" s="34">
        <v>14423</v>
      </c>
      <c r="AG22" s="34">
        <v>9816</v>
      </c>
      <c r="AH22" s="34">
        <v>782</v>
      </c>
      <c r="AI22" s="34">
        <v>3325</v>
      </c>
      <c r="AJ22" s="34">
        <v>1871</v>
      </c>
      <c r="AK22" s="34">
        <v>21914</v>
      </c>
      <c r="AL22" s="34">
        <v>3661</v>
      </c>
      <c r="AM22" s="34">
        <v>6024</v>
      </c>
      <c r="AN22" s="34">
        <v>4299</v>
      </c>
      <c r="AO22" s="34">
        <v>2215</v>
      </c>
      <c r="AP22" s="34">
        <v>4669</v>
      </c>
      <c r="AQ22" s="34">
        <v>140</v>
      </c>
      <c r="AR22" s="34">
        <v>251</v>
      </c>
      <c r="AS22" s="34">
        <v>2629</v>
      </c>
      <c r="AT22" s="34">
        <v>296</v>
      </c>
      <c r="AU22" s="34">
        <v>102</v>
      </c>
      <c r="AV22" s="34">
        <v>88</v>
      </c>
      <c r="AW22" s="34">
        <v>58</v>
      </c>
      <c r="AX22" s="34">
        <v>6184</v>
      </c>
      <c r="AY22" s="34">
        <v>143</v>
      </c>
      <c r="AZ22" s="34">
        <v>667</v>
      </c>
      <c r="BA22" s="34">
        <v>4698</v>
      </c>
      <c r="BB22" s="34">
        <v>8460</v>
      </c>
      <c r="BC22" s="34">
        <v>9937</v>
      </c>
      <c r="BD22" s="34">
        <v>3362</v>
      </c>
      <c r="BE22" s="34">
        <v>53925</v>
      </c>
      <c r="BF22" s="34">
        <v>2548</v>
      </c>
      <c r="BG22" s="34">
        <v>138</v>
      </c>
      <c r="BH22" s="34">
        <v>3095</v>
      </c>
      <c r="BI22" s="34">
        <v>2501</v>
      </c>
      <c r="BJ22" s="34">
        <v>0</v>
      </c>
      <c r="BK22" s="34">
        <v>931296</v>
      </c>
      <c r="BL22" s="34">
        <v>128751</v>
      </c>
      <c r="BM22" s="34">
        <v>21313</v>
      </c>
      <c r="BN22" s="34">
        <v>0</v>
      </c>
      <c r="BO22" s="34">
        <v>18</v>
      </c>
      <c r="BP22" s="34">
        <v>150082</v>
      </c>
      <c r="BQ22" s="34">
        <v>0</v>
      </c>
      <c r="BR22" s="34">
        <v>43264</v>
      </c>
      <c r="BS22" s="34">
        <v>0</v>
      </c>
      <c r="BT22" s="34">
        <v>43264</v>
      </c>
      <c r="BU22" s="34">
        <v>749627</v>
      </c>
      <c r="BV22" s="34">
        <v>942976</v>
      </c>
      <c r="BW22" s="34">
        <v>1874270</v>
      </c>
    </row>
    <row r="23" spans="1:75" ht="12.5" x14ac:dyDescent="0.25">
      <c r="A23" s="36" t="s">
        <v>86</v>
      </c>
      <c r="B23" s="39" t="s">
        <v>92</v>
      </c>
      <c r="C23" s="38" t="s">
        <v>191</v>
      </c>
      <c r="D23" s="34">
        <v>7014</v>
      </c>
      <c r="E23" s="34">
        <v>655</v>
      </c>
      <c r="F23" s="34">
        <v>392</v>
      </c>
      <c r="G23" s="34">
        <v>2601</v>
      </c>
      <c r="H23" s="34">
        <v>4122</v>
      </c>
      <c r="I23" s="34">
        <v>12</v>
      </c>
      <c r="J23" s="34">
        <v>927</v>
      </c>
      <c r="K23" s="34">
        <v>1496</v>
      </c>
      <c r="L23" s="34">
        <v>46144</v>
      </c>
      <c r="M23" s="34">
        <v>1923</v>
      </c>
      <c r="N23" s="34">
        <v>827</v>
      </c>
      <c r="O23" s="34">
        <v>257</v>
      </c>
      <c r="P23" s="34">
        <v>321</v>
      </c>
      <c r="Q23" s="34">
        <v>3005</v>
      </c>
      <c r="R23" s="34">
        <v>2325</v>
      </c>
      <c r="S23" s="34">
        <v>2513</v>
      </c>
      <c r="T23" s="34">
        <v>1081</v>
      </c>
      <c r="U23" s="34">
        <v>10645</v>
      </c>
      <c r="V23" s="34">
        <v>16956</v>
      </c>
      <c r="W23" s="34">
        <v>7303</v>
      </c>
      <c r="X23" s="34">
        <v>2812</v>
      </c>
      <c r="Y23" s="34">
        <v>6528</v>
      </c>
      <c r="Z23" s="34">
        <v>15380</v>
      </c>
      <c r="AA23" s="34">
        <v>304</v>
      </c>
      <c r="AB23" s="34">
        <v>8239</v>
      </c>
      <c r="AC23" s="34">
        <v>1865</v>
      </c>
      <c r="AD23" s="34">
        <v>1904</v>
      </c>
      <c r="AE23" s="34">
        <v>32638</v>
      </c>
      <c r="AF23" s="34">
        <v>5627</v>
      </c>
      <c r="AG23" s="34">
        <v>9330</v>
      </c>
      <c r="AH23" s="34">
        <v>147</v>
      </c>
      <c r="AI23" s="34">
        <v>3771</v>
      </c>
      <c r="AJ23" s="34">
        <v>890</v>
      </c>
      <c r="AK23" s="34">
        <v>157861</v>
      </c>
      <c r="AL23" s="34">
        <v>2901</v>
      </c>
      <c r="AM23" s="34">
        <v>9710</v>
      </c>
      <c r="AN23" s="34">
        <v>18066</v>
      </c>
      <c r="AO23" s="34">
        <v>2951</v>
      </c>
      <c r="AP23" s="34">
        <v>6822</v>
      </c>
      <c r="AQ23" s="34">
        <v>71</v>
      </c>
      <c r="AR23" s="34">
        <v>230</v>
      </c>
      <c r="AS23" s="34">
        <v>2869</v>
      </c>
      <c r="AT23" s="34">
        <v>776</v>
      </c>
      <c r="AU23" s="34">
        <v>237</v>
      </c>
      <c r="AV23" s="34">
        <v>321</v>
      </c>
      <c r="AW23" s="34">
        <v>17</v>
      </c>
      <c r="AX23" s="34">
        <v>31365</v>
      </c>
      <c r="AY23" s="34">
        <v>273</v>
      </c>
      <c r="AZ23" s="34">
        <v>530</v>
      </c>
      <c r="BA23" s="34">
        <v>892</v>
      </c>
      <c r="BB23" s="34">
        <v>4326</v>
      </c>
      <c r="BC23" s="34">
        <v>2082</v>
      </c>
      <c r="BD23" s="34">
        <v>1206</v>
      </c>
      <c r="BE23" s="34">
        <v>1923</v>
      </c>
      <c r="BF23" s="34">
        <v>1212</v>
      </c>
      <c r="BG23" s="34">
        <v>126</v>
      </c>
      <c r="BH23" s="34">
        <v>376</v>
      </c>
      <c r="BI23" s="34">
        <v>277</v>
      </c>
      <c r="BJ23" s="34">
        <v>0</v>
      </c>
      <c r="BK23" s="34">
        <v>447367</v>
      </c>
      <c r="BL23" s="34">
        <v>46151</v>
      </c>
      <c r="BM23" s="34">
        <v>0</v>
      </c>
      <c r="BN23" s="34">
        <v>0</v>
      </c>
      <c r="BO23" s="34">
        <v>6</v>
      </c>
      <c r="BP23" s="34">
        <v>46156</v>
      </c>
      <c r="BQ23" s="34">
        <v>0</v>
      </c>
      <c r="BR23" s="34">
        <v>29277</v>
      </c>
      <c r="BS23" s="34">
        <v>0</v>
      </c>
      <c r="BT23" s="34">
        <v>29277</v>
      </c>
      <c r="BU23" s="34">
        <v>59332</v>
      </c>
      <c r="BV23" s="34">
        <v>134764</v>
      </c>
      <c r="BW23" s="34">
        <v>582131</v>
      </c>
    </row>
    <row r="24" spans="1:75" ht="25" x14ac:dyDescent="0.25">
      <c r="A24" s="36" t="s">
        <v>87</v>
      </c>
      <c r="B24" s="39" t="s">
        <v>93</v>
      </c>
      <c r="C24" s="38" t="s">
        <v>192</v>
      </c>
      <c r="D24" s="34">
        <v>3874</v>
      </c>
      <c r="E24" s="34">
        <v>327</v>
      </c>
      <c r="F24" s="34">
        <v>84</v>
      </c>
      <c r="G24" s="34">
        <v>506</v>
      </c>
      <c r="H24" s="34">
        <v>8842</v>
      </c>
      <c r="I24" s="34">
        <v>71</v>
      </c>
      <c r="J24" s="34">
        <v>682</v>
      </c>
      <c r="K24" s="34">
        <v>2682</v>
      </c>
      <c r="L24" s="34">
        <v>33223</v>
      </c>
      <c r="M24" s="34">
        <v>0</v>
      </c>
      <c r="N24" s="34">
        <v>121</v>
      </c>
      <c r="O24" s="34">
        <v>57</v>
      </c>
      <c r="P24" s="34">
        <v>48</v>
      </c>
      <c r="Q24" s="34">
        <v>1995</v>
      </c>
      <c r="R24" s="34">
        <v>433</v>
      </c>
      <c r="S24" s="34">
        <v>84</v>
      </c>
      <c r="T24" s="34">
        <v>327</v>
      </c>
      <c r="U24" s="34">
        <v>5769</v>
      </c>
      <c r="V24" s="34">
        <v>6281</v>
      </c>
      <c r="W24" s="34">
        <v>127433</v>
      </c>
      <c r="X24" s="34">
        <v>29791</v>
      </c>
      <c r="Y24" s="34">
        <v>8464</v>
      </c>
      <c r="Z24" s="34">
        <v>8860</v>
      </c>
      <c r="AA24" s="34">
        <v>98</v>
      </c>
      <c r="AB24" s="34">
        <v>5131</v>
      </c>
      <c r="AC24" s="34">
        <v>1511</v>
      </c>
      <c r="AD24" s="34">
        <v>1103</v>
      </c>
      <c r="AE24" s="34">
        <v>6103</v>
      </c>
      <c r="AF24" s="34">
        <v>4639</v>
      </c>
      <c r="AG24" s="34">
        <v>3097</v>
      </c>
      <c r="AH24" s="34">
        <v>615</v>
      </c>
      <c r="AI24" s="34">
        <v>8167</v>
      </c>
      <c r="AJ24" s="34">
        <v>870</v>
      </c>
      <c r="AK24" s="34">
        <v>554031</v>
      </c>
      <c r="AL24" s="34">
        <v>1326</v>
      </c>
      <c r="AM24" s="34">
        <v>2314</v>
      </c>
      <c r="AN24" s="34">
        <v>2100</v>
      </c>
      <c r="AO24" s="34">
        <v>1669</v>
      </c>
      <c r="AP24" s="34">
        <v>9392</v>
      </c>
      <c r="AQ24" s="34">
        <v>604</v>
      </c>
      <c r="AR24" s="34">
        <v>70</v>
      </c>
      <c r="AS24" s="34">
        <v>10803</v>
      </c>
      <c r="AT24" s="34">
        <v>231</v>
      </c>
      <c r="AU24" s="34">
        <v>43</v>
      </c>
      <c r="AV24" s="34">
        <v>6</v>
      </c>
      <c r="AW24" s="34">
        <v>1</v>
      </c>
      <c r="AX24" s="34">
        <v>30459</v>
      </c>
      <c r="AY24" s="34">
        <v>305</v>
      </c>
      <c r="AZ24" s="34">
        <v>348</v>
      </c>
      <c r="BA24" s="34">
        <v>1093</v>
      </c>
      <c r="BB24" s="34">
        <v>7014</v>
      </c>
      <c r="BC24" s="34">
        <v>1869</v>
      </c>
      <c r="BD24" s="34">
        <v>1241</v>
      </c>
      <c r="BE24" s="34">
        <v>2644</v>
      </c>
      <c r="BF24" s="34">
        <v>3507</v>
      </c>
      <c r="BG24" s="34">
        <v>1031</v>
      </c>
      <c r="BH24" s="34">
        <v>599</v>
      </c>
      <c r="BI24" s="34">
        <v>898</v>
      </c>
      <c r="BJ24" s="34">
        <v>0</v>
      </c>
      <c r="BK24" s="34">
        <v>904903</v>
      </c>
      <c r="BL24" s="34">
        <v>31443</v>
      </c>
      <c r="BM24" s="34">
        <v>0</v>
      </c>
      <c r="BN24" s="34">
        <v>0</v>
      </c>
      <c r="BO24" s="34">
        <v>17</v>
      </c>
      <c r="BP24" s="34">
        <v>31461</v>
      </c>
      <c r="BQ24" s="34">
        <v>0</v>
      </c>
      <c r="BR24" s="34">
        <v>63428</v>
      </c>
      <c r="BS24" s="34">
        <v>0</v>
      </c>
      <c r="BT24" s="34">
        <v>63428</v>
      </c>
      <c r="BU24" s="34">
        <v>43509</v>
      </c>
      <c r="BV24" s="34">
        <v>138397</v>
      </c>
      <c r="BW24" s="34">
        <v>1043301</v>
      </c>
    </row>
    <row r="25" spans="1:75" ht="12.5" x14ac:dyDescent="0.25">
      <c r="A25" s="36" t="s">
        <v>88</v>
      </c>
      <c r="B25" s="32" t="s">
        <v>94</v>
      </c>
      <c r="C25" s="38" t="s">
        <v>193</v>
      </c>
      <c r="D25" s="34">
        <v>1634</v>
      </c>
      <c r="E25" s="34">
        <v>502</v>
      </c>
      <c r="F25" s="34">
        <v>375</v>
      </c>
      <c r="G25" s="34">
        <v>2860</v>
      </c>
      <c r="H25" s="34">
        <v>62087</v>
      </c>
      <c r="I25" s="34">
        <v>98</v>
      </c>
      <c r="J25" s="34">
        <v>5824</v>
      </c>
      <c r="K25" s="34">
        <v>2171</v>
      </c>
      <c r="L25" s="34">
        <v>7603</v>
      </c>
      <c r="M25" s="34">
        <v>1309</v>
      </c>
      <c r="N25" s="34">
        <v>319</v>
      </c>
      <c r="O25" s="34">
        <v>53</v>
      </c>
      <c r="P25" s="34">
        <v>40</v>
      </c>
      <c r="Q25" s="34">
        <v>1914</v>
      </c>
      <c r="R25" s="34">
        <v>3444</v>
      </c>
      <c r="S25" s="34">
        <v>714</v>
      </c>
      <c r="T25" s="34">
        <v>4471</v>
      </c>
      <c r="U25" s="34">
        <v>11932</v>
      </c>
      <c r="V25" s="34">
        <v>4971</v>
      </c>
      <c r="W25" s="34">
        <v>23701</v>
      </c>
      <c r="X25" s="34">
        <v>612739</v>
      </c>
      <c r="Y25" s="34">
        <v>197381</v>
      </c>
      <c r="Z25" s="34">
        <v>144070</v>
      </c>
      <c r="AA25" s="34">
        <v>1151</v>
      </c>
      <c r="AB25" s="34">
        <v>106568</v>
      </c>
      <c r="AC25" s="34">
        <v>7007</v>
      </c>
      <c r="AD25" s="34">
        <v>12973</v>
      </c>
      <c r="AE25" s="34">
        <v>73771</v>
      </c>
      <c r="AF25" s="34">
        <v>106917</v>
      </c>
      <c r="AG25" s="34">
        <v>33736</v>
      </c>
      <c r="AH25" s="34">
        <v>75413</v>
      </c>
      <c r="AI25" s="34">
        <v>16566</v>
      </c>
      <c r="AJ25" s="34">
        <v>1726</v>
      </c>
      <c r="AK25" s="34">
        <v>295383</v>
      </c>
      <c r="AL25" s="34">
        <v>3212</v>
      </c>
      <c r="AM25" s="34">
        <v>14803</v>
      </c>
      <c r="AN25" s="34">
        <v>2912</v>
      </c>
      <c r="AO25" s="34">
        <v>1189</v>
      </c>
      <c r="AP25" s="34">
        <v>21597</v>
      </c>
      <c r="AQ25" s="34">
        <v>446</v>
      </c>
      <c r="AR25" s="34">
        <v>119</v>
      </c>
      <c r="AS25" s="34">
        <v>5682</v>
      </c>
      <c r="AT25" s="34">
        <v>229</v>
      </c>
      <c r="AU25" s="34">
        <v>80</v>
      </c>
      <c r="AV25" s="34">
        <v>0</v>
      </c>
      <c r="AW25" s="34">
        <v>0</v>
      </c>
      <c r="AX25" s="34">
        <v>6315</v>
      </c>
      <c r="AY25" s="34">
        <v>558</v>
      </c>
      <c r="AZ25" s="34">
        <v>790</v>
      </c>
      <c r="BA25" s="34">
        <v>8226</v>
      </c>
      <c r="BB25" s="34">
        <v>8991</v>
      </c>
      <c r="BC25" s="34">
        <v>1281</v>
      </c>
      <c r="BD25" s="34">
        <v>709</v>
      </c>
      <c r="BE25" s="34">
        <v>877</v>
      </c>
      <c r="BF25" s="34">
        <v>1472</v>
      </c>
      <c r="BG25" s="34">
        <v>137</v>
      </c>
      <c r="BH25" s="34">
        <v>211</v>
      </c>
      <c r="BI25" s="34">
        <v>309</v>
      </c>
      <c r="BJ25" s="34">
        <v>0</v>
      </c>
      <c r="BK25" s="34">
        <v>1901576</v>
      </c>
      <c r="BL25" s="34">
        <v>2555</v>
      </c>
      <c r="BM25" s="34">
        <v>0</v>
      </c>
      <c r="BN25" s="34">
        <v>0</v>
      </c>
      <c r="BO25" s="34">
        <v>0</v>
      </c>
      <c r="BP25" s="34">
        <v>2555</v>
      </c>
      <c r="BQ25" s="34">
        <v>0</v>
      </c>
      <c r="BR25" s="34">
        <v>131880</v>
      </c>
      <c r="BS25" s="34">
        <v>286067</v>
      </c>
      <c r="BT25" s="34">
        <v>417947</v>
      </c>
      <c r="BU25" s="34">
        <v>1368299</v>
      </c>
      <c r="BV25" s="34">
        <v>1788800</v>
      </c>
      <c r="BW25" s="34">
        <v>3690375</v>
      </c>
    </row>
    <row r="26" spans="1:75" ht="25" x14ac:dyDescent="0.25">
      <c r="A26" s="36" t="s">
        <v>89</v>
      </c>
      <c r="B26" s="32" t="s">
        <v>95</v>
      </c>
      <c r="C26" s="38" t="s">
        <v>194</v>
      </c>
      <c r="D26" s="34">
        <v>5168</v>
      </c>
      <c r="E26" s="34">
        <v>906</v>
      </c>
      <c r="F26" s="34">
        <v>486</v>
      </c>
      <c r="G26" s="34">
        <v>2332</v>
      </c>
      <c r="H26" s="34">
        <v>7800</v>
      </c>
      <c r="I26" s="34">
        <v>5</v>
      </c>
      <c r="J26" s="34">
        <v>1572</v>
      </c>
      <c r="K26" s="34">
        <v>1747</v>
      </c>
      <c r="L26" s="34">
        <v>29912</v>
      </c>
      <c r="M26" s="34">
        <v>248</v>
      </c>
      <c r="N26" s="34">
        <v>206</v>
      </c>
      <c r="O26" s="34">
        <v>391</v>
      </c>
      <c r="P26" s="34">
        <v>342</v>
      </c>
      <c r="Q26" s="34">
        <v>1577</v>
      </c>
      <c r="R26" s="34">
        <v>1449</v>
      </c>
      <c r="S26" s="34">
        <v>360</v>
      </c>
      <c r="T26" s="34">
        <v>2238</v>
      </c>
      <c r="U26" s="34">
        <v>5991</v>
      </c>
      <c r="V26" s="34">
        <v>1914</v>
      </c>
      <c r="W26" s="34">
        <v>10235</v>
      </c>
      <c r="X26" s="34">
        <v>7978</v>
      </c>
      <c r="Y26" s="34">
        <v>28721</v>
      </c>
      <c r="Z26" s="34">
        <v>63032</v>
      </c>
      <c r="AA26" s="34">
        <v>475</v>
      </c>
      <c r="AB26" s="34">
        <v>7221</v>
      </c>
      <c r="AC26" s="34">
        <v>2632</v>
      </c>
      <c r="AD26" s="34">
        <v>5574</v>
      </c>
      <c r="AE26" s="34">
        <v>26950</v>
      </c>
      <c r="AF26" s="34">
        <v>39047</v>
      </c>
      <c r="AG26" s="34">
        <v>3563</v>
      </c>
      <c r="AH26" s="34">
        <v>508</v>
      </c>
      <c r="AI26" s="34">
        <v>22324</v>
      </c>
      <c r="AJ26" s="34">
        <v>720</v>
      </c>
      <c r="AK26" s="34">
        <v>258728</v>
      </c>
      <c r="AL26" s="34">
        <v>2931</v>
      </c>
      <c r="AM26" s="34">
        <v>9818</v>
      </c>
      <c r="AN26" s="34">
        <v>1023</v>
      </c>
      <c r="AO26" s="34">
        <v>868</v>
      </c>
      <c r="AP26" s="34">
        <v>8964</v>
      </c>
      <c r="AQ26" s="34">
        <v>226</v>
      </c>
      <c r="AR26" s="34">
        <v>121</v>
      </c>
      <c r="AS26" s="34">
        <v>4264</v>
      </c>
      <c r="AT26" s="34">
        <v>443</v>
      </c>
      <c r="AU26" s="34">
        <v>344</v>
      </c>
      <c r="AV26" s="34">
        <v>247</v>
      </c>
      <c r="AW26" s="34">
        <v>15</v>
      </c>
      <c r="AX26" s="34">
        <v>9398</v>
      </c>
      <c r="AY26" s="34">
        <v>766</v>
      </c>
      <c r="AZ26" s="34">
        <v>563</v>
      </c>
      <c r="BA26" s="34">
        <v>5360</v>
      </c>
      <c r="BB26" s="34">
        <v>8253</v>
      </c>
      <c r="BC26" s="34">
        <v>2696</v>
      </c>
      <c r="BD26" s="34">
        <v>645</v>
      </c>
      <c r="BE26" s="34">
        <v>716</v>
      </c>
      <c r="BF26" s="34">
        <v>887</v>
      </c>
      <c r="BG26" s="34">
        <v>216</v>
      </c>
      <c r="BH26" s="34">
        <v>195</v>
      </c>
      <c r="BI26" s="34">
        <v>377</v>
      </c>
      <c r="BJ26" s="34">
        <v>0</v>
      </c>
      <c r="BK26" s="34">
        <v>601684</v>
      </c>
      <c r="BL26" s="34">
        <v>34414</v>
      </c>
      <c r="BM26" s="34">
        <v>0</v>
      </c>
      <c r="BN26" s="34">
        <v>0</v>
      </c>
      <c r="BO26" s="34">
        <v>9</v>
      </c>
      <c r="BP26" s="34">
        <v>34423</v>
      </c>
      <c r="BQ26" s="34">
        <v>41854</v>
      </c>
      <c r="BR26" s="34">
        <v>27414</v>
      </c>
      <c r="BS26" s="34">
        <v>0</v>
      </c>
      <c r="BT26" s="34">
        <v>69267</v>
      </c>
      <c r="BU26" s="34">
        <v>58587</v>
      </c>
      <c r="BV26" s="34">
        <v>162279</v>
      </c>
      <c r="BW26" s="34">
        <v>763963</v>
      </c>
    </row>
    <row r="27" spans="1:75" ht="37.5" x14ac:dyDescent="0.25">
      <c r="A27" s="36" t="s">
        <v>153</v>
      </c>
      <c r="B27" s="39" t="s">
        <v>96</v>
      </c>
      <c r="C27" s="38" t="s">
        <v>195</v>
      </c>
      <c r="D27" s="34">
        <v>34139</v>
      </c>
      <c r="E27" s="34">
        <v>4486</v>
      </c>
      <c r="F27" s="34">
        <v>4512</v>
      </c>
      <c r="G27" s="34">
        <v>19946</v>
      </c>
      <c r="H27" s="34">
        <v>44567</v>
      </c>
      <c r="I27" s="34">
        <v>211</v>
      </c>
      <c r="J27" s="34">
        <v>15053</v>
      </c>
      <c r="K27" s="34">
        <v>13400</v>
      </c>
      <c r="L27" s="34">
        <v>21708</v>
      </c>
      <c r="M27" s="34">
        <v>395</v>
      </c>
      <c r="N27" s="34">
        <v>683</v>
      </c>
      <c r="O27" s="34">
        <v>311</v>
      </c>
      <c r="P27" s="34">
        <v>105</v>
      </c>
      <c r="Q27" s="34">
        <v>3707</v>
      </c>
      <c r="R27" s="34">
        <v>5000</v>
      </c>
      <c r="S27" s="34">
        <v>1623</v>
      </c>
      <c r="T27" s="34">
        <v>9201</v>
      </c>
      <c r="U27" s="34">
        <v>13907</v>
      </c>
      <c r="V27" s="34">
        <v>4910</v>
      </c>
      <c r="W27" s="34">
        <v>16692</v>
      </c>
      <c r="X27" s="34">
        <v>75652</v>
      </c>
      <c r="Y27" s="34">
        <v>10603</v>
      </c>
      <c r="Z27" s="34">
        <v>80926</v>
      </c>
      <c r="AA27" s="34">
        <v>318</v>
      </c>
      <c r="AB27" s="34">
        <v>7485</v>
      </c>
      <c r="AC27" s="34">
        <v>5109</v>
      </c>
      <c r="AD27" s="34">
        <v>5936</v>
      </c>
      <c r="AE27" s="34">
        <v>11735</v>
      </c>
      <c r="AF27" s="34">
        <v>44161</v>
      </c>
      <c r="AG27" s="34">
        <v>2748</v>
      </c>
      <c r="AH27" s="34">
        <v>994</v>
      </c>
      <c r="AI27" s="34">
        <v>21473</v>
      </c>
      <c r="AJ27" s="34">
        <v>3083</v>
      </c>
      <c r="AK27" s="34">
        <v>67904</v>
      </c>
      <c r="AL27" s="34">
        <v>2250</v>
      </c>
      <c r="AM27" s="34">
        <v>13582</v>
      </c>
      <c r="AN27" s="34">
        <v>15625</v>
      </c>
      <c r="AO27" s="34">
        <v>2707</v>
      </c>
      <c r="AP27" s="34">
        <v>26459</v>
      </c>
      <c r="AQ27" s="34">
        <v>1205</v>
      </c>
      <c r="AR27" s="34">
        <v>1607</v>
      </c>
      <c r="AS27" s="34">
        <v>9197</v>
      </c>
      <c r="AT27" s="34">
        <v>3595</v>
      </c>
      <c r="AU27" s="34">
        <v>55</v>
      </c>
      <c r="AV27" s="34">
        <v>33</v>
      </c>
      <c r="AW27" s="34">
        <v>4</v>
      </c>
      <c r="AX27" s="34">
        <v>18257</v>
      </c>
      <c r="AY27" s="34">
        <v>1138</v>
      </c>
      <c r="AZ27" s="34">
        <v>1422</v>
      </c>
      <c r="BA27" s="34">
        <v>7265</v>
      </c>
      <c r="BB27" s="34">
        <v>9363</v>
      </c>
      <c r="BC27" s="34">
        <v>10525</v>
      </c>
      <c r="BD27" s="34">
        <v>3141</v>
      </c>
      <c r="BE27" s="34">
        <v>5019</v>
      </c>
      <c r="BF27" s="34">
        <v>5856</v>
      </c>
      <c r="BG27" s="34">
        <v>124</v>
      </c>
      <c r="BH27" s="34">
        <v>1616</v>
      </c>
      <c r="BI27" s="34">
        <v>1066</v>
      </c>
      <c r="BJ27" s="34">
        <v>0</v>
      </c>
      <c r="BK27" s="34">
        <v>693809</v>
      </c>
      <c r="BL27" s="34">
        <v>75454</v>
      </c>
      <c r="BM27" s="34">
        <v>119</v>
      </c>
      <c r="BN27" s="34">
        <v>0</v>
      </c>
      <c r="BO27" s="34">
        <v>71</v>
      </c>
      <c r="BP27" s="34">
        <v>75644</v>
      </c>
      <c r="BQ27" s="34">
        <v>356574</v>
      </c>
      <c r="BR27" s="34">
        <v>49839</v>
      </c>
      <c r="BS27" s="34">
        <v>0</v>
      </c>
      <c r="BT27" s="34">
        <v>406412</v>
      </c>
      <c r="BU27" s="34">
        <v>113291</v>
      </c>
      <c r="BV27" s="34">
        <v>595346</v>
      </c>
      <c r="BW27" s="34">
        <v>1289153</v>
      </c>
    </row>
    <row r="28" spans="1:75" ht="25" x14ac:dyDescent="0.25">
      <c r="A28" s="36" t="s">
        <v>154</v>
      </c>
      <c r="B28" s="39" t="s">
        <v>97</v>
      </c>
      <c r="C28" s="38" t="s">
        <v>196</v>
      </c>
      <c r="D28" s="34">
        <v>17</v>
      </c>
      <c r="E28" s="34">
        <v>46</v>
      </c>
      <c r="F28" s="34">
        <v>3</v>
      </c>
      <c r="G28" s="34">
        <v>18</v>
      </c>
      <c r="H28" s="34">
        <v>68</v>
      </c>
      <c r="I28" s="34">
        <v>0</v>
      </c>
      <c r="J28" s="34">
        <v>5</v>
      </c>
      <c r="K28" s="34">
        <v>6</v>
      </c>
      <c r="L28" s="34">
        <v>49</v>
      </c>
      <c r="M28" s="34">
        <v>2</v>
      </c>
      <c r="N28" s="34">
        <v>3</v>
      </c>
      <c r="O28" s="34">
        <v>2</v>
      </c>
      <c r="P28" s="34">
        <v>1</v>
      </c>
      <c r="Q28" s="34">
        <v>5</v>
      </c>
      <c r="R28" s="34">
        <v>8</v>
      </c>
      <c r="S28" s="34">
        <v>161</v>
      </c>
      <c r="T28" s="34">
        <v>9</v>
      </c>
      <c r="U28" s="34">
        <v>115</v>
      </c>
      <c r="V28" s="34">
        <v>12</v>
      </c>
      <c r="W28" s="34">
        <v>38</v>
      </c>
      <c r="X28" s="34">
        <v>79</v>
      </c>
      <c r="Y28" s="34">
        <v>70</v>
      </c>
      <c r="Z28" s="34">
        <v>154</v>
      </c>
      <c r="AA28" s="34">
        <v>1431</v>
      </c>
      <c r="AB28" s="34">
        <v>119</v>
      </c>
      <c r="AC28" s="34">
        <v>139</v>
      </c>
      <c r="AD28" s="34">
        <v>215</v>
      </c>
      <c r="AE28" s="34">
        <v>63</v>
      </c>
      <c r="AF28" s="34">
        <v>329</v>
      </c>
      <c r="AG28" s="34">
        <v>8</v>
      </c>
      <c r="AH28" s="34">
        <v>4</v>
      </c>
      <c r="AI28" s="34">
        <v>171</v>
      </c>
      <c r="AJ28" s="34">
        <v>13</v>
      </c>
      <c r="AK28" s="34">
        <v>776</v>
      </c>
      <c r="AL28" s="34">
        <v>30</v>
      </c>
      <c r="AM28" s="34">
        <v>820</v>
      </c>
      <c r="AN28" s="34">
        <v>1033</v>
      </c>
      <c r="AO28" s="34">
        <v>53</v>
      </c>
      <c r="AP28" s="34">
        <v>354</v>
      </c>
      <c r="AQ28" s="34">
        <v>3</v>
      </c>
      <c r="AR28" s="34">
        <v>23</v>
      </c>
      <c r="AS28" s="34">
        <v>109</v>
      </c>
      <c r="AT28" s="34">
        <v>485</v>
      </c>
      <c r="AU28" s="34">
        <v>567</v>
      </c>
      <c r="AV28" s="34">
        <v>420</v>
      </c>
      <c r="AW28" s="34">
        <v>27</v>
      </c>
      <c r="AX28" s="34">
        <v>133</v>
      </c>
      <c r="AY28" s="34">
        <v>16</v>
      </c>
      <c r="AZ28" s="34">
        <v>2475</v>
      </c>
      <c r="BA28" s="34">
        <v>902</v>
      </c>
      <c r="BB28" s="34">
        <v>1391</v>
      </c>
      <c r="BC28" s="34">
        <v>1969</v>
      </c>
      <c r="BD28" s="34">
        <v>625</v>
      </c>
      <c r="BE28" s="34">
        <v>249</v>
      </c>
      <c r="BF28" s="34">
        <v>30</v>
      </c>
      <c r="BG28" s="34">
        <v>33</v>
      </c>
      <c r="BH28" s="34">
        <v>335</v>
      </c>
      <c r="BI28" s="34">
        <v>17</v>
      </c>
      <c r="BJ28" s="34">
        <v>0</v>
      </c>
      <c r="BK28" s="34">
        <v>16240</v>
      </c>
      <c r="BL28" s="34">
        <v>9135</v>
      </c>
      <c r="BM28" s="34">
        <v>0</v>
      </c>
      <c r="BN28" s="34">
        <v>0</v>
      </c>
      <c r="BO28" s="34">
        <v>2</v>
      </c>
      <c r="BP28" s="34">
        <v>9137</v>
      </c>
      <c r="BQ28" s="34">
        <v>22241</v>
      </c>
      <c r="BR28" s="34">
        <v>1445</v>
      </c>
      <c r="BS28" s="34">
        <v>0</v>
      </c>
      <c r="BT28" s="34">
        <v>23686</v>
      </c>
      <c r="BU28" s="34">
        <v>7313</v>
      </c>
      <c r="BV28" s="34">
        <v>40136</v>
      </c>
      <c r="BW28" s="34">
        <v>56376</v>
      </c>
    </row>
    <row r="29" spans="1:75" ht="25" x14ac:dyDescent="0.25">
      <c r="A29" s="36" t="s">
        <v>92</v>
      </c>
      <c r="B29" s="39" t="s">
        <v>98</v>
      </c>
      <c r="C29" s="38" t="s">
        <v>197</v>
      </c>
      <c r="D29" s="34">
        <v>1717</v>
      </c>
      <c r="E29" s="34">
        <v>245</v>
      </c>
      <c r="F29" s="34">
        <v>74</v>
      </c>
      <c r="G29" s="34">
        <v>1456</v>
      </c>
      <c r="H29" s="34">
        <v>20001</v>
      </c>
      <c r="I29" s="34">
        <v>14</v>
      </c>
      <c r="J29" s="34">
        <v>829</v>
      </c>
      <c r="K29" s="34">
        <v>612</v>
      </c>
      <c r="L29" s="34">
        <v>686</v>
      </c>
      <c r="M29" s="34">
        <v>0</v>
      </c>
      <c r="N29" s="34">
        <v>62</v>
      </c>
      <c r="O29" s="34">
        <v>15</v>
      </c>
      <c r="P29" s="34">
        <v>12</v>
      </c>
      <c r="Q29" s="34">
        <v>185</v>
      </c>
      <c r="R29" s="34">
        <v>233</v>
      </c>
      <c r="S29" s="34">
        <v>92</v>
      </c>
      <c r="T29" s="34">
        <v>1904</v>
      </c>
      <c r="U29" s="34">
        <v>2581</v>
      </c>
      <c r="V29" s="34">
        <v>545</v>
      </c>
      <c r="W29" s="34">
        <v>2102</v>
      </c>
      <c r="X29" s="34">
        <v>8222</v>
      </c>
      <c r="Y29" s="34">
        <v>4610</v>
      </c>
      <c r="Z29" s="34">
        <v>24774</v>
      </c>
      <c r="AA29" s="34">
        <v>549</v>
      </c>
      <c r="AB29" s="34">
        <v>32757</v>
      </c>
      <c r="AC29" s="34">
        <v>4286</v>
      </c>
      <c r="AD29" s="34">
        <v>9237</v>
      </c>
      <c r="AE29" s="34">
        <v>15506</v>
      </c>
      <c r="AF29" s="34">
        <v>26575</v>
      </c>
      <c r="AG29" s="34">
        <v>368</v>
      </c>
      <c r="AH29" s="34">
        <v>299</v>
      </c>
      <c r="AI29" s="34">
        <v>31096</v>
      </c>
      <c r="AJ29" s="34">
        <v>436</v>
      </c>
      <c r="AK29" s="34">
        <v>82105</v>
      </c>
      <c r="AL29" s="34">
        <v>2864</v>
      </c>
      <c r="AM29" s="34">
        <v>3942</v>
      </c>
      <c r="AN29" s="34">
        <v>3074</v>
      </c>
      <c r="AO29" s="34">
        <v>700</v>
      </c>
      <c r="AP29" s="34">
        <v>20404</v>
      </c>
      <c r="AQ29" s="34">
        <v>490</v>
      </c>
      <c r="AR29" s="34">
        <v>2284</v>
      </c>
      <c r="AS29" s="34">
        <v>6384</v>
      </c>
      <c r="AT29" s="34">
        <v>7175</v>
      </c>
      <c r="AU29" s="34">
        <v>1703</v>
      </c>
      <c r="AV29" s="34">
        <v>64</v>
      </c>
      <c r="AW29" s="34">
        <v>56</v>
      </c>
      <c r="AX29" s="34">
        <v>6755</v>
      </c>
      <c r="AY29" s="34">
        <v>209</v>
      </c>
      <c r="AZ29" s="34">
        <v>2280</v>
      </c>
      <c r="BA29" s="34">
        <v>13014</v>
      </c>
      <c r="BB29" s="34">
        <v>8225</v>
      </c>
      <c r="BC29" s="34">
        <v>6047</v>
      </c>
      <c r="BD29" s="34">
        <v>897</v>
      </c>
      <c r="BE29" s="34">
        <v>992</v>
      </c>
      <c r="BF29" s="34">
        <v>474</v>
      </c>
      <c r="BG29" s="34">
        <v>80</v>
      </c>
      <c r="BH29" s="34">
        <v>994</v>
      </c>
      <c r="BI29" s="34">
        <v>189</v>
      </c>
      <c r="BJ29" s="34">
        <v>0</v>
      </c>
      <c r="BK29" s="34">
        <v>363493</v>
      </c>
      <c r="BL29" s="34">
        <v>8095</v>
      </c>
      <c r="BM29" s="34">
        <v>0</v>
      </c>
      <c r="BN29" s="34">
        <v>0</v>
      </c>
      <c r="BO29" s="34">
        <v>0</v>
      </c>
      <c r="BP29" s="34">
        <v>8097</v>
      </c>
      <c r="BQ29" s="34">
        <v>94920</v>
      </c>
      <c r="BR29" s="34">
        <v>25528</v>
      </c>
      <c r="BS29" s="34">
        <v>0</v>
      </c>
      <c r="BT29" s="34">
        <v>120446</v>
      </c>
      <c r="BU29" s="34">
        <v>61788</v>
      </c>
      <c r="BV29" s="34">
        <v>190330</v>
      </c>
      <c r="BW29" s="34">
        <v>553822</v>
      </c>
    </row>
    <row r="30" spans="1:75" ht="25" x14ac:dyDescent="0.25">
      <c r="A30" s="36" t="s">
        <v>93</v>
      </c>
      <c r="B30" s="39" t="s">
        <v>99</v>
      </c>
      <c r="C30" s="38" t="s">
        <v>198</v>
      </c>
      <c r="D30" s="34">
        <v>52</v>
      </c>
      <c r="E30" s="34">
        <v>30</v>
      </c>
      <c r="F30" s="34">
        <v>5</v>
      </c>
      <c r="G30" s="34">
        <v>18</v>
      </c>
      <c r="H30" s="34">
        <v>60</v>
      </c>
      <c r="I30" s="34">
        <v>0</v>
      </c>
      <c r="J30" s="34">
        <v>9</v>
      </c>
      <c r="K30" s="34">
        <v>11</v>
      </c>
      <c r="L30" s="34">
        <v>82</v>
      </c>
      <c r="M30" s="34">
        <v>0</v>
      </c>
      <c r="N30" s="34">
        <v>6</v>
      </c>
      <c r="O30" s="34">
        <v>11</v>
      </c>
      <c r="P30" s="34">
        <v>3</v>
      </c>
      <c r="Q30" s="34">
        <v>12</v>
      </c>
      <c r="R30" s="34">
        <v>800</v>
      </c>
      <c r="S30" s="34">
        <v>340</v>
      </c>
      <c r="T30" s="34">
        <v>11</v>
      </c>
      <c r="U30" s="34">
        <v>100</v>
      </c>
      <c r="V30" s="34">
        <v>136</v>
      </c>
      <c r="W30" s="34">
        <v>87</v>
      </c>
      <c r="X30" s="34">
        <v>218</v>
      </c>
      <c r="Y30" s="34">
        <v>222</v>
      </c>
      <c r="Z30" s="34">
        <v>1549</v>
      </c>
      <c r="AA30" s="34">
        <v>2955</v>
      </c>
      <c r="AB30" s="34">
        <v>2336</v>
      </c>
      <c r="AC30" s="34">
        <v>23131</v>
      </c>
      <c r="AD30" s="34">
        <v>13096</v>
      </c>
      <c r="AE30" s="34">
        <v>609</v>
      </c>
      <c r="AF30" s="34">
        <v>7473</v>
      </c>
      <c r="AG30" s="34">
        <v>110</v>
      </c>
      <c r="AH30" s="34">
        <v>7</v>
      </c>
      <c r="AI30" s="34">
        <v>445</v>
      </c>
      <c r="AJ30" s="34">
        <v>18</v>
      </c>
      <c r="AK30" s="34">
        <v>1281</v>
      </c>
      <c r="AL30" s="34">
        <v>184</v>
      </c>
      <c r="AM30" s="34">
        <v>1105</v>
      </c>
      <c r="AN30" s="34">
        <v>588</v>
      </c>
      <c r="AO30" s="34">
        <v>267</v>
      </c>
      <c r="AP30" s="34">
        <v>1343</v>
      </c>
      <c r="AQ30" s="34">
        <v>9</v>
      </c>
      <c r="AR30" s="34">
        <v>243</v>
      </c>
      <c r="AS30" s="34">
        <v>414</v>
      </c>
      <c r="AT30" s="34">
        <v>11901</v>
      </c>
      <c r="AU30" s="34">
        <v>383</v>
      </c>
      <c r="AV30" s="34">
        <v>325</v>
      </c>
      <c r="AW30" s="34">
        <v>17</v>
      </c>
      <c r="AX30" s="34">
        <v>151</v>
      </c>
      <c r="AY30" s="34">
        <v>29</v>
      </c>
      <c r="AZ30" s="34">
        <v>3938</v>
      </c>
      <c r="BA30" s="34">
        <v>12125</v>
      </c>
      <c r="BB30" s="34">
        <v>6482</v>
      </c>
      <c r="BC30" s="34">
        <v>1637</v>
      </c>
      <c r="BD30" s="34">
        <v>461</v>
      </c>
      <c r="BE30" s="34">
        <v>291</v>
      </c>
      <c r="BF30" s="34">
        <v>39</v>
      </c>
      <c r="BG30" s="34">
        <v>26</v>
      </c>
      <c r="BH30" s="34">
        <v>4930</v>
      </c>
      <c r="BI30" s="34">
        <v>17</v>
      </c>
      <c r="BJ30" s="34">
        <v>0</v>
      </c>
      <c r="BK30" s="34">
        <v>102126</v>
      </c>
      <c r="BL30" s="34">
        <v>81585</v>
      </c>
      <c r="BM30" s="34">
        <v>36</v>
      </c>
      <c r="BN30" s="34">
        <v>0</v>
      </c>
      <c r="BO30" s="34">
        <v>7</v>
      </c>
      <c r="BP30" s="34">
        <v>81627</v>
      </c>
      <c r="BQ30" s="34">
        <v>62894</v>
      </c>
      <c r="BR30" s="34">
        <v>24082</v>
      </c>
      <c r="BS30" s="34">
        <v>0</v>
      </c>
      <c r="BT30" s="34">
        <v>86976</v>
      </c>
      <c r="BU30" s="34">
        <v>30440</v>
      </c>
      <c r="BV30" s="34">
        <v>199043</v>
      </c>
      <c r="BW30" s="34">
        <v>301169</v>
      </c>
    </row>
    <row r="31" spans="1:75" ht="62.5" x14ac:dyDescent="0.25">
      <c r="A31" s="36" t="s">
        <v>94</v>
      </c>
      <c r="B31" s="39" t="s">
        <v>100</v>
      </c>
      <c r="C31" s="38" t="s">
        <v>199</v>
      </c>
      <c r="D31" s="34">
        <v>782</v>
      </c>
      <c r="E31" s="34">
        <v>33</v>
      </c>
      <c r="F31" s="34">
        <v>502</v>
      </c>
      <c r="G31" s="34">
        <v>340</v>
      </c>
      <c r="H31" s="34">
        <v>11312</v>
      </c>
      <c r="I31" s="34">
        <v>2</v>
      </c>
      <c r="J31" s="34">
        <v>233</v>
      </c>
      <c r="K31" s="34">
        <v>107</v>
      </c>
      <c r="L31" s="34">
        <v>1386</v>
      </c>
      <c r="M31" s="34">
        <v>0</v>
      </c>
      <c r="N31" s="34">
        <v>157</v>
      </c>
      <c r="O31" s="34">
        <v>35</v>
      </c>
      <c r="P31" s="34">
        <v>10</v>
      </c>
      <c r="Q31" s="34">
        <v>194</v>
      </c>
      <c r="R31" s="34">
        <v>200</v>
      </c>
      <c r="S31" s="34">
        <v>82</v>
      </c>
      <c r="T31" s="34">
        <v>1497</v>
      </c>
      <c r="U31" s="34">
        <v>2090</v>
      </c>
      <c r="V31" s="34">
        <v>323</v>
      </c>
      <c r="W31" s="34">
        <v>889</v>
      </c>
      <c r="X31" s="34">
        <v>3785</v>
      </c>
      <c r="Y31" s="34">
        <v>2320</v>
      </c>
      <c r="Z31" s="34">
        <v>7677</v>
      </c>
      <c r="AA31" s="34">
        <v>155</v>
      </c>
      <c r="AB31" s="34">
        <v>1829</v>
      </c>
      <c r="AC31" s="34">
        <v>3802</v>
      </c>
      <c r="AD31" s="34">
        <v>28504</v>
      </c>
      <c r="AE31" s="34">
        <v>1847</v>
      </c>
      <c r="AF31" s="34">
        <v>28887</v>
      </c>
      <c r="AG31" s="34">
        <v>213</v>
      </c>
      <c r="AH31" s="34">
        <v>110</v>
      </c>
      <c r="AI31" s="34">
        <v>3632</v>
      </c>
      <c r="AJ31" s="34">
        <v>272</v>
      </c>
      <c r="AK31" s="34">
        <v>13578</v>
      </c>
      <c r="AL31" s="34">
        <v>87</v>
      </c>
      <c r="AM31" s="34">
        <v>2155</v>
      </c>
      <c r="AN31" s="34">
        <v>832</v>
      </c>
      <c r="AO31" s="34">
        <v>327</v>
      </c>
      <c r="AP31" s="34">
        <v>2471</v>
      </c>
      <c r="AQ31" s="34">
        <v>124</v>
      </c>
      <c r="AR31" s="34">
        <v>868</v>
      </c>
      <c r="AS31" s="34">
        <v>732</v>
      </c>
      <c r="AT31" s="34">
        <v>832</v>
      </c>
      <c r="AU31" s="34">
        <v>31</v>
      </c>
      <c r="AV31" s="34">
        <v>0</v>
      </c>
      <c r="AW31" s="34">
        <v>4</v>
      </c>
      <c r="AX31" s="34">
        <v>770</v>
      </c>
      <c r="AY31" s="34">
        <v>176</v>
      </c>
      <c r="AZ31" s="34">
        <v>3217</v>
      </c>
      <c r="BA31" s="34">
        <v>43090</v>
      </c>
      <c r="BB31" s="34">
        <v>16967</v>
      </c>
      <c r="BC31" s="34">
        <v>3889</v>
      </c>
      <c r="BD31" s="34">
        <v>2817</v>
      </c>
      <c r="BE31" s="34">
        <v>18418</v>
      </c>
      <c r="BF31" s="34">
        <v>361</v>
      </c>
      <c r="BG31" s="34">
        <v>79</v>
      </c>
      <c r="BH31" s="34">
        <v>1219</v>
      </c>
      <c r="BI31" s="34">
        <v>155</v>
      </c>
      <c r="BJ31" s="34">
        <v>0</v>
      </c>
      <c r="BK31" s="34">
        <v>216403</v>
      </c>
      <c r="BL31" s="34">
        <v>23267</v>
      </c>
      <c r="BM31" s="34">
        <v>7749</v>
      </c>
      <c r="BN31" s="34">
        <v>0</v>
      </c>
      <c r="BO31" s="34">
        <v>6</v>
      </c>
      <c r="BP31" s="34">
        <v>31022</v>
      </c>
      <c r="BQ31" s="34">
        <v>97592</v>
      </c>
      <c r="BR31" s="34">
        <v>32451</v>
      </c>
      <c r="BS31" s="34">
        <v>0</v>
      </c>
      <c r="BT31" s="34">
        <v>130043</v>
      </c>
      <c r="BU31" s="34">
        <v>48847</v>
      </c>
      <c r="BV31" s="34">
        <v>209914</v>
      </c>
      <c r="BW31" s="34">
        <v>426317</v>
      </c>
    </row>
    <row r="32" spans="1:75" ht="25" x14ac:dyDescent="0.25">
      <c r="A32" s="36" t="s">
        <v>95</v>
      </c>
      <c r="B32" s="39" t="s">
        <v>101</v>
      </c>
      <c r="C32" s="38" t="s">
        <v>200</v>
      </c>
      <c r="D32" s="34">
        <v>2308</v>
      </c>
      <c r="E32" s="34">
        <v>1173</v>
      </c>
      <c r="F32" s="34">
        <v>31</v>
      </c>
      <c r="G32" s="34">
        <v>424</v>
      </c>
      <c r="H32" s="34">
        <v>944</v>
      </c>
      <c r="I32" s="34">
        <v>0</v>
      </c>
      <c r="J32" s="34">
        <v>538</v>
      </c>
      <c r="K32" s="34">
        <v>569</v>
      </c>
      <c r="L32" s="34">
        <v>631</v>
      </c>
      <c r="M32" s="34">
        <v>0</v>
      </c>
      <c r="N32" s="34">
        <v>43</v>
      </c>
      <c r="O32" s="34">
        <v>42</v>
      </c>
      <c r="P32" s="34">
        <v>4</v>
      </c>
      <c r="Q32" s="34">
        <v>323</v>
      </c>
      <c r="R32" s="34">
        <v>227</v>
      </c>
      <c r="S32" s="34">
        <v>132</v>
      </c>
      <c r="T32" s="34">
        <v>87</v>
      </c>
      <c r="U32" s="34">
        <v>172</v>
      </c>
      <c r="V32" s="34">
        <v>728</v>
      </c>
      <c r="W32" s="34">
        <v>507</v>
      </c>
      <c r="X32" s="34">
        <v>2358</v>
      </c>
      <c r="Y32" s="34">
        <v>880</v>
      </c>
      <c r="Z32" s="34">
        <v>5290</v>
      </c>
      <c r="AA32" s="34">
        <v>8</v>
      </c>
      <c r="AB32" s="34">
        <v>888</v>
      </c>
      <c r="AC32" s="34">
        <v>446</v>
      </c>
      <c r="AD32" s="34">
        <v>488</v>
      </c>
      <c r="AE32" s="34">
        <v>176087</v>
      </c>
      <c r="AF32" s="34">
        <v>2094</v>
      </c>
      <c r="AG32" s="34">
        <v>189</v>
      </c>
      <c r="AH32" s="34">
        <v>142</v>
      </c>
      <c r="AI32" s="34">
        <v>821</v>
      </c>
      <c r="AJ32" s="34">
        <v>214</v>
      </c>
      <c r="AK32" s="34">
        <v>3992</v>
      </c>
      <c r="AL32" s="34">
        <v>28451</v>
      </c>
      <c r="AM32" s="34">
        <v>3850</v>
      </c>
      <c r="AN32" s="34">
        <v>1874</v>
      </c>
      <c r="AO32" s="34">
        <v>189</v>
      </c>
      <c r="AP32" s="34">
        <v>12657</v>
      </c>
      <c r="AQ32" s="34">
        <v>47</v>
      </c>
      <c r="AR32" s="34">
        <v>23</v>
      </c>
      <c r="AS32" s="34">
        <v>3250</v>
      </c>
      <c r="AT32" s="34">
        <v>392</v>
      </c>
      <c r="AU32" s="34">
        <v>98</v>
      </c>
      <c r="AV32" s="34">
        <v>266</v>
      </c>
      <c r="AW32" s="34">
        <v>8</v>
      </c>
      <c r="AX32" s="34">
        <v>531</v>
      </c>
      <c r="AY32" s="34">
        <v>493</v>
      </c>
      <c r="AZ32" s="34">
        <v>77</v>
      </c>
      <c r="BA32" s="34">
        <v>453</v>
      </c>
      <c r="BB32" s="34">
        <v>1406</v>
      </c>
      <c r="BC32" s="34">
        <v>1321</v>
      </c>
      <c r="BD32" s="34">
        <v>237</v>
      </c>
      <c r="BE32" s="34">
        <v>701</v>
      </c>
      <c r="BF32" s="34">
        <v>758</v>
      </c>
      <c r="BG32" s="34">
        <v>40</v>
      </c>
      <c r="BH32" s="34">
        <v>146</v>
      </c>
      <c r="BI32" s="34">
        <v>203</v>
      </c>
      <c r="BJ32" s="34">
        <v>0</v>
      </c>
      <c r="BK32" s="34">
        <v>260251</v>
      </c>
      <c r="BL32" s="34">
        <v>439263</v>
      </c>
      <c r="BM32" s="34">
        <v>794</v>
      </c>
      <c r="BN32" s="34">
        <v>0</v>
      </c>
      <c r="BO32" s="34">
        <v>12</v>
      </c>
      <c r="BP32" s="34">
        <v>440070</v>
      </c>
      <c r="BQ32" s="34">
        <v>442428</v>
      </c>
      <c r="BR32" s="34">
        <v>156700</v>
      </c>
      <c r="BS32" s="34">
        <v>0</v>
      </c>
      <c r="BT32" s="34">
        <v>599128</v>
      </c>
      <c r="BU32" s="34">
        <v>76299</v>
      </c>
      <c r="BV32" s="34">
        <v>1115497</v>
      </c>
      <c r="BW32" s="34">
        <v>1375749</v>
      </c>
    </row>
    <row r="33" spans="1:75" ht="37.5" x14ac:dyDescent="0.25">
      <c r="A33" s="36" t="s">
        <v>155</v>
      </c>
      <c r="B33" s="39" t="s">
        <v>102</v>
      </c>
      <c r="C33" s="38" t="s">
        <v>201</v>
      </c>
      <c r="D33" s="34">
        <v>149</v>
      </c>
      <c r="E33" s="34">
        <v>50</v>
      </c>
      <c r="F33" s="34">
        <v>1589</v>
      </c>
      <c r="G33" s="34">
        <v>2131</v>
      </c>
      <c r="H33" s="34">
        <v>2010</v>
      </c>
      <c r="I33" s="34">
        <v>91</v>
      </c>
      <c r="J33" s="34">
        <v>4680</v>
      </c>
      <c r="K33" s="34">
        <v>3509</v>
      </c>
      <c r="L33" s="34">
        <v>885</v>
      </c>
      <c r="M33" s="34">
        <v>0</v>
      </c>
      <c r="N33" s="34">
        <v>33</v>
      </c>
      <c r="O33" s="34">
        <v>3</v>
      </c>
      <c r="P33" s="34">
        <v>25</v>
      </c>
      <c r="Q33" s="34">
        <v>87</v>
      </c>
      <c r="R33" s="34">
        <v>12</v>
      </c>
      <c r="S33" s="34">
        <v>95</v>
      </c>
      <c r="T33" s="34">
        <v>123</v>
      </c>
      <c r="U33" s="34">
        <v>1824</v>
      </c>
      <c r="V33" s="34">
        <v>208</v>
      </c>
      <c r="W33" s="34">
        <v>762</v>
      </c>
      <c r="X33" s="34">
        <v>5319</v>
      </c>
      <c r="Y33" s="34">
        <v>1633</v>
      </c>
      <c r="Z33" s="34">
        <v>5241</v>
      </c>
      <c r="AA33" s="34">
        <v>76</v>
      </c>
      <c r="AB33" s="34">
        <v>590</v>
      </c>
      <c r="AC33" s="34">
        <v>1198</v>
      </c>
      <c r="AD33" s="34">
        <v>4702</v>
      </c>
      <c r="AE33" s="34">
        <v>1099</v>
      </c>
      <c r="AF33" s="34">
        <v>192571</v>
      </c>
      <c r="AG33" s="34">
        <v>606</v>
      </c>
      <c r="AH33" s="34">
        <v>304</v>
      </c>
      <c r="AI33" s="34">
        <v>21297</v>
      </c>
      <c r="AJ33" s="34">
        <v>185</v>
      </c>
      <c r="AK33" s="34">
        <v>10255</v>
      </c>
      <c r="AL33" s="34">
        <v>270</v>
      </c>
      <c r="AM33" s="34">
        <v>1919</v>
      </c>
      <c r="AN33" s="34">
        <v>257</v>
      </c>
      <c r="AO33" s="34">
        <v>765</v>
      </c>
      <c r="AP33" s="34">
        <v>108281</v>
      </c>
      <c r="AQ33" s="34">
        <v>3478</v>
      </c>
      <c r="AR33" s="34">
        <v>21662</v>
      </c>
      <c r="AS33" s="34">
        <v>30492</v>
      </c>
      <c r="AT33" s="34">
        <v>259</v>
      </c>
      <c r="AU33" s="34">
        <v>31</v>
      </c>
      <c r="AV33" s="34">
        <v>0</v>
      </c>
      <c r="AW33" s="34">
        <v>0</v>
      </c>
      <c r="AX33" s="34">
        <v>329</v>
      </c>
      <c r="AY33" s="34">
        <v>2479</v>
      </c>
      <c r="AZ33" s="34">
        <v>2009</v>
      </c>
      <c r="BA33" s="34">
        <v>29051</v>
      </c>
      <c r="BB33" s="34">
        <v>12104</v>
      </c>
      <c r="BC33" s="34">
        <v>88692</v>
      </c>
      <c r="BD33" s="34">
        <v>1707</v>
      </c>
      <c r="BE33" s="34">
        <v>480</v>
      </c>
      <c r="BF33" s="34">
        <v>159</v>
      </c>
      <c r="BG33" s="34">
        <v>39</v>
      </c>
      <c r="BH33" s="34">
        <v>409</v>
      </c>
      <c r="BI33" s="34">
        <v>96</v>
      </c>
      <c r="BJ33" s="34">
        <v>0</v>
      </c>
      <c r="BK33" s="34">
        <v>568310</v>
      </c>
      <c r="BL33" s="34">
        <v>4664</v>
      </c>
      <c r="BM33" s="34">
        <v>113</v>
      </c>
      <c r="BN33" s="34">
        <v>0</v>
      </c>
      <c r="BO33" s="34">
        <v>2</v>
      </c>
      <c r="BP33" s="34">
        <v>4779</v>
      </c>
      <c r="BQ33" s="34">
        <v>340631</v>
      </c>
      <c r="BR33" s="34">
        <v>54230</v>
      </c>
      <c r="BS33" s="34">
        <v>0</v>
      </c>
      <c r="BT33" s="34">
        <v>394862</v>
      </c>
      <c r="BU33" s="34">
        <v>574699</v>
      </c>
      <c r="BV33" s="34">
        <v>974340</v>
      </c>
      <c r="BW33" s="34">
        <v>1542651</v>
      </c>
    </row>
    <row r="34" spans="1:75" ht="25" x14ac:dyDescent="0.25">
      <c r="A34" s="36" t="s">
        <v>97</v>
      </c>
      <c r="B34" s="39" t="s">
        <v>103</v>
      </c>
      <c r="C34" s="38" t="s">
        <v>202</v>
      </c>
      <c r="D34" s="34">
        <v>255</v>
      </c>
      <c r="E34" s="34">
        <v>156</v>
      </c>
      <c r="F34" s="34">
        <v>7</v>
      </c>
      <c r="G34" s="34">
        <v>80</v>
      </c>
      <c r="H34" s="34">
        <v>391</v>
      </c>
      <c r="I34" s="34">
        <v>2</v>
      </c>
      <c r="J34" s="34">
        <v>35</v>
      </c>
      <c r="K34" s="34">
        <v>92</v>
      </c>
      <c r="L34" s="34">
        <v>739</v>
      </c>
      <c r="M34" s="34">
        <v>7</v>
      </c>
      <c r="N34" s="34">
        <v>447</v>
      </c>
      <c r="O34" s="34">
        <v>142</v>
      </c>
      <c r="P34" s="34">
        <v>50</v>
      </c>
      <c r="Q34" s="34">
        <v>105</v>
      </c>
      <c r="R34" s="34">
        <v>96</v>
      </c>
      <c r="S34" s="34">
        <v>260</v>
      </c>
      <c r="T34" s="34">
        <v>43</v>
      </c>
      <c r="U34" s="34">
        <v>2260</v>
      </c>
      <c r="V34" s="34">
        <v>105</v>
      </c>
      <c r="W34" s="34">
        <v>176</v>
      </c>
      <c r="X34" s="34">
        <v>629</v>
      </c>
      <c r="Y34" s="34">
        <v>481</v>
      </c>
      <c r="Z34" s="34">
        <v>290</v>
      </c>
      <c r="AA34" s="34">
        <v>13</v>
      </c>
      <c r="AB34" s="34">
        <v>117</v>
      </c>
      <c r="AC34" s="34">
        <v>100</v>
      </c>
      <c r="AD34" s="34">
        <v>729</v>
      </c>
      <c r="AE34" s="34">
        <v>1144</v>
      </c>
      <c r="AF34" s="34">
        <v>901</v>
      </c>
      <c r="AG34" s="34">
        <v>5505</v>
      </c>
      <c r="AH34" s="34">
        <v>10</v>
      </c>
      <c r="AI34" s="34">
        <v>632</v>
      </c>
      <c r="AJ34" s="34">
        <v>54</v>
      </c>
      <c r="AK34" s="34">
        <v>4397</v>
      </c>
      <c r="AL34" s="34">
        <v>321</v>
      </c>
      <c r="AM34" s="34">
        <v>2444</v>
      </c>
      <c r="AN34" s="34">
        <v>4860</v>
      </c>
      <c r="AO34" s="34">
        <v>1443</v>
      </c>
      <c r="AP34" s="34">
        <v>670</v>
      </c>
      <c r="AQ34" s="34">
        <v>8</v>
      </c>
      <c r="AR34" s="34">
        <v>22</v>
      </c>
      <c r="AS34" s="34">
        <v>890</v>
      </c>
      <c r="AT34" s="34">
        <v>788</v>
      </c>
      <c r="AU34" s="34">
        <v>4958</v>
      </c>
      <c r="AV34" s="34">
        <v>190</v>
      </c>
      <c r="AW34" s="34">
        <v>100</v>
      </c>
      <c r="AX34" s="34">
        <v>3100</v>
      </c>
      <c r="AY34" s="34">
        <v>176</v>
      </c>
      <c r="AZ34" s="34">
        <v>378</v>
      </c>
      <c r="BA34" s="34">
        <v>569</v>
      </c>
      <c r="BB34" s="34">
        <v>1747</v>
      </c>
      <c r="BC34" s="34">
        <v>1224</v>
      </c>
      <c r="BD34" s="34">
        <v>1286</v>
      </c>
      <c r="BE34" s="34">
        <v>1480</v>
      </c>
      <c r="BF34" s="34">
        <v>112</v>
      </c>
      <c r="BG34" s="34">
        <v>481</v>
      </c>
      <c r="BH34" s="34">
        <v>1584</v>
      </c>
      <c r="BI34" s="34">
        <v>783</v>
      </c>
      <c r="BJ34" s="34">
        <v>0</v>
      </c>
      <c r="BK34" s="34">
        <v>50072</v>
      </c>
      <c r="BL34" s="34">
        <v>142347</v>
      </c>
      <c r="BM34" s="34">
        <v>0</v>
      </c>
      <c r="BN34" s="34">
        <v>0</v>
      </c>
      <c r="BO34" s="34">
        <v>37</v>
      </c>
      <c r="BP34" s="34">
        <v>142383</v>
      </c>
      <c r="BQ34" s="34">
        <v>43433</v>
      </c>
      <c r="BR34" s="34">
        <v>16180</v>
      </c>
      <c r="BS34" s="34">
        <v>50964</v>
      </c>
      <c r="BT34" s="34">
        <v>110578</v>
      </c>
      <c r="BU34" s="34">
        <v>83326</v>
      </c>
      <c r="BV34" s="34">
        <v>336287</v>
      </c>
      <c r="BW34" s="34">
        <v>386358</v>
      </c>
    </row>
    <row r="35" spans="1:75" ht="12.5" x14ac:dyDescent="0.25">
      <c r="A35" s="36" t="s">
        <v>98</v>
      </c>
      <c r="B35" s="39" t="s">
        <v>104</v>
      </c>
      <c r="C35" s="38" t="s">
        <v>203</v>
      </c>
      <c r="D35" s="34">
        <v>82</v>
      </c>
      <c r="E35" s="34">
        <v>58</v>
      </c>
      <c r="F35" s="34">
        <v>1</v>
      </c>
      <c r="G35" s="34">
        <v>29</v>
      </c>
      <c r="H35" s="34">
        <v>37</v>
      </c>
      <c r="I35" s="34">
        <v>0</v>
      </c>
      <c r="J35" s="34">
        <v>100</v>
      </c>
      <c r="K35" s="34">
        <v>208</v>
      </c>
      <c r="L35" s="34">
        <v>86</v>
      </c>
      <c r="M35" s="34">
        <v>0</v>
      </c>
      <c r="N35" s="34">
        <v>6</v>
      </c>
      <c r="O35" s="34">
        <v>1</v>
      </c>
      <c r="P35" s="34">
        <v>1</v>
      </c>
      <c r="Q35" s="34">
        <v>55</v>
      </c>
      <c r="R35" s="34">
        <v>3866</v>
      </c>
      <c r="S35" s="34">
        <v>384</v>
      </c>
      <c r="T35" s="34">
        <v>731</v>
      </c>
      <c r="U35" s="34">
        <v>1574</v>
      </c>
      <c r="V35" s="34">
        <v>822</v>
      </c>
      <c r="W35" s="34">
        <v>4026</v>
      </c>
      <c r="X35" s="34">
        <v>143374</v>
      </c>
      <c r="Y35" s="34">
        <v>10628</v>
      </c>
      <c r="Z35" s="34">
        <v>1462</v>
      </c>
      <c r="AA35" s="34">
        <v>4</v>
      </c>
      <c r="AB35" s="34">
        <v>234</v>
      </c>
      <c r="AC35" s="34">
        <v>12</v>
      </c>
      <c r="AD35" s="34">
        <v>33</v>
      </c>
      <c r="AE35" s="34">
        <v>354</v>
      </c>
      <c r="AF35" s="34">
        <v>2043</v>
      </c>
      <c r="AG35" s="34">
        <v>172</v>
      </c>
      <c r="AH35" s="34">
        <v>17051</v>
      </c>
      <c r="AI35" s="34">
        <v>1030</v>
      </c>
      <c r="AJ35" s="34">
        <v>42</v>
      </c>
      <c r="AK35" s="34">
        <v>405</v>
      </c>
      <c r="AL35" s="34">
        <v>21</v>
      </c>
      <c r="AM35" s="34">
        <v>5618</v>
      </c>
      <c r="AN35" s="34">
        <v>73</v>
      </c>
      <c r="AO35" s="34">
        <v>114</v>
      </c>
      <c r="AP35" s="34">
        <v>595</v>
      </c>
      <c r="AQ35" s="34">
        <v>24</v>
      </c>
      <c r="AR35" s="34">
        <v>2</v>
      </c>
      <c r="AS35" s="34">
        <v>120</v>
      </c>
      <c r="AT35" s="34">
        <v>7</v>
      </c>
      <c r="AU35" s="34">
        <v>7</v>
      </c>
      <c r="AV35" s="34">
        <v>0</v>
      </c>
      <c r="AW35" s="34">
        <v>0</v>
      </c>
      <c r="AX35" s="34">
        <v>249</v>
      </c>
      <c r="AY35" s="34">
        <v>0</v>
      </c>
      <c r="AZ35" s="34">
        <v>31</v>
      </c>
      <c r="BA35" s="34">
        <v>187</v>
      </c>
      <c r="BB35" s="34">
        <v>554</v>
      </c>
      <c r="BC35" s="34">
        <v>9</v>
      </c>
      <c r="BD35" s="34">
        <v>9</v>
      </c>
      <c r="BE35" s="34">
        <v>31</v>
      </c>
      <c r="BF35" s="34">
        <v>37</v>
      </c>
      <c r="BG35" s="34">
        <v>0</v>
      </c>
      <c r="BH35" s="34">
        <v>43</v>
      </c>
      <c r="BI35" s="34">
        <v>87</v>
      </c>
      <c r="BJ35" s="34">
        <v>0</v>
      </c>
      <c r="BK35" s="34">
        <v>196726</v>
      </c>
      <c r="BL35" s="34">
        <v>0</v>
      </c>
      <c r="BM35" s="34">
        <v>0</v>
      </c>
      <c r="BN35" s="34">
        <v>0</v>
      </c>
      <c r="BO35" s="34">
        <v>0</v>
      </c>
      <c r="BP35" s="34">
        <v>0</v>
      </c>
      <c r="BQ35" s="34">
        <v>0</v>
      </c>
      <c r="BR35" s="34">
        <v>8845</v>
      </c>
      <c r="BS35" s="34">
        <v>0</v>
      </c>
      <c r="BT35" s="34">
        <v>8845</v>
      </c>
      <c r="BU35" s="34">
        <v>0</v>
      </c>
      <c r="BV35" s="34">
        <v>8845</v>
      </c>
      <c r="BW35" s="34">
        <v>205571</v>
      </c>
    </row>
    <row r="36" spans="1:75" ht="12.5" x14ac:dyDescent="0.25">
      <c r="A36" s="36" t="s">
        <v>99</v>
      </c>
      <c r="B36" s="32" t="s">
        <v>105</v>
      </c>
      <c r="C36" s="38" t="s">
        <v>204</v>
      </c>
      <c r="D36" s="34">
        <v>64059</v>
      </c>
      <c r="E36" s="34">
        <v>2662</v>
      </c>
      <c r="F36" s="34">
        <v>1602</v>
      </c>
      <c r="G36" s="34">
        <v>19100</v>
      </c>
      <c r="H36" s="34">
        <v>206806</v>
      </c>
      <c r="I36" s="34">
        <v>865</v>
      </c>
      <c r="J36" s="34">
        <v>28327</v>
      </c>
      <c r="K36" s="34">
        <v>20033</v>
      </c>
      <c r="L36" s="34">
        <v>78947</v>
      </c>
      <c r="M36" s="34">
        <v>1037</v>
      </c>
      <c r="N36" s="34">
        <v>6999</v>
      </c>
      <c r="O36" s="34">
        <v>2075</v>
      </c>
      <c r="P36" s="34">
        <v>1598</v>
      </c>
      <c r="Q36" s="34">
        <v>16073</v>
      </c>
      <c r="R36" s="34">
        <v>29524</v>
      </c>
      <c r="S36" s="34">
        <v>6557</v>
      </c>
      <c r="T36" s="34">
        <v>74316</v>
      </c>
      <c r="U36" s="34">
        <v>120690</v>
      </c>
      <c r="V36" s="34">
        <v>19746</v>
      </c>
      <c r="W36" s="34">
        <v>96138</v>
      </c>
      <c r="X36" s="34">
        <v>273716</v>
      </c>
      <c r="Y36" s="34">
        <v>23695</v>
      </c>
      <c r="Z36" s="34">
        <v>34536</v>
      </c>
      <c r="AA36" s="34">
        <v>508</v>
      </c>
      <c r="AB36" s="34">
        <v>16209</v>
      </c>
      <c r="AC36" s="34">
        <v>5794</v>
      </c>
      <c r="AD36" s="34">
        <v>10992</v>
      </c>
      <c r="AE36" s="34">
        <v>26125</v>
      </c>
      <c r="AF36" s="34">
        <v>53961</v>
      </c>
      <c r="AG36" s="34">
        <v>7259</v>
      </c>
      <c r="AH36" s="34">
        <v>2791</v>
      </c>
      <c r="AI36" s="34">
        <v>2061040</v>
      </c>
      <c r="AJ36" s="34">
        <v>49863</v>
      </c>
      <c r="AK36" s="34">
        <v>65042</v>
      </c>
      <c r="AL36" s="34">
        <v>8797</v>
      </c>
      <c r="AM36" s="34">
        <v>32939</v>
      </c>
      <c r="AN36" s="34">
        <v>124580</v>
      </c>
      <c r="AO36" s="34">
        <v>31718</v>
      </c>
      <c r="AP36" s="34">
        <v>273184</v>
      </c>
      <c r="AQ36" s="34">
        <v>1116</v>
      </c>
      <c r="AR36" s="34">
        <v>3054</v>
      </c>
      <c r="AS36" s="34">
        <v>34085</v>
      </c>
      <c r="AT36" s="34">
        <v>22769</v>
      </c>
      <c r="AU36" s="34">
        <v>10707</v>
      </c>
      <c r="AV36" s="34">
        <v>2061</v>
      </c>
      <c r="AW36" s="34">
        <v>406</v>
      </c>
      <c r="AX36" s="34">
        <v>143124</v>
      </c>
      <c r="AY36" s="34">
        <v>3483</v>
      </c>
      <c r="AZ36" s="34">
        <v>4768</v>
      </c>
      <c r="BA36" s="34">
        <v>18457</v>
      </c>
      <c r="BB36" s="34">
        <v>28767</v>
      </c>
      <c r="BC36" s="34">
        <v>109396</v>
      </c>
      <c r="BD36" s="34">
        <v>107722</v>
      </c>
      <c r="BE36" s="34">
        <v>105365</v>
      </c>
      <c r="BF36" s="34">
        <v>33092</v>
      </c>
      <c r="BG36" s="34">
        <v>2093</v>
      </c>
      <c r="BH36" s="34">
        <v>23047</v>
      </c>
      <c r="BI36" s="34">
        <v>7370</v>
      </c>
      <c r="BJ36" s="34">
        <v>0</v>
      </c>
      <c r="BK36" s="34">
        <v>4560788</v>
      </c>
      <c r="BL36" s="34">
        <v>801844</v>
      </c>
      <c r="BM36" s="34">
        <v>201598</v>
      </c>
      <c r="BN36" s="34">
        <v>0</v>
      </c>
      <c r="BO36" s="34">
        <v>0</v>
      </c>
      <c r="BP36" s="34">
        <v>1003441</v>
      </c>
      <c r="BQ36" s="34">
        <v>0</v>
      </c>
      <c r="BR36" s="34">
        <v>0</v>
      </c>
      <c r="BS36" s="34">
        <v>0</v>
      </c>
      <c r="BT36" s="34">
        <v>0</v>
      </c>
      <c r="BU36" s="34">
        <v>41161</v>
      </c>
      <c r="BV36" s="34">
        <v>1044602</v>
      </c>
      <c r="BW36" s="34">
        <v>5605390</v>
      </c>
    </row>
    <row r="37" spans="1:75" ht="25" x14ac:dyDescent="0.25">
      <c r="A37" s="36" t="s">
        <v>100</v>
      </c>
      <c r="B37" s="39" t="s">
        <v>106</v>
      </c>
      <c r="C37" s="38" t="s">
        <v>205</v>
      </c>
      <c r="D37" s="34">
        <v>2348</v>
      </c>
      <c r="E37" s="34">
        <v>49</v>
      </c>
      <c r="F37" s="34">
        <v>30</v>
      </c>
      <c r="G37" s="34">
        <v>348</v>
      </c>
      <c r="H37" s="34">
        <v>1515</v>
      </c>
      <c r="I37" s="34">
        <v>0</v>
      </c>
      <c r="J37" s="34">
        <v>221</v>
      </c>
      <c r="K37" s="34">
        <v>179</v>
      </c>
      <c r="L37" s="34">
        <v>5745</v>
      </c>
      <c r="M37" s="34">
        <v>39</v>
      </c>
      <c r="N37" s="34">
        <v>252</v>
      </c>
      <c r="O37" s="34">
        <v>113</v>
      </c>
      <c r="P37" s="34">
        <v>71</v>
      </c>
      <c r="Q37" s="34">
        <v>389</v>
      </c>
      <c r="R37" s="34">
        <v>624</v>
      </c>
      <c r="S37" s="34">
        <v>204</v>
      </c>
      <c r="T37" s="34">
        <v>1833</v>
      </c>
      <c r="U37" s="34">
        <v>2652</v>
      </c>
      <c r="V37" s="34">
        <v>587</v>
      </c>
      <c r="W37" s="34">
        <v>1340</v>
      </c>
      <c r="X37" s="34">
        <v>3018</v>
      </c>
      <c r="Y37" s="34">
        <v>806</v>
      </c>
      <c r="Z37" s="34">
        <v>1538</v>
      </c>
      <c r="AA37" s="34">
        <v>23</v>
      </c>
      <c r="AB37" s="34">
        <v>698</v>
      </c>
      <c r="AC37" s="34">
        <v>429</v>
      </c>
      <c r="AD37" s="34">
        <v>550</v>
      </c>
      <c r="AE37" s="34">
        <v>932</v>
      </c>
      <c r="AF37" s="34">
        <v>2769</v>
      </c>
      <c r="AG37" s="34">
        <v>173</v>
      </c>
      <c r="AH37" s="34">
        <v>78</v>
      </c>
      <c r="AI37" s="34">
        <v>29815</v>
      </c>
      <c r="AJ37" s="34">
        <v>3277</v>
      </c>
      <c r="AK37" s="34">
        <v>2598</v>
      </c>
      <c r="AL37" s="34">
        <v>721</v>
      </c>
      <c r="AM37" s="34">
        <v>2482</v>
      </c>
      <c r="AN37" s="34">
        <v>4798</v>
      </c>
      <c r="AO37" s="34">
        <v>2184</v>
      </c>
      <c r="AP37" s="34">
        <v>3281</v>
      </c>
      <c r="AQ37" s="34">
        <v>83</v>
      </c>
      <c r="AR37" s="34">
        <v>84</v>
      </c>
      <c r="AS37" s="34">
        <v>827</v>
      </c>
      <c r="AT37" s="34">
        <v>221</v>
      </c>
      <c r="AU37" s="34">
        <v>6</v>
      </c>
      <c r="AV37" s="34">
        <v>136</v>
      </c>
      <c r="AW37" s="34">
        <v>4</v>
      </c>
      <c r="AX37" s="34">
        <v>6886</v>
      </c>
      <c r="AY37" s="34">
        <v>65</v>
      </c>
      <c r="AZ37" s="34">
        <v>189</v>
      </c>
      <c r="BA37" s="34">
        <v>1143</v>
      </c>
      <c r="BB37" s="34">
        <v>1447</v>
      </c>
      <c r="BC37" s="34">
        <v>6071</v>
      </c>
      <c r="BD37" s="34">
        <v>6364</v>
      </c>
      <c r="BE37" s="34">
        <v>9951</v>
      </c>
      <c r="BF37" s="34">
        <v>2208</v>
      </c>
      <c r="BG37" s="34">
        <v>155</v>
      </c>
      <c r="BH37" s="34">
        <v>1280</v>
      </c>
      <c r="BI37" s="34">
        <v>745</v>
      </c>
      <c r="BJ37" s="34">
        <v>0</v>
      </c>
      <c r="BK37" s="34">
        <v>116576</v>
      </c>
      <c r="BL37" s="34">
        <v>100380</v>
      </c>
      <c r="BM37" s="34">
        <v>2933</v>
      </c>
      <c r="BN37" s="34">
        <v>0</v>
      </c>
      <c r="BO37" s="34">
        <v>0</v>
      </c>
      <c r="BP37" s="34">
        <v>103313</v>
      </c>
      <c r="BQ37" s="34">
        <v>0</v>
      </c>
      <c r="BR37" s="34">
        <v>0</v>
      </c>
      <c r="BS37" s="34">
        <v>0</v>
      </c>
      <c r="BT37" s="34">
        <v>0</v>
      </c>
      <c r="BU37" s="34">
        <v>77</v>
      </c>
      <c r="BV37" s="34">
        <v>103391</v>
      </c>
      <c r="BW37" s="34">
        <v>219966</v>
      </c>
    </row>
    <row r="38" spans="1:75" ht="12.5" x14ac:dyDescent="0.25">
      <c r="A38" s="36" t="s">
        <v>101</v>
      </c>
      <c r="B38" s="32" t="s">
        <v>107</v>
      </c>
      <c r="C38" s="38" t="s">
        <v>206</v>
      </c>
      <c r="D38" s="34">
        <v>14794</v>
      </c>
      <c r="E38" s="34">
        <v>1868</v>
      </c>
      <c r="F38" s="34">
        <v>683</v>
      </c>
      <c r="G38" s="34">
        <v>17792</v>
      </c>
      <c r="H38" s="34">
        <v>70175</v>
      </c>
      <c r="I38" s="34">
        <v>310</v>
      </c>
      <c r="J38" s="34">
        <v>4393</v>
      </c>
      <c r="K38" s="34">
        <v>9615</v>
      </c>
      <c r="L38" s="34">
        <v>13470</v>
      </c>
      <c r="M38" s="34">
        <v>438</v>
      </c>
      <c r="N38" s="34">
        <v>646</v>
      </c>
      <c r="O38" s="34">
        <v>459</v>
      </c>
      <c r="P38" s="34">
        <v>312</v>
      </c>
      <c r="Q38" s="34">
        <v>1844</v>
      </c>
      <c r="R38" s="34">
        <v>2277</v>
      </c>
      <c r="S38" s="34">
        <v>1155</v>
      </c>
      <c r="T38" s="34">
        <v>28961</v>
      </c>
      <c r="U38" s="34">
        <v>17105</v>
      </c>
      <c r="V38" s="34">
        <v>2544</v>
      </c>
      <c r="W38" s="34">
        <v>14551</v>
      </c>
      <c r="X38" s="34">
        <v>39750</v>
      </c>
      <c r="Y38" s="34">
        <v>7053</v>
      </c>
      <c r="Z38" s="34">
        <v>12769</v>
      </c>
      <c r="AA38" s="34">
        <v>727</v>
      </c>
      <c r="AB38" s="34">
        <v>8981</v>
      </c>
      <c r="AC38" s="34">
        <v>2713</v>
      </c>
      <c r="AD38" s="34">
        <v>6665</v>
      </c>
      <c r="AE38" s="34">
        <v>4097</v>
      </c>
      <c r="AF38" s="34">
        <v>23487</v>
      </c>
      <c r="AG38" s="34">
        <v>1474</v>
      </c>
      <c r="AH38" s="34">
        <v>464</v>
      </c>
      <c r="AI38" s="34">
        <v>69220</v>
      </c>
      <c r="AJ38" s="34">
        <v>9568</v>
      </c>
      <c r="AK38" s="34">
        <v>285278</v>
      </c>
      <c r="AL38" s="34">
        <v>2862</v>
      </c>
      <c r="AM38" s="34">
        <v>26825</v>
      </c>
      <c r="AN38" s="34">
        <v>28881</v>
      </c>
      <c r="AO38" s="34">
        <v>9379</v>
      </c>
      <c r="AP38" s="34">
        <v>170849</v>
      </c>
      <c r="AQ38" s="34">
        <v>1241</v>
      </c>
      <c r="AR38" s="34">
        <v>1453</v>
      </c>
      <c r="AS38" s="34">
        <v>25644</v>
      </c>
      <c r="AT38" s="34">
        <v>18968</v>
      </c>
      <c r="AU38" s="34">
        <v>2161</v>
      </c>
      <c r="AV38" s="34">
        <v>489</v>
      </c>
      <c r="AW38" s="34">
        <v>77</v>
      </c>
      <c r="AX38" s="34">
        <v>181224</v>
      </c>
      <c r="AY38" s="34">
        <v>2841</v>
      </c>
      <c r="AZ38" s="34">
        <v>4759</v>
      </c>
      <c r="BA38" s="34">
        <v>14373</v>
      </c>
      <c r="BB38" s="34">
        <v>37970</v>
      </c>
      <c r="BC38" s="34">
        <v>360268</v>
      </c>
      <c r="BD38" s="34">
        <v>95794</v>
      </c>
      <c r="BE38" s="34">
        <v>116684</v>
      </c>
      <c r="BF38" s="34">
        <v>13738</v>
      </c>
      <c r="BG38" s="34">
        <v>2623</v>
      </c>
      <c r="BH38" s="34">
        <v>40460</v>
      </c>
      <c r="BI38" s="34">
        <v>1407</v>
      </c>
      <c r="BJ38" s="34">
        <v>0</v>
      </c>
      <c r="BK38" s="34">
        <v>1836609</v>
      </c>
      <c r="BL38" s="34">
        <v>18475</v>
      </c>
      <c r="BM38" s="34">
        <v>0</v>
      </c>
      <c r="BN38" s="34">
        <v>0</v>
      </c>
      <c r="BO38" s="34">
        <v>0</v>
      </c>
      <c r="BP38" s="34">
        <v>18475</v>
      </c>
      <c r="BQ38" s="34">
        <v>5795288</v>
      </c>
      <c r="BR38" s="34">
        <v>75955</v>
      </c>
      <c r="BS38" s="34">
        <v>0</v>
      </c>
      <c r="BT38" s="34">
        <v>5871243</v>
      </c>
      <c r="BU38" s="34">
        <v>137334</v>
      </c>
      <c r="BV38" s="34">
        <v>6027052</v>
      </c>
      <c r="BW38" s="34">
        <v>7863661</v>
      </c>
    </row>
    <row r="39" spans="1:75" ht="50" x14ac:dyDescent="0.25">
      <c r="A39" s="36" t="s">
        <v>156</v>
      </c>
      <c r="B39" s="32" t="s">
        <v>108</v>
      </c>
      <c r="C39" s="38" t="s">
        <v>207</v>
      </c>
      <c r="D39" s="34">
        <v>4467</v>
      </c>
      <c r="E39" s="34">
        <v>1493</v>
      </c>
      <c r="F39" s="34">
        <v>147</v>
      </c>
      <c r="G39" s="34">
        <v>2038</v>
      </c>
      <c r="H39" s="34">
        <v>4506</v>
      </c>
      <c r="I39" s="34">
        <v>136</v>
      </c>
      <c r="J39" s="34">
        <v>922</v>
      </c>
      <c r="K39" s="34">
        <v>1115</v>
      </c>
      <c r="L39" s="34">
        <v>2248</v>
      </c>
      <c r="M39" s="34">
        <v>21</v>
      </c>
      <c r="N39" s="34">
        <v>342</v>
      </c>
      <c r="O39" s="34">
        <v>132</v>
      </c>
      <c r="P39" s="34">
        <v>55</v>
      </c>
      <c r="Q39" s="34">
        <v>837</v>
      </c>
      <c r="R39" s="34">
        <v>372</v>
      </c>
      <c r="S39" s="34">
        <v>310</v>
      </c>
      <c r="T39" s="34">
        <v>2509</v>
      </c>
      <c r="U39" s="34">
        <v>3351</v>
      </c>
      <c r="V39" s="34">
        <v>1827</v>
      </c>
      <c r="W39" s="34">
        <v>2941</v>
      </c>
      <c r="X39" s="34">
        <v>4670</v>
      </c>
      <c r="Y39" s="34">
        <v>1423</v>
      </c>
      <c r="Z39" s="34">
        <v>5739</v>
      </c>
      <c r="AA39" s="34">
        <v>64</v>
      </c>
      <c r="AB39" s="34">
        <v>2849</v>
      </c>
      <c r="AC39" s="34">
        <v>508</v>
      </c>
      <c r="AD39" s="34">
        <v>902</v>
      </c>
      <c r="AE39" s="34">
        <v>127768</v>
      </c>
      <c r="AF39" s="34">
        <v>5970</v>
      </c>
      <c r="AG39" s="34">
        <v>611</v>
      </c>
      <c r="AH39" s="34">
        <v>404</v>
      </c>
      <c r="AI39" s="34">
        <v>2669</v>
      </c>
      <c r="AJ39" s="34">
        <v>1000</v>
      </c>
      <c r="AK39" s="34">
        <v>13909</v>
      </c>
      <c r="AL39" s="34">
        <v>41281</v>
      </c>
      <c r="AM39" s="34">
        <v>12433</v>
      </c>
      <c r="AN39" s="34">
        <v>5599</v>
      </c>
      <c r="AO39" s="34">
        <v>600</v>
      </c>
      <c r="AP39" s="34">
        <v>49511</v>
      </c>
      <c r="AQ39" s="34">
        <v>161</v>
      </c>
      <c r="AR39" s="34">
        <v>457</v>
      </c>
      <c r="AS39" s="34">
        <v>9831</v>
      </c>
      <c r="AT39" s="34">
        <v>2516</v>
      </c>
      <c r="AU39" s="34">
        <v>5399</v>
      </c>
      <c r="AV39" s="34">
        <v>480</v>
      </c>
      <c r="AW39" s="34">
        <v>194</v>
      </c>
      <c r="AX39" s="34">
        <v>3468</v>
      </c>
      <c r="AY39" s="34">
        <v>1445</v>
      </c>
      <c r="AZ39" s="34">
        <v>503</v>
      </c>
      <c r="BA39" s="34">
        <v>2230</v>
      </c>
      <c r="BB39" s="34">
        <v>5640</v>
      </c>
      <c r="BC39" s="34">
        <v>34229</v>
      </c>
      <c r="BD39" s="34">
        <v>2198</v>
      </c>
      <c r="BE39" s="34">
        <v>4164</v>
      </c>
      <c r="BF39" s="34">
        <v>1515</v>
      </c>
      <c r="BG39" s="34">
        <v>278</v>
      </c>
      <c r="BH39" s="34">
        <v>1068</v>
      </c>
      <c r="BI39" s="34">
        <v>511</v>
      </c>
      <c r="BJ39" s="34">
        <v>0</v>
      </c>
      <c r="BK39" s="34">
        <v>383966</v>
      </c>
      <c r="BL39" s="34">
        <v>454914</v>
      </c>
      <c r="BM39" s="34">
        <v>204</v>
      </c>
      <c r="BN39" s="34">
        <v>0</v>
      </c>
      <c r="BO39" s="34">
        <v>2</v>
      </c>
      <c r="BP39" s="34">
        <v>455120</v>
      </c>
      <c r="BQ39" s="34">
        <v>111739</v>
      </c>
      <c r="BR39" s="34">
        <v>0</v>
      </c>
      <c r="BS39" s="34">
        <v>0</v>
      </c>
      <c r="BT39" s="34">
        <v>111739</v>
      </c>
      <c r="BU39" s="34">
        <v>21010</v>
      </c>
      <c r="BV39" s="34">
        <v>587869</v>
      </c>
      <c r="BW39" s="34">
        <v>971836</v>
      </c>
    </row>
    <row r="40" spans="1:75" ht="50" x14ac:dyDescent="0.25">
      <c r="A40" s="36" t="s">
        <v>103</v>
      </c>
      <c r="B40" s="39" t="s">
        <v>109</v>
      </c>
      <c r="C40" s="40" t="s">
        <v>208</v>
      </c>
      <c r="D40" s="34">
        <v>172234</v>
      </c>
      <c r="E40" s="34">
        <v>7316</v>
      </c>
      <c r="F40" s="34">
        <v>7433</v>
      </c>
      <c r="G40" s="34">
        <v>19136</v>
      </c>
      <c r="H40" s="34">
        <v>135282</v>
      </c>
      <c r="I40" s="34">
        <v>260</v>
      </c>
      <c r="J40" s="34">
        <v>7252</v>
      </c>
      <c r="K40" s="34">
        <v>9164</v>
      </c>
      <c r="L40" s="34">
        <v>297014</v>
      </c>
      <c r="M40" s="34">
        <v>13867</v>
      </c>
      <c r="N40" s="34">
        <v>10972</v>
      </c>
      <c r="O40" s="34">
        <v>8718</v>
      </c>
      <c r="P40" s="34">
        <v>4647</v>
      </c>
      <c r="Q40" s="34">
        <v>39602</v>
      </c>
      <c r="R40" s="34">
        <v>36615</v>
      </c>
      <c r="S40" s="34">
        <v>18205</v>
      </c>
      <c r="T40" s="34">
        <v>116414</v>
      </c>
      <c r="U40" s="34">
        <v>128402</v>
      </c>
      <c r="V40" s="34">
        <v>28244</v>
      </c>
      <c r="W40" s="34">
        <v>67776</v>
      </c>
      <c r="X40" s="34">
        <v>251363</v>
      </c>
      <c r="Y40" s="34">
        <v>69629</v>
      </c>
      <c r="Z40" s="34">
        <v>92310</v>
      </c>
      <c r="AA40" s="34">
        <v>4472</v>
      </c>
      <c r="AB40" s="34">
        <v>46184</v>
      </c>
      <c r="AC40" s="34">
        <v>23172</v>
      </c>
      <c r="AD40" s="34">
        <v>25697</v>
      </c>
      <c r="AE40" s="34">
        <v>44471</v>
      </c>
      <c r="AF40" s="34">
        <v>111543</v>
      </c>
      <c r="AG40" s="34">
        <v>33811</v>
      </c>
      <c r="AH40" s="34">
        <v>22491</v>
      </c>
      <c r="AI40" s="34">
        <v>745448</v>
      </c>
      <c r="AJ40" s="34">
        <v>3775</v>
      </c>
      <c r="AK40" s="34">
        <v>390189</v>
      </c>
      <c r="AL40" s="34">
        <v>6584</v>
      </c>
      <c r="AM40" s="34">
        <v>217927</v>
      </c>
      <c r="AN40" s="34">
        <v>132263</v>
      </c>
      <c r="AO40" s="34">
        <v>46765</v>
      </c>
      <c r="AP40" s="34">
        <v>95718</v>
      </c>
      <c r="AQ40" s="34">
        <v>2670</v>
      </c>
      <c r="AR40" s="34">
        <v>12852</v>
      </c>
      <c r="AS40" s="34">
        <v>24574</v>
      </c>
      <c r="AT40" s="34">
        <v>13468</v>
      </c>
      <c r="AU40" s="34">
        <v>4863</v>
      </c>
      <c r="AV40" s="34">
        <v>2127</v>
      </c>
      <c r="AW40" s="34">
        <v>254</v>
      </c>
      <c r="AX40" s="34">
        <v>33337</v>
      </c>
      <c r="AY40" s="34">
        <v>1698</v>
      </c>
      <c r="AZ40" s="34">
        <v>12187</v>
      </c>
      <c r="BA40" s="34">
        <v>34340</v>
      </c>
      <c r="BB40" s="34">
        <v>42299</v>
      </c>
      <c r="BC40" s="34">
        <v>68701</v>
      </c>
      <c r="BD40" s="34">
        <v>13848</v>
      </c>
      <c r="BE40" s="34">
        <v>81256</v>
      </c>
      <c r="BF40" s="34">
        <v>5841</v>
      </c>
      <c r="BG40" s="34">
        <v>2221</v>
      </c>
      <c r="BH40" s="34">
        <v>8386</v>
      </c>
      <c r="BI40" s="34">
        <v>6032</v>
      </c>
      <c r="BJ40" s="34">
        <v>0</v>
      </c>
      <c r="BK40" s="34">
        <v>3863322</v>
      </c>
      <c r="BL40" s="34">
        <v>1756819</v>
      </c>
      <c r="BM40" s="34">
        <v>19926</v>
      </c>
      <c r="BN40" s="34">
        <v>2588</v>
      </c>
      <c r="BO40" s="34">
        <v>364</v>
      </c>
      <c r="BP40" s="34">
        <v>1779697</v>
      </c>
      <c r="BQ40" s="34">
        <v>423446</v>
      </c>
      <c r="BR40" s="34">
        <v>120545</v>
      </c>
      <c r="BS40" s="34">
        <v>18286</v>
      </c>
      <c r="BT40" s="34">
        <v>562277</v>
      </c>
      <c r="BU40" s="34">
        <v>1816310</v>
      </c>
      <c r="BV40" s="34">
        <v>4158284</v>
      </c>
      <c r="BW40" s="34">
        <v>8021607</v>
      </c>
    </row>
    <row r="41" spans="1:75" ht="75" x14ac:dyDescent="0.25">
      <c r="A41" s="36" t="s">
        <v>104</v>
      </c>
      <c r="B41" s="39" t="s">
        <v>110</v>
      </c>
      <c r="C41" s="38" t="s">
        <v>209</v>
      </c>
      <c r="D41" s="34">
        <v>14833</v>
      </c>
      <c r="E41" s="34">
        <v>930</v>
      </c>
      <c r="F41" s="34">
        <v>1697</v>
      </c>
      <c r="G41" s="34">
        <v>506</v>
      </c>
      <c r="H41" s="34">
        <v>3373</v>
      </c>
      <c r="I41" s="34">
        <v>140</v>
      </c>
      <c r="J41" s="34">
        <v>289</v>
      </c>
      <c r="K41" s="34">
        <v>455</v>
      </c>
      <c r="L41" s="34">
        <v>3730</v>
      </c>
      <c r="M41" s="34">
        <v>93</v>
      </c>
      <c r="N41" s="34">
        <v>147</v>
      </c>
      <c r="O41" s="34">
        <v>373</v>
      </c>
      <c r="P41" s="34">
        <v>29</v>
      </c>
      <c r="Q41" s="34">
        <v>541</v>
      </c>
      <c r="R41" s="34">
        <v>239</v>
      </c>
      <c r="S41" s="34">
        <v>188</v>
      </c>
      <c r="T41" s="34">
        <v>1277</v>
      </c>
      <c r="U41" s="34">
        <v>478</v>
      </c>
      <c r="V41" s="34">
        <v>317</v>
      </c>
      <c r="W41" s="34">
        <v>1203</v>
      </c>
      <c r="X41" s="34">
        <v>1576</v>
      </c>
      <c r="Y41" s="34">
        <v>715</v>
      </c>
      <c r="Z41" s="34">
        <v>990</v>
      </c>
      <c r="AA41" s="34">
        <v>13</v>
      </c>
      <c r="AB41" s="34">
        <v>308</v>
      </c>
      <c r="AC41" s="34">
        <v>231</v>
      </c>
      <c r="AD41" s="34">
        <v>207</v>
      </c>
      <c r="AE41" s="34">
        <v>267</v>
      </c>
      <c r="AF41" s="34">
        <v>991</v>
      </c>
      <c r="AG41" s="34">
        <v>415</v>
      </c>
      <c r="AH41" s="34">
        <v>115</v>
      </c>
      <c r="AI41" s="34">
        <v>2571</v>
      </c>
      <c r="AJ41" s="34">
        <v>423</v>
      </c>
      <c r="AK41" s="34">
        <v>63918</v>
      </c>
      <c r="AL41" s="34">
        <v>658</v>
      </c>
      <c r="AM41" s="34">
        <v>4176</v>
      </c>
      <c r="AN41" s="34">
        <v>10619</v>
      </c>
      <c r="AO41" s="34">
        <v>1643</v>
      </c>
      <c r="AP41" s="34">
        <v>25882</v>
      </c>
      <c r="AQ41" s="34">
        <v>725</v>
      </c>
      <c r="AR41" s="34">
        <v>1202</v>
      </c>
      <c r="AS41" s="34">
        <v>5006</v>
      </c>
      <c r="AT41" s="34">
        <v>920</v>
      </c>
      <c r="AU41" s="34">
        <v>747</v>
      </c>
      <c r="AV41" s="34">
        <v>595</v>
      </c>
      <c r="AW41" s="34">
        <v>37</v>
      </c>
      <c r="AX41" s="34">
        <v>51938</v>
      </c>
      <c r="AY41" s="34">
        <v>673</v>
      </c>
      <c r="AZ41" s="34">
        <v>183</v>
      </c>
      <c r="BA41" s="34">
        <v>450</v>
      </c>
      <c r="BB41" s="34">
        <v>4044</v>
      </c>
      <c r="BC41" s="34">
        <v>3456</v>
      </c>
      <c r="BD41" s="34">
        <v>1656</v>
      </c>
      <c r="BE41" s="34">
        <v>3471</v>
      </c>
      <c r="BF41" s="34">
        <v>1305</v>
      </c>
      <c r="BG41" s="34">
        <v>153</v>
      </c>
      <c r="BH41" s="34">
        <v>868</v>
      </c>
      <c r="BI41" s="34">
        <v>1200</v>
      </c>
      <c r="BJ41" s="34">
        <v>0</v>
      </c>
      <c r="BK41" s="34">
        <v>225186</v>
      </c>
      <c r="BL41" s="34">
        <v>4348435</v>
      </c>
      <c r="BM41" s="34">
        <v>36637</v>
      </c>
      <c r="BN41" s="34">
        <v>0</v>
      </c>
      <c r="BO41" s="34">
        <v>0</v>
      </c>
      <c r="BP41" s="34">
        <v>4385072</v>
      </c>
      <c r="BQ41" s="34">
        <v>0</v>
      </c>
      <c r="BR41" s="34">
        <v>0</v>
      </c>
      <c r="BS41" s="34">
        <v>39711</v>
      </c>
      <c r="BT41" s="34">
        <v>39711</v>
      </c>
      <c r="BU41" s="34">
        <v>98</v>
      </c>
      <c r="BV41" s="34">
        <v>4424882</v>
      </c>
      <c r="BW41" s="34">
        <v>4650068</v>
      </c>
    </row>
    <row r="42" spans="1:75" ht="12.5" x14ac:dyDescent="0.25">
      <c r="A42" s="36" t="s">
        <v>157</v>
      </c>
      <c r="B42" s="39" t="s">
        <v>111</v>
      </c>
      <c r="C42" s="38" t="s">
        <v>210</v>
      </c>
      <c r="D42" s="34">
        <v>335</v>
      </c>
      <c r="E42" s="34">
        <v>102</v>
      </c>
      <c r="F42" s="34">
        <v>51</v>
      </c>
      <c r="G42" s="34">
        <v>162</v>
      </c>
      <c r="H42" s="34">
        <v>5252</v>
      </c>
      <c r="I42" s="34">
        <v>51</v>
      </c>
      <c r="J42" s="34">
        <v>88</v>
      </c>
      <c r="K42" s="34">
        <v>240</v>
      </c>
      <c r="L42" s="34">
        <v>1858</v>
      </c>
      <c r="M42" s="34">
        <v>43</v>
      </c>
      <c r="N42" s="34">
        <v>43</v>
      </c>
      <c r="O42" s="34">
        <v>55</v>
      </c>
      <c r="P42" s="34">
        <v>19</v>
      </c>
      <c r="Q42" s="34">
        <v>119</v>
      </c>
      <c r="R42" s="34">
        <v>256</v>
      </c>
      <c r="S42" s="34">
        <v>357</v>
      </c>
      <c r="T42" s="34">
        <v>444</v>
      </c>
      <c r="U42" s="34">
        <v>1081</v>
      </c>
      <c r="V42" s="34">
        <v>267</v>
      </c>
      <c r="W42" s="34">
        <v>629</v>
      </c>
      <c r="X42" s="34">
        <v>1051</v>
      </c>
      <c r="Y42" s="34">
        <v>681</v>
      </c>
      <c r="Z42" s="34">
        <v>2216</v>
      </c>
      <c r="AA42" s="34">
        <v>80</v>
      </c>
      <c r="AB42" s="34">
        <v>742</v>
      </c>
      <c r="AC42" s="34">
        <v>472</v>
      </c>
      <c r="AD42" s="34">
        <v>1026</v>
      </c>
      <c r="AE42" s="34">
        <v>559</v>
      </c>
      <c r="AF42" s="34">
        <v>2529</v>
      </c>
      <c r="AG42" s="34">
        <v>162</v>
      </c>
      <c r="AH42" s="34">
        <v>53</v>
      </c>
      <c r="AI42" s="34">
        <v>3012</v>
      </c>
      <c r="AJ42" s="34">
        <v>49</v>
      </c>
      <c r="AK42" s="34">
        <v>9209</v>
      </c>
      <c r="AL42" s="34">
        <v>554</v>
      </c>
      <c r="AM42" s="34">
        <v>5583</v>
      </c>
      <c r="AN42" s="34">
        <v>4413</v>
      </c>
      <c r="AO42" s="34">
        <v>1880</v>
      </c>
      <c r="AP42" s="34">
        <v>6410</v>
      </c>
      <c r="AQ42" s="34">
        <v>95</v>
      </c>
      <c r="AR42" s="34">
        <v>5097</v>
      </c>
      <c r="AS42" s="34">
        <v>13387</v>
      </c>
      <c r="AT42" s="34">
        <v>1291</v>
      </c>
      <c r="AU42" s="34">
        <v>5511</v>
      </c>
      <c r="AV42" s="34">
        <v>2666</v>
      </c>
      <c r="AW42" s="34">
        <v>243</v>
      </c>
      <c r="AX42" s="34">
        <v>684</v>
      </c>
      <c r="AY42" s="34">
        <v>43</v>
      </c>
      <c r="AZ42" s="34">
        <v>1549</v>
      </c>
      <c r="BA42" s="34">
        <v>3310</v>
      </c>
      <c r="BB42" s="34">
        <v>8872</v>
      </c>
      <c r="BC42" s="34">
        <v>37780</v>
      </c>
      <c r="BD42" s="34">
        <v>15933</v>
      </c>
      <c r="BE42" s="34">
        <v>17942</v>
      </c>
      <c r="BF42" s="34">
        <v>65</v>
      </c>
      <c r="BG42" s="34">
        <v>5681</v>
      </c>
      <c r="BH42" s="34">
        <v>7034</v>
      </c>
      <c r="BI42" s="34">
        <v>160</v>
      </c>
      <c r="BJ42" s="34">
        <v>0</v>
      </c>
      <c r="BK42" s="34">
        <v>179479</v>
      </c>
      <c r="BL42" s="34">
        <v>787155</v>
      </c>
      <c r="BM42" s="34">
        <v>11730</v>
      </c>
      <c r="BN42" s="34">
        <v>0</v>
      </c>
      <c r="BO42" s="34">
        <v>11453</v>
      </c>
      <c r="BP42" s="34">
        <v>810338</v>
      </c>
      <c r="BQ42" s="34">
        <v>0</v>
      </c>
      <c r="BR42" s="34">
        <v>0</v>
      </c>
      <c r="BS42" s="34">
        <v>0</v>
      </c>
      <c r="BT42" s="34">
        <v>0</v>
      </c>
      <c r="BU42" s="34">
        <v>1253</v>
      </c>
      <c r="BV42" s="34">
        <v>811591</v>
      </c>
      <c r="BW42" s="34">
        <v>991069</v>
      </c>
    </row>
    <row r="43" spans="1:75" ht="25" x14ac:dyDescent="0.25">
      <c r="A43" s="36" t="s">
        <v>158</v>
      </c>
      <c r="B43" s="32" t="s">
        <v>112</v>
      </c>
      <c r="C43" s="40" t="s">
        <v>211</v>
      </c>
      <c r="D43" s="34">
        <v>33903</v>
      </c>
      <c r="E43" s="34">
        <v>8879</v>
      </c>
      <c r="F43" s="34">
        <v>535</v>
      </c>
      <c r="G43" s="34">
        <v>41195</v>
      </c>
      <c r="H43" s="34">
        <v>282095</v>
      </c>
      <c r="I43" s="34">
        <v>658</v>
      </c>
      <c r="J43" s="34">
        <v>14762</v>
      </c>
      <c r="K43" s="34">
        <v>16486</v>
      </c>
      <c r="L43" s="34">
        <v>82136</v>
      </c>
      <c r="M43" s="34">
        <v>1121</v>
      </c>
      <c r="N43" s="34">
        <v>1930</v>
      </c>
      <c r="O43" s="34">
        <v>1024</v>
      </c>
      <c r="P43" s="34">
        <v>380</v>
      </c>
      <c r="Q43" s="34">
        <v>10784</v>
      </c>
      <c r="R43" s="34">
        <v>10907</v>
      </c>
      <c r="S43" s="34">
        <v>4569</v>
      </c>
      <c r="T43" s="34">
        <v>285207</v>
      </c>
      <c r="U43" s="34">
        <v>60382</v>
      </c>
      <c r="V43" s="34">
        <v>10540</v>
      </c>
      <c r="W43" s="34">
        <v>49854</v>
      </c>
      <c r="X43" s="34">
        <v>114971</v>
      </c>
      <c r="Y43" s="34">
        <v>18733</v>
      </c>
      <c r="Z43" s="34">
        <v>30698</v>
      </c>
      <c r="AA43" s="34">
        <v>1708</v>
      </c>
      <c r="AB43" s="34">
        <v>10345</v>
      </c>
      <c r="AC43" s="34">
        <v>5699</v>
      </c>
      <c r="AD43" s="34">
        <v>6165</v>
      </c>
      <c r="AE43" s="34">
        <v>39251</v>
      </c>
      <c r="AF43" s="34">
        <v>20149</v>
      </c>
      <c r="AG43" s="34">
        <v>4620</v>
      </c>
      <c r="AH43" s="34">
        <v>6148</v>
      </c>
      <c r="AI43" s="34">
        <v>49154</v>
      </c>
      <c r="AJ43" s="34">
        <v>1747</v>
      </c>
      <c r="AK43" s="34">
        <v>158647</v>
      </c>
      <c r="AL43" s="34">
        <v>31506</v>
      </c>
      <c r="AM43" s="34">
        <v>1101264</v>
      </c>
      <c r="AN43" s="34">
        <v>156514</v>
      </c>
      <c r="AO43" s="34">
        <v>6710</v>
      </c>
      <c r="AP43" s="34">
        <v>211780</v>
      </c>
      <c r="AQ43" s="34">
        <v>1340</v>
      </c>
      <c r="AR43" s="34">
        <v>1783</v>
      </c>
      <c r="AS43" s="34">
        <v>247951</v>
      </c>
      <c r="AT43" s="34">
        <v>10914</v>
      </c>
      <c r="AU43" s="34">
        <v>1311</v>
      </c>
      <c r="AV43" s="34">
        <v>444</v>
      </c>
      <c r="AW43" s="34">
        <v>48</v>
      </c>
      <c r="AX43" s="34">
        <v>8826</v>
      </c>
      <c r="AY43" s="34">
        <v>1258</v>
      </c>
      <c r="AZ43" s="34">
        <v>5433</v>
      </c>
      <c r="BA43" s="34">
        <v>7364</v>
      </c>
      <c r="BB43" s="34">
        <v>34505</v>
      </c>
      <c r="BC43" s="34">
        <v>54294</v>
      </c>
      <c r="BD43" s="34">
        <v>5390</v>
      </c>
      <c r="BE43" s="34">
        <v>12023</v>
      </c>
      <c r="BF43" s="34">
        <v>4936</v>
      </c>
      <c r="BG43" s="34">
        <v>1594</v>
      </c>
      <c r="BH43" s="34">
        <v>3566</v>
      </c>
      <c r="BI43" s="34">
        <v>1376</v>
      </c>
      <c r="BJ43" s="34">
        <v>0</v>
      </c>
      <c r="BK43" s="34">
        <v>3297504</v>
      </c>
      <c r="BL43" s="34">
        <v>610166</v>
      </c>
      <c r="BM43" s="34">
        <v>101323</v>
      </c>
      <c r="BN43" s="34">
        <v>0</v>
      </c>
      <c r="BO43" s="34">
        <v>486</v>
      </c>
      <c r="BP43" s="34">
        <v>711974</v>
      </c>
      <c r="BQ43" s="34">
        <v>82190</v>
      </c>
      <c r="BR43" s="34">
        <v>10556</v>
      </c>
      <c r="BS43" s="34">
        <v>0</v>
      </c>
      <c r="BT43" s="34">
        <v>92746</v>
      </c>
      <c r="BU43" s="34">
        <v>368707</v>
      </c>
      <c r="BV43" s="34">
        <v>1173428</v>
      </c>
      <c r="BW43" s="34">
        <v>4470931</v>
      </c>
    </row>
    <row r="44" spans="1:75" ht="12.5" x14ac:dyDescent="0.25">
      <c r="A44" s="36" t="s">
        <v>105</v>
      </c>
      <c r="B44" s="32" t="s">
        <v>113</v>
      </c>
      <c r="C44" s="41" t="s">
        <v>212</v>
      </c>
      <c r="D44" s="34">
        <v>1131</v>
      </c>
      <c r="E44" s="34">
        <v>705</v>
      </c>
      <c r="F44" s="34">
        <v>2995</v>
      </c>
      <c r="G44" s="34">
        <v>391</v>
      </c>
      <c r="H44" s="34">
        <v>3413</v>
      </c>
      <c r="I44" s="34">
        <v>4</v>
      </c>
      <c r="J44" s="34">
        <v>964</v>
      </c>
      <c r="K44" s="34">
        <v>642</v>
      </c>
      <c r="L44" s="34">
        <v>1113</v>
      </c>
      <c r="M44" s="34">
        <v>28</v>
      </c>
      <c r="N44" s="34">
        <v>40</v>
      </c>
      <c r="O44" s="34">
        <v>26</v>
      </c>
      <c r="P44" s="34">
        <v>8</v>
      </c>
      <c r="Q44" s="34">
        <v>2322</v>
      </c>
      <c r="R44" s="34">
        <v>924</v>
      </c>
      <c r="S44" s="34">
        <v>160</v>
      </c>
      <c r="T44" s="34">
        <v>4373</v>
      </c>
      <c r="U44" s="34">
        <v>1633</v>
      </c>
      <c r="V44" s="34">
        <v>320</v>
      </c>
      <c r="W44" s="34">
        <v>3359</v>
      </c>
      <c r="X44" s="34">
        <v>2963</v>
      </c>
      <c r="Y44" s="34">
        <v>413</v>
      </c>
      <c r="Z44" s="34">
        <v>538</v>
      </c>
      <c r="AA44" s="34">
        <v>6</v>
      </c>
      <c r="AB44" s="34">
        <v>142</v>
      </c>
      <c r="AC44" s="34">
        <v>95</v>
      </c>
      <c r="AD44" s="34">
        <v>104</v>
      </c>
      <c r="AE44" s="34">
        <v>341</v>
      </c>
      <c r="AF44" s="34">
        <v>878</v>
      </c>
      <c r="AG44" s="34">
        <v>278</v>
      </c>
      <c r="AH44" s="34">
        <v>82</v>
      </c>
      <c r="AI44" s="34">
        <v>1226</v>
      </c>
      <c r="AJ44" s="34">
        <v>55</v>
      </c>
      <c r="AK44" s="34">
        <v>12246</v>
      </c>
      <c r="AL44" s="34">
        <v>87</v>
      </c>
      <c r="AM44" s="34">
        <v>4502</v>
      </c>
      <c r="AN44" s="34">
        <v>425</v>
      </c>
      <c r="AO44" s="34">
        <v>114</v>
      </c>
      <c r="AP44" s="34">
        <v>1351</v>
      </c>
      <c r="AQ44" s="34">
        <v>2382</v>
      </c>
      <c r="AR44" s="34">
        <v>218</v>
      </c>
      <c r="AS44" s="34">
        <v>1499</v>
      </c>
      <c r="AT44" s="34">
        <v>33</v>
      </c>
      <c r="AU44" s="34">
        <v>7</v>
      </c>
      <c r="AV44" s="34">
        <v>2</v>
      </c>
      <c r="AW44" s="34">
        <v>0</v>
      </c>
      <c r="AX44" s="34">
        <v>1133</v>
      </c>
      <c r="AY44" s="34">
        <v>22</v>
      </c>
      <c r="AZ44" s="34">
        <v>34</v>
      </c>
      <c r="BA44" s="34">
        <v>125</v>
      </c>
      <c r="BB44" s="34">
        <v>1228</v>
      </c>
      <c r="BC44" s="34">
        <v>360</v>
      </c>
      <c r="BD44" s="34">
        <v>62</v>
      </c>
      <c r="BE44" s="34">
        <v>136</v>
      </c>
      <c r="BF44" s="34">
        <v>149</v>
      </c>
      <c r="BG44" s="34">
        <v>64</v>
      </c>
      <c r="BH44" s="34">
        <v>23</v>
      </c>
      <c r="BI44" s="34">
        <v>41</v>
      </c>
      <c r="BJ44" s="34">
        <v>0</v>
      </c>
      <c r="BK44" s="34">
        <v>57919</v>
      </c>
      <c r="BL44" s="34">
        <v>9992</v>
      </c>
      <c r="BM44" s="34">
        <v>1</v>
      </c>
      <c r="BN44" s="34">
        <v>2</v>
      </c>
      <c r="BO44" s="34">
        <v>0</v>
      </c>
      <c r="BP44" s="34">
        <v>9996</v>
      </c>
      <c r="BQ44" s="34">
        <v>236</v>
      </c>
      <c r="BR44" s="34">
        <v>1646</v>
      </c>
      <c r="BS44" s="34">
        <v>0</v>
      </c>
      <c r="BT44" s="34">
        <v>1882</v>
      </c>
      <c r="BU44" s="34">
        <v>50298</v>
      </c>
      <c r="BV44" s="34">
        <v>62176</v>
      </c>
      <c r="BW44" s="34">
        <v>120094</v>
      </c>
    </row>
    <row r="45" spans="1:75" ht="25" x14ac:dyDescent="0.25">
      <c r="A45" s="36" t="s">
        <v>106</v>
      </c>
      <c r="B45" s="39" t="s">
        <v>114</v>
      </c>
      <c r="C45" s="38" t="s">
        <v>213</v>
      </c>
      <c r="D45" s="34">
        <v>205</v>
      </c>
      <c r="E45" s="34">
        <v>37</v>
      </c>
      <c r="F45" s="34">
        <v>184</v>
      </c>
      <c r="G45" s="34">
        <v>88</v>
      </c>
      <c r="H45" s="34">
        <v>8104</v>
      </c>
      <c r="I45" s="34">
        <v>0</v>
      </c>
      <c r="J45" s="34">
        <v>99</v>
      </c>
      <c r="K45" s="34">
        <v>319</v>
      </c>
      <c r="L45" s="34">
        <v>944</v>
      </c>
      <c r="M45" s="34">
        <v>11</v>
      </c>
      <c r="N45" s="34">
        <v>24</v>
      </c>
      <c r="O45" s="34">
        <v>53</v>
      </c>
      <c r="P45" s="34">
        <v>11</v>
      </c>
      <c r="Q45" s="34">
        <v>41</v>
      </c>
      <c r="R45" s="34">
        <v>75</v>
      </c>
      <c r="S45" s="34">
        <v>121</v>
      </c>
      <c r="T45" s="34">
        <v>1560</v>
      </c>
      <c r="U45" s="34">
        <v>506</v>
      </c>
      <c r="V45" s="34">
        <v>155</v>
      </c>
      <c r="W45" s="34">
        <v>249</v>
      </c>
      <c r="X45" s="34">
        <v>1506</v>
      </c>
      <c r="Y45" s="34">
        <v>260</v>
      </c>
      <c r="Z45" s="34">
        <v>832</v>
      </c>
      <c r="AA45" s="34">
        <v>37</v>
      </c>
      <c r="AB45" s="34">
        <v>263</v>
      </c>
      <c r="AC45" s="34">
        <v>227</v>
      </c>
      <c r="AD45" s="34">
        <v>381</v>
      </c>
      <c r="AE45" s="34">
        <v>316</v>
      </c>
      <c r="AF45" s="34">
        <v>1315</v>
      </c>
      <c r="AG45" s="34">
        <v>131</v>
      </c>
      <c r="AH45" s="34">
        <v>24</v>
      </c>
      <c r="AI45" s="34">
        <v>1916</v>
      </c>
      <c r="AJ45" s="34">
        <v>46</v>
      </c>
      <c r="AK45" s="34">
        <v>5338</v>
      </c>
      <c r="AL45" s="34">
        <v>398</v>
      </c>
      <c r="AM45" s="34">
        <v>5257</v>
      </c>
      <c r="AN45" s="34">
        <v>11901</v>
      </c>
      <c r="AO45" s="34">
        <v>478</v>
      </c>
      <c r="AP45" s="34">
        <v>4540</v>
      </c>
      <c r="AQ45" s="34">
        <v>119</v>
      </c>
      <c r="AR45" s="34">
        <v>9541</v>
      </c>
      <c r="AS45" s="34">
        <v>24174</v>
      </c>
      <c r="AT45" s="34">
        <v>1389</v>
      </c>
      <c r="AU45" s="34">
        <v>2928</v>
      </c>
      <c r="AV45" s="34">
        <v>597</v>
      </c>
      <c r="AW45" s="34">
        <v>111</v>
      </c>
      <c r="AX45" s="34">
        <v>424</v>
      </c>
      <c r="AY45" s="34">
        <v>33</v>
      </c>
      <c r="AZ45" s="34">
        <v>1095</v>
      </c>
      <c r="BA45" s="34">
        <v>1359</v>
      </c>
      <c r="BB45" s="34">
        <v>4477</v>
      </c>
      <c r="BC45" s="34">
        <v>50792</v>
      </c>
      <c r="BD45" s="34">
        <v>2131</v>
      </c>
      <c r="BE45" s="34">
        <v>5555</v>
      </c>
      <c r="BF45" s="34">
        <v>72</v>
      </c>
      <c r="BG45" s="34">
        <v>764</v>
      </c>
      <c r="BH45" s="34">
        <v>2617</v>
      </c>
      <c r="BI45" s="34">
        <v>51</v>
      </c>
      <c r="BJ45" s="34">
        <v>0</v>
      </c>
      <c r="BK45" s="34">
        <v>156184</v>
      </c>
      <c r="BL45" s="34">
        <v>172189</v>
      </c>
      <c r="BM45" s="34">
        <v>574</v>
      </c>
      <c r="BN45" s="34">
        <v>3</v>
      </c>
      <c r="BO45" s="34">
        <v>0</v>
      </c>
      <c r="BP45" s="34">
        <v>172766</v>
      </c>
      <c r="BQ45" s="34">
        <v>837</v>
      </c>
      <c r="BR45" s="34">
        <v>155</v>
      </c>
      <c r="BS45" s="34">
        <v>0</v>
      </c>
      <c r="BT45" s="34">
        <v>992</v>
      </c>
      <c r="BU45" s="34">
        <v>262936</v>
      </c>
      <c r="BV45" s="34">
        <v>436694</v>
      </c>
      <c r="BW45" s="34">
        <v>592878</v>
      </c>
    </row>
    <row r="46" spans="1:75" ht="37.5" x14ac:dyDescent="0.25">
      <c r="A46" s="36" t="s">
        <v>159</v>
      </c>
      <c r="B46" s="39" t="s">
        <v>115</v>
      </c>
      <c r="C46" s="38" t="s">
        <v>214</v>
      </c>
      <c r="D46" s="34">
        <v>19937</v>
      </c>
      <c r="E46" s="34">
        <v>3439</v>
      </c>
      <c r="F46" s="34">
        <v>1100</v>
      </c>
      <c r="G46" s="34">
        <v>22083</v>
      </c>
      <c r="H46" s="34">
        <v>54811</v>
      </c>
      <c r="I46" s="34">
        <v>128</v>
      </c>
      <c r="J46" s="34">
        <v>9147</v>
      </c>
      <c r="K46" s="34">
        <v>11187</v>
      </c>
      <c r="L46" s="34">
        <v>31073</v>
      </c>
      <c r="M46" s="34">
        <v>329</v>
      </c>
      <c r="N46" s="34">
        <v>528</v>
      </c>
      <c r="O46" s="34">
        <v>592</v>
      </c>
      <c r="P46" s="34">
        <v>108</v>
      </c>
      <c r="Q46" s="34">
        <v>4754</v>
      </c>
      <c r="R46" s="34">
        <v>4808</v>
      </c>
      <c r="S46" s="34">
        <v>1769</v>
      </c>
      <c r="T46" s="34">
        <v>191514</v>
      </c>
      <c r="U46" s="34">
        <v>41501</v>
      </c>
      <c r="V46" s="34">
        <v>2457</v>
      </c>
      <c r="W46" s="34">
        <v>19657</v>
      </c>
      <c r="X46" s="34">
        <v>40952</v>
      </c>
      <c r="Y46" s="34">
        <v>5018</v>
      </c>
      <c r="Z46" s="34">
        <v>9159</v>
      </c>
      <c r="AA46" s="34">
        <v>397</v>
      </c>
      <c r="AB46" s="34">
        <v>2870</v>
      </c>
      <c r="AC46" s="34">
        <v>1639</v>
      </c>
      <c r="AD46" s="34">
        <v>977</v>
      </c>
      <c r="AE46" s="34">
        <v>10716</v>
      </c>
      <c r="AF46" s="34">
        <v>6609</v>
      </c>
      <c r="AG46" s="34">
        <v>1780</v>
      </c>
      <c r="AH46" s="34">
        <v>2649</v>
      </c>
      <c r="AI46" s="34">
        <v>7162</v>
      </c>
      <c r="AJ46" s="34">
        <v>420</v>
      </c>
      <c r="AK46" s="34">
        <v>32485</v>
      </c>
      <c r="AL46" s="34">
        <v>26107</v>
      </c>
      <c r="AM46" s="34">
        <v>280714</v>
      </c>
      <c r="AN46" s="34">
        <v>85182</v>
      </c>
      <c r="AO46" s="34">
        <v>2356</v>
      </c>
      <c r="AP46" s="34">
        <v>103776</v>
      </c>
      <c r="AQ46" s="34">
        <v>9820</v>
      </c>
      <c r="AR46" s="34">
        <v>115715</v>
      </c>
      <c r="AS46" s="34">
        <v>155135</v>
      </c>
      <c r="AT46" s="34">
        <v>3658</v>
      </c>
      <c r="AU46" s="34">
        <v>94</v>
      </c>
      <c r="AV46" s="34">
        <v>0</v>
      </c>
      <c r="AW46" s="34">
        <v>3</v>
      </c>
      <c r="AX46" s="34">
        <v>2969</v>
      </c>
      <c r="AY46" s="34">
        <v>1093</v>
      </c>
      <c r="AZ46" s="34">
        <v>1398</v>
      </c>
      <c r="BA46" s="34">
        <v>1028</v>
      </c>
      <c r="BB46" s="34">
        <v>12745</v>
      </c>
      <c r="BC46" s="34">
        <v>121569</v>
      </c>
      <c r="BD46" s="34">
        <v>732</v>
      </c>
      <c r="BE46" s="34">
        <v>4013</v>
      </c>
      <c r="BF46" s="34">
        <v>1481</v>
      </c>
      <c r="BG46" s="34">
        <v>1722</v>
      </c>
      <c r="BH46" s="34">
        <v>1036</v>
      </c>
      <c r="BI46" s="34">
        <v>411</v>
      </c>
      <c r="BJ46" s="34">
        <v>0</v>
      </c>
      <c r="BK46" s="34">
        <v>1476511</v>
      </c>
      <c r="BL46" s="34">
        <v>108584</v>
      </c>
      <c r="BM46" s="34">
        <v>0</v>
      </c>
      <c r="BN46" s="34">
        <v>0</v>
      </c>
      <c r="BO46" s="34">
        <v>57</v>
      </c>
      <c r="BP46" s="34">
        <v>108641</v>
      </c>
      <c r="BQ46" s="34">
        <v>0</v>
      </c>
      <c r="BR46" s="34">
        <v>0</v>
      </c>
      <c r="BS46" s="34">
        <v>0</v>
      </c>
      <c r="BT46" s="34">
        <v>0</v>
      </c>
      <c r="BU46" s="34">
        <v>153874</v>
      </c>
      <c r="BV46" s="34">
        <v>262515</v>
      </c>
      <c r="BW46" s="34">
        <v>1739026</v>
      </c>
    </row>
    <row r="47" spans="1:75" ht="12.5" x14ac:dyDescent="0.25">
      <c r="A47" s="36" t="s">
        <v>160</v>
      </c>
      <c r="B47" s="39" t="s">
        <v>116</v>
      </c>
      <c r="C47" s="38" t="s">
        <v>215</v>
      </c>
      <c r="D47" s="34">
        <v>2703</v>
      </c>
      <c r="E47" s="34">
        <v>288</v>
      </c>
      <c r="F47" s="34">
        <v>312</v>
      </c>
      <c r="G47" s="34">
        <v>494</v>
      </c>
      <c r="H47" s="34">
        <v>4019</v>
      </c>
      <c r="I47" s="34">
        <v>31</v>
      </c>
      <c r="J47" s="34">
        <v>166</v>
      </c>
      <c r="K47" s="34">
        <v>441</v>
      </c>
      <c r="L47" s="34">
        <v>4249</v>
      </c>
      <c r="M47" s="34">
        <v>211</v>
      </c>
      <c r="N47" s="34">
        <v>234</v>
      </c>
      <c r="O47" s="34">
        <v>277</v>
      </c>
      <c r="P47" s="34">
        <v>83</v>
      </c>
      <c r="Q47" s="34">
        <v>482</v>
      </c>
      <c r="R47" s="34">
        <v>427</v>
      </c>
      <c r="S47" s="34">
        <v>2997</v>
      </c>
      <c r="T47" s="34">
        <v>1482</v>
      </c>
      <c r="U47" s="34">
        <v>1867</v>
      </c>
      <c r="V47" s="34">
        <v>866</v>
      </c>
      <c r="W47" s="34">
        <v>1288</v>
      </c>
      <c r="X47" s="34">
        <v>2042</v>
      </c>
      <c r="Y47" s="34">
        <v>1125</v>
      </c>
      <c r="Z47" s="34">
        <v>2705</v>
      </c>
      <c r="AA47" s="34">
        <v>134</v>
      </c>
      <c r="AB47" s="34">
        <v>1068</v>
      </c>
      <c r="AC47" s="34">
        <v>836</v>
      </c>
      <c r="AD47" s="34">
        <v>1094</v>
      </c>
      <c r="AE47" s="34">
        <v>923</v>
      </c>
      <c r="AF47" s="34">
        <v>1820</v>
      </c>
      <c r="AG47" s="34">
        <v>866</v>
      </c>
      <c r="AH47" s="34">
        <v>168</v>
      </c>
      <c r="AI47" s="34">
        <v>9707</v>
      </c>
      <c r="AJ47" s="34">
        <v>545</v>
      </c>
      <c r="AK47" s="34">
        <v>9380</v>
      </c>
      <c r="AL47" s="34">
        <v>2874</v>
      </c>
      <c r="AM47" s="34">
        <v>19315</v>
      </c>
      <c r="AN47" s="34">
        <v>30344</v>
      </c>
      <c r="AO47" s="34">
        <v>2906</v>
      </c>
      <c r="AP47" s="34">
        <v>23758</v>
      </c>
      <c r="AQ47" s="34">
        <v>298</v>
      </c>
      <c r="AR47" s="34">
        <v>4742</v>
      </c>
      <c r="AS47" s="34">
        <v>6693</v>
      </c>
      <c r="AT47" s="34">
        <v>259076</v>
      </c>
      <c r="AU47" s="34">
        <v>26866</v>
      </c>
      <c r="AV47" s="34">
        <v>9714</v>
      </c>
      <c r="AW47" s="34">
        <v>1074</v>
      </c>
      <c r="AX47" s="34">
        <v>6618</v>
      </c>
      <c r="AY47" s="34">
        <v>531</v>
      </c>
      <c r="AZ47" s="34">
        <v>17575</v>
      </c>
      <c r="BA47" s="34">
        <v>2672</v>
      </c>
      <c r="BB47" s="34">
        <v>20573</v>
      </c>
      <c r="BC47" s="34">
        <v>62464</v>
      </c>
      <c r="BD47" s="34">
        <v>9436</v>
      </c>
      <c r="BE47" s="34">
        <v>10182</v>
      </c>
      <c r="BF47" s="34">
        <v>808</v>
      </c>
      <c r="BG47" s="34">
        <v>1995</v>
      </c>
      <c r="BH47" s="34">
        <v>27908</v>
      </c>
      <c r="BI47" s="34">
        <v>984</v>
      </c>
      <c r="BJ47" s="34">
        <v>0</v>
      </c>
      <c r="BK47" s="34">
        <v>604731</v>
      </c>
      <c r="BL47" s="34">
        <v>913016</v>
      </c>
      <c r="BM47" s="34">
        <v>40206</v>
      </c>
      <c r="BN47" s="34">
        <v>2564</v>
      </c>
      <c r="BO47" s="34">
        <v>1</v>
      </c>
      <c r="BP47" s="34">
        <v>955787</v>
      </c>
      <c r="BQ47" s="34">
        <v>0</v>
      </c>
      <c r="BR47" s="34">
        <v>0</v>
      </c>
      <c r="BS47" s="34">
        <v>0</v>
      </c>
      <c r="BT47" s="34">
        <v>0</v>
      </c>
      <c r="BU47" s="34">
        <v>45021</v>
      </c>
      <c r="BV47" s="34">
        <v>1000807</v>
      </c>
      <c r="BW47" s="34">
        <v>1605539</v>
      </c>
    </row>
    <row r="48" spans="1:75" ht="12.5" x14ac:dyDescent="0.25">
      <c r="A48" s="36" t="s">
        <v>161</v>
      </c>
      <c r="B48" s="39" t="s">
        <v>117</v>
      </c>
      <c r="C48" s="38" t="s">
        <v>216</v>
      </c>
      <c r="D48" s="34">
        <v>77269</v>
      </c>
      <c r="E48" s="34">
        <v>3197</v>
      </c>
      <c r="F48" s="34">
        <v>3694</v>
      </c>
      <c r="G48" s="34">
        <v>9441</v>
      </c>
      <c r="H48" s="34">
        <v>48231</v>
      </c>
      <c r="I48" s="34">
        <v>117</v>
      </c>
      <c r="J48" s="34">
        <v>5998</v>
      </c>
      <c r="K48" s="34">
        <v>4150</v>
      </c>
      <c r="L48" s="34">
        <v>72133</v>
      </c>
      <c r="M48" s="34">
        <v>2219</v>
      </c>
      <c r="N48" s="34">
        <v>3356</v>
      </c>
      <c r="O48" s="34">
        <v>2688</v>
      </c>
      <c r="P48" s="34">
        <v>1181</v>
      </c>
      <c r="Q48" s="34">
        <v>8245</v>
      </c>
      <c r="R48" s="34">
        <v>8183</v>
      </c>
      <c r="S48" s="34">
        <v>4814</v>
      </c>
      <c r="T48" s="34">
        <v>75059</v>
      </c>
      <c r="U48" s="34">
        <v>32722</v>
      </c>
      <c r="V48" s="34">
        <v>10505</v>
      </c>
      <c r="W48" s="34">
        <v>20842</v>
      </c>
      <c r="X48" s="34">
        <v>62804</v>
      </c>
      <c r="Y48" s="34">
        <v>16164</v>
      </c>
      <c r="Z48" s="34">
        <v>25220</v>
      </c>
      <c r="AA48" s="34">
        <v>1384</v>
      </c>
      <c r="AB48" s="34">
        <v>12993</v>
      </c>
      <c r="AC48" s="34">
        <v>4412</v>
      </c>
      <c r="AD48" s="34">
        <v>6828</v>
      </c>
      <c r="AE48" s="34">
        <v>27587</v>
      </c>
      <c r="AF48" s="34">
        <v>24797</v>
      </c>
      <c r="AG48" s="34">
        <v>7111</v>
      </c>
      <c r="AH48" s="34">
        <v>6377</v>
      </c>
      <c r="AI48" s="34">
        <v>71808</v>
      </c>
      <c r="AJ48" s="34">
        <v>3696</v>
      </c>
      <c r="AK48" s="34">
        <v>130757</v>
      </c>
      <c r="AL48" s="34">
        <v>14136</v>
      </c>
      <c r="AM48" s="34">
        <v>97428</v>
      </c>
      <c r="AN48" s="34">
        <v>99869</v>
      </c>
      <c r="AO48" s="34">
        <v>26197</v>
      </c>
      <c r="AP48" s="34">
        <v>77882</v>
      </c>
      <c r="AQ48" s="34">
        <v>1263</v>
      </c>
      <c r="AR48" s="34">
        <v>11310</v>
      </c>
      <c r="AS48" s="34">
        <v>39729</v>
      </c>
      <c r="AT48" s="34">
        <v>14254</v>
      </c>
      <c r="AU48" s="34">
        <v>173337</v>
      </c>
      <c r="AV48" s="34">
        <v>15221</v>
      </c>
      <c r="AW48" s="34">
        <v>8779</v>
      </c>
      <c r="AX48" s="34">
        <v>25689</v>
      </c>
      <c r="AY48" s="34">
        <v>4336</v>
      </c>
      <c r="AZ48" s="34">
        <v>11002</v>
      </c>
      <c r="BA48" s="34">
        <v>13175</v>
      </c>
      <c r="BB48" s="34">
        <v>45505</v>
      </c>
      <c r="BC48" s="34">
        <v>89431</v>
      </c>
      <c r="BD48" s="34">
        <v>4671</v>
      </c>
      <c r="BE48" s="34">
        <v>11699</v>
      </c>
      <c r="BF48" s="34">
        <v>3831</v>
      </c>
      <c r="BG48" s="34">
        <v>5735</v>
      </c>
      <c r="BH48" s="34">
        <v>10908</v>
      </c>
      <c r="BI48" s="34">
        <v>2801</v>
      </c>
      <c r="BJ48" s="34">
        <v>0</v>
      </c>
      <c r="BK48" s="34">
        <v>1604168</v>
      </c>
      <c r="BL48" s="34">
        <v>650455</v>
      </c>
      <c r="BM48" s="34">
        <v>0</v>
      </c>
      <c r="BN48" s="34">
        <v>0</v>
      </c>
      <c r="BO48" s="34">
        <v>0</v>
      </c>
      <c r="BP48" s="34">
        <v>650455</v>
      </c>
      <c r="BQ48" s="34">
        <v>0</v>
      </c>
      <c r="BR48" s="34">
        <v>0</v>
      </c>
      <c r="BS48" s="34">
        <v>0</v>
      </c>
      <c r="BT48" s="34">
        <v>0</v>
      </c>
      <c r="BU48" s="34">
        <v>32545</v>
      </c>
      <c r="BV48" s="34">
        <v>683000</v>
      </c>
      <c r="BW48" s="34">
        <v>2287169</v>
      </c>
    </row>
    <row r="49" spans="1:75" ht="62.5" x14ac:dyDescent="0.25">
      <c r="A49" s="36" t="s">
        <v>107</v>
      </c>
      <c r="B49" s="39" t="s">
        <v>118</v>
      </c>
      <c r="C49" s="38" t="s">
        <v>217</v>
      </c>
      <c r="D49" s="34">
        <v>4524</v>
      </c>
      <c r="E49" s="34">
        <v>281</v>
      </c>
      <c r="F49" s="34">
        <v>352</v>
      </c>
      <c r="G49" s="34">
        <v>1251</v>
      </c>
      <c r="H49" s="34">
        <v>6684</v>
      </c>
      <c r="I49" s="34">
        <v>19</v>
      </c>
      <c r="J49" s="34">
        <v>945</v>
      </c>
      <c r="K49" s="34">
        <v>653</v>
      </c>
      <c r="L49" s="34">
        <v>10198</v>
      </c>
      <c r="M49" s="34">
        <v>367</v>
      </c>
      <c r="N49" s="34">
        <v>424</v>
      </c>
      <c r="O49" s="34">
        <v>251</v>
      </c>
      <c r="P49" s="34">
        <v>157</v>
      </c>
      <c r="Q49" s="34">
        <v>992</v>
      </c>
      <c r="R49" s="34">
        <v>1059</v>
      </c>
      <c r="S49" s="34">
        <v>796</v>
      </c>
      <c r="T49" s="34">
        <v>12879</v>
      </c>
      <c r="U49" s="34">
        <v>5454</v>
      </c>
      <c r="V49" s="34">
        <v>1821</v>
      </c>
      <c r="W49" s="34">
        <v>2799</v>
      </c>
      <c r="X49" s="34">
        <v>11177</v>
      </c>
      <c r="Y49" s="34">
        <v>2124</v>
      </c>
      <c r="Z49" s="34">
        <v>3459</v>
      </c>
      <c r="AA49" s="34">
        <v>146</v>
      </c>
      <c r="AB49" s="34">
        <v>1549</v>
      </c>
      <c r="AC49" s="34">
        <v>726</v>
      </c>
      <c r="AD49" s="34">
        <v>947</v>
      </c>
      <c r="AE49" s="34">
        <v>4441</v>
      </c>
      <c r="AF49" s="34">
        <v>3751</v>
      </c>
      <c r="AG49" s="34">
        <v>1090</v>
      </c>
      <c r="AH49" s="34">
        <v>844</v>
      </c>
      <c r="AI49" s="34">
        <v>12101</v>
      </c>
      <c r="AJ49" s="34">
        <v>445</v>
      </c>
      <c r="AK49" s="34">
        <v>13809</v>
      </c>
      <c r="AL49" s="34">
        <v>1394</v>
      </c>
      <c r="AM49" s="34">
        <v>12432</v>
      </c>
      <c r="AN49" s="34">
        <v>5042</v>
      </c>
      <c r="AO49" s="34">
        <v>1541</v>
      </c>
      <c r="AP49" s="34">
        <v>10100</v>
      </c>
      <c r="AQ49" s="34">
        <v>243</v>
      </c>
      <c r="AR49" s="34">
        <v>1593</v>
      </c>
      <c r="AS49" s="34">
        <v>3923</v>
      </c>
      <c r="AT49" s="34">
        <v>2292</v>
      </c>
      <c r="AU49" s="34">
        <v>9109</v>
      </c>
      <c r="AV49" s="34">
        <v>57944</v>
      </c>
      <c r="AW49" s="34">
        <v>1320</v>
      </c>
      <c r="AX49" s="34">
        <v>19252</v>
      </c>
      <c r="AY49" s="34">
        <v>459</v>
      </c>
      <c r="AZ49" s="34">
        <v>979</v>
      </c>
      <c r="BA49" s="34">
        <v>1567</v>
      </c>
      <c r="BB49" s="34">
        <v>5170</v>
      </c>
      <c r="BC49" s="34">
        <v>548</v>
      </c>
      <c r="BD49" s="34">
        <v>265</v>
      </c>
      <c r="BE49" s="34">
        <v>679</v>
      </c>
      <c r="BF49" s="34">
        <v>541</v>
      </c>
      <c r="BG49" s="34">
        <v>0</v>
      </c>
      <c r="BH49" s="34">
        <v>840</v>
      </c>
      <c r="BI49" s="34">
        <v>243</v>
      </c>
      <c r="BJ49" s="34">
        <v>0</v>
      </c>
      <c r="BK49" s="34">
        <v>245993</v>
      </c>
      <c r="BL49" s="34">
        <v>192761</v>
      </c>
      <c r="BM49" s="34">
        <v>18607</v>
      </c>
      <c r="BN49" s="34">
        <v>0</v>
      </c>
      <c r="BO49" s="34">
        <v>0</v>
      </c>
      <c r="BP49" s="34">
        <v>211368</v>
      </c>
      <c r="BQ49" s="34">
        <v>0</v>
      </c>
      <c r="BR49" s="34">
        <v>0</v>
      </c>
      <c r="BS49" s="34">
        <v>0</v>
      </c>
      <c r="BT49" s="34">
        <v>0</v>
      </c>
      <c r="BU49" s="34">
        <v>16182</v>
      </c>
      <c r="BV49" s="34">
        <v>227550</v>
      </c>
      <c r="BW49" s="34">
        <v>473543</v>
      </c>
    </row>
    <row r="50" spans="1:75" ht="25" x14ac:dyDescent="0.25">
      <c r="A50" s="36" t="s">
        <v>162</v>
      </c>
      <c r="B50" s="32" t="s">
        <v>119</v>
      </c>
      <c r="C50" s="38" t="s">
        <v>218</v>
      </c>
      <c r="D50" s="34">
        <v>18</v>
      </c>
      <c r="E50" s="34">
        <v>57</v>
      </c>
      <c r="F50" s="34">
        <v>0</v>
      </c>
      <c r="G50" s="34">
        <v>2</v>
      </c>
      <c r="H50" s="34">
        <v>9</v>
      </c>
      <c r="I50" s="34">
        <v>0</v>
      </c>
      <c r="J50" s="34">
        <v>1</v>
      </c>
      <c r="K50" s="34">
        <v>4</v>
      </c>
      <c r="L50" s="34">
        <v>24</v>
      </c>
      <c r="M50" s="34">
        <v>1</v>
      </c>
      <c r="N50" s="34">
        <v>0</v>
      </c>
      <c r="O50" s="34">
        <v>1</v>
      </c>
      <c r="P50" s="34">
        <v>0</v>
      </c>
      <c r="Q50" s="34">
        <v>6</v>
      </c>
      <c r="R50" s="34">
        <v>2</v>
      </c>
      <c r="S50" s="34">
        <v>1</v>
      </c>
      <c r="T50" s="34">
        <v>83</v>
      </c>
      <c r="U50" s="34">
        <v>25</v>
      </c>
      <c r="V50" s="34">
        <v>1</v>
      </c>
      <c r="W50" s="34">
        <v>7</v>
      </c>
      <c r="X50" s="34">
        <v>28</v>
      </c>
      <c r="Y50" s="34">
        <v>12</v>
      </c>
      <c r="Z50" s="34">
        <v>53</v>
      </c>
      <c r="AA50" s="34">
        <v>3</v>
      </c>
      <c r="AB50" s="34">
        <v>1</v>
      </c>
      <c r="AC50" s="34">
        <v>1</v>
      </c>
      <c r="AD50" s="34">
        <v>7</v>
      </c>
      <c r="AE50" s="34">
        <v>2</v>
      </c>
      <c r="AF50" s="34">
        <v>20</v>
      </c>
      <c r="AG50" s="34">
        <v>6</v>
      </c>
      <c r="AH50" s="34">
        <v>0</v>
      </c>
      <c r="AI50" s="34">
        <v>42</v>
      </c>
      <c r="AJ50" s="34">
        <v>1</v>
      </c>
      <c r="AK50" s="34">
        <v>50</v>
      </c>
      <c r="AL50" s="34">
        <v>167</v>
      </c>
      <c r="AM50" s="34">
        <v>270</v>
      </c>
      <c r="AN50" s="34">
        <v>8</v>
      </c>
      <c r="AO50" s="34">
        <v>22</v>
      </c>
      <c r="AP50" s="34">
        <v>158</v>
      </c>
      <c r="AQ50" s="34">
        <v>4</v>
      </c>
      <c r="AR50" s="34">
        <v>0</v>
      </c>
      <c r="AS50" s="34">
        <v>94</v>
      </c>
      <c r="AT50" s="34">
        <v>44</v>
      </c>
      <c r="AU50" s="34">
        <v>32059</v>
      </c>
      <c r="AV50" s="34">
        <v>57752</v>
      </c>
      <c r="AW50" s="34">
        <v>1992</v>
      </c>
      <c r="AX50" s="34">
        <v>50</v>
      </c>
      <c r="AY50" s="34">
        <v>2</v>
      </c>
      <c r="AZ50" s="34">
        <v>416</v>
      </c>
      <c r="BA50" s="34">
        <v>18</v>
      </c>
      <c r="BB50" s="34">
        <v>153</v>
      </c>
      <c r="BC50" s="34">
        <v>474</v>
      </c>
      <c r="BD50" s="34">
        <v>21</v>
      </c>
      <c r="BE50" s="34">
        <v>55</v>
      </c>
      <c r="BF50" s="34">
        <v>2</v>
      </c>
      <c r="BG50" s="34">
        <v>3</v>
      </c>
      <c r="BH50" s="34">
        <v>5</v>
      </c>
      <c r="BI50" s="34">
        <v>0</v>
      </c>
      <c r="BJ50" s="34">
        <v>0</v>
      </c>
      <c r="BK50" s="34">
        <v>94247</v>
      </c>
      <c r="BL50" s="34">
        <v>435</v>
      </c>
      <c r="BM50" s="34">
        <v>0</v>
      </c>
      <c r="BN50" s="34">
        <v>0</v>
      </c>
      <c r="BO50" s="34">
        <v>0</v>
      </c>
      <c r="BP50" s="34">
        <v>435</v>
      </c>
      <c r="BQ50" s="34">
        <v>0</v>
      </c>
      <c r="BR50" s="34">
        <v>0</v>
      </c>
      <c r="BS50" s="34">
        <v>0</v>
      </c>
      <c r="BT50" s="34">
        <v>0</v>
      </c>
      <c r="BU50" s="34">
        <v>0</v>
      </c>
      <c r="BV50" s="34">
        <v>435</v>
      </c>
      <c r="BW50" s="34">
        <v>94682</v>
      </c>
    </row>
    <row r="51" spans="1:75" ht="25" x14ac:dyDescent="0.25">
      <c r="A51" s="36" t="s">
        <v>163</v>
      </c>
      <c r="B51" s="32" t="s">
        <v>120</v>
      </c>
      <c r="C51" s="38" t="s">
        <v>219</v>
      </c>
      <c r="D51" s="34">
        <v>6429</v>
      </c>
      <c r="E51" s="34">
        <v>717</v>
      </c>
      <c r="F51" s="34">
        <v>1412</v>
      </c>
      <c r="G51" s="34">
        <v>1733</v>
      </c>
      <c r="H51" s="34">
        <v>135891</v>
      </c>
      <c r="I51" s="34">
        <v>94</v>
      </c>
      <c r="J51" s="34">
        <v>259</v>
      </c>
      <c r="K51" s="34">
        <v>1682</v>
      </c>
      <c r="L51" s="34">
        <v>32491</v>
      </c>
      <c r="M51" s="34">
        <v>1326</v>
      </c>
      <c r="N51" s="34">
        <v>2939</v>
      </c>
      <c r="O51" s="34">
        <v>3803</v>
      </c>
      <c r="P51" s="34">
        <v>1048</v>
      </c>
      <c r="Q51" s="34">
        <v>4475</v>
      </c>
      <c r="R51" s="34">
        <v>2710</v>
      </c>
      <c r="S51" s="34">
        <v>12626</v>
      </c>
      <c r="T51" s="34">
        <v>14050</v>
      </c>
      <c r="U51" s="34">
        <v>11663</v>
      </c>
      <c r="V51" s="34">
        <v>8263</v>
      </c>
      <c r="W51" s="34">
        <v>10376</v>
      </c>
      <c r="X51" s="34">
        <v>11899</v>
      </c>
      <c r="Y51" s="34">
        <v>11825</v>
      </c>
      <c r="Z51" s="34">
        <v>18828</v>
      </c>
      <c r="AA51" s="34">
        <v>1013</v>
      </c>
      <c r="AB51" s="34">
        <v>6040</v>
      </c>
      <c r="AC51" s="34">
        <v>2896</v>
      </c>
      <c r="AD51" s="34">
        <v>4910</v>
      </c>
      <c r="AE51" s="34">
        <v>6832</v>
      </c>
      <c r="AF51" s="34">
        <v>8363</v>
      </c>
      <c r="AG51" s="34">
        <v>13665</v>
      </c>
      <c r="AH51" s="34">
        <v>1719</v>
      </c>
      <c r="AI51" s="34">
        <v>45780</v>
      </c>
      <c r="AJ51" s="34">
        <v>2732</v>
      </c>
      <c r="AK51" s="34">
        <v>48141</v>
      </c>
      <c r="AL51" s="34">
        <v>46768</v>
      </c>
      <c r="AM51" s="34">
        <v>204249</v>
      </c>
      <c r="AN51" s="34">
        <v>571097</v>
      </c>
      <c r="AO51" s="34">
        <v>68808</v>
      </c>
      <c r="AP51" s="34">
        <v>279910</v>
      </c>
      <c r="AQ51" s="34">
        <v>2617</v>
      </c>
      <c r="AR51" s="34">
        <v>8913</v>
      </c>
      <c r="AS51" s="34">
        <v>83218</v>
      </c>
      <c r="AT51" s="34">
        <v>51204</v>
      </c>
      <c r="AU51" s="34">
        <v>111370</v>
      </c>
      <c r="AV51" s="34">
        <v>25688</v>
      </c>
      <c r="AW51" s="34">
        <v>4943</v>
      </c>
      <c r="AX51" s="34">
        <v>311417</v>
      </c>
      <c r="AY51" s="34">
        <v>6155</v>
      </c>
      <c r="AZ51" s="34">
        <v>30901</v>
      </c>
      <c r="BA51" s="34">
        <v>5708</v>
      </c>
      <c r="BB51" s="34">
        <v>92861</v>
      </c>
      <c r="BC51" s="34">
        <v>55424</v>
      </c>
      <c r="BD51" s="34">
        <v>20070</v>
      </c>
      <c r="BE51" s="34">
        <v>33552</v>
      </c>
      <c r="BF51" s="34">
        <v>4657</v>
      </c>
      <c r="BG51" s="34">
        <v>6555</v>
      </c>
      <c r="BH51" s="34">
        <v>33405</v>
      </c>
      <c r="BI51" s="34">
        <v>17704</v>
      </c>
      <c r="BJ51" s="34">
        <v>0</v>
      </c>
      <c r="BK51" s="34">
        <v>2515822</v>
      </c>
      <c r="BL51" s="34">
        <v>4385433</v>
      </c>
      <c r="BM51" s="34">
        <v>158925</v>
      </c>
      <c r="BN51" s="34">
        <v>23317</v>
      </c>
      <c r="BO51" s="34">
        <v>23133</v>
      </c>
      <c r="BP51" s="34">
        <v>4590808</v>
      </c>
      <c r="BQ51" s="34">
        <v>329141</v>
      </c>
      <c r="BR51" s="34">
        <v>0</v>
      </c>
      <c r="BS51" s="34">
        <v>0</v>
      </c>
      <c r="BT51" s="34">
        <v>329141</v>
      </c>
      <c r="BU51" s="34">
        <v>23527</v>
      </c>
      <c r="BV51" s="34">
        <v>4943476</v>
      </c>
      <c r="BW51" s="34">
        <v>7459298</v>
      </c>
    </row>
    <row r="52" spans="1:75" ht="50" x14ac:dyDescent="0.25">
      <c r="A52" s="36" t="s">
        <v>164</v>
      </c>
      <c r="B52" s="32" t="s">
        <v>121</v>
      </c>
      <c r="C52" s="38" t="s">
        <v>220</v>
      </c>
      <c r="D52" s="34">
        <v>11056</v>
      </c>
      <c r="E52" s="34">
        <v>3863</v>
      </c>
      <c r="F52" s="34">
        <v>720</v>
      </c>
      <c r="G52" s="34">
        <v>7390</v>
      </c>
      <c r="H52" s="34">
        <v>34770</v>
      </c>
      <c r="I52" s="34">
        <v>6</v>
      </c>
      <c r="J52" s="34">
        <v>516</v>
      </c>
      <c r="K52" s="34">
        <v>4225</v>
      </c>
      <c r="L52" s="34">
        <v>16789</v>
      </c>
      <c r="M52" s="34">
        <v>801</v>
      </c>
      <c r="N52" s="34">
        <v>1504</v>
      </c>
      <c r="O52" s="34">
        <v>448</v>
      </c>
      <c r="P52" s="34">
        <v>247</v>
      </c>
      <c r="Q52" s="34">
        <v>4245</v>
      </c>
      <c r="R52" s="34">
        <v>2342</v>
      </c>
      <c r="S52" s="34">
        <v>2940</v>
      </c>
      <c r="T52" s="34">
        <v>10474</v>
      </c>
      <c r="U52" s="34">
        <v>8826</v>
      </c>
      <c r="V52" s="34">
        <v>5929</v>
      </c>
      <c r="W52" s="34">
        <v>10187</v>
      </c>
      <c r="X52" s="34">
        <v>7016</v>
      </c>
      <c r="Y52" s="34">
        <v>5654</v>
      </c>
      <c r="Z52" s="34">
        <v>7232</v>
      </c>
      <c r="AA52" s="34">
        <v>133</v>
      </c>
      <c r="AB52" s="34">
        <v>3064</v>
      </c>
      <c r="AC52" s="34">
        <v>842</v>
      </c>
      <c r="AD52" s="34">
        <v>1636</v>
      </c>
      <c r="AE52" s="34">
        <v>10953</v>
      </c>
      <c r="AF52" s="34">
        <v>5986</v>
      </c>
      <c r="AG52" s="34">
        <v>1603</v>
      </c>
      <c r="AH52" s="34">
        <v>2472</v>
      </c>
      <c r="AI52" s="34">
        <v>26722</v>
      </c>
      <c r="AJ52" s="34">
        <v>1871</v>
      </c>
      <c r="AK52" s="34">
        <v>83949</v>
      </c>
      <c r="AL52" s="34">
        <v>4050</v>
      </c>
      <c r="AM52" s="34">
        <v>31264</v>
      </c>
      <c r="AN52" s="34">
        <v>21731</v>
      </c>
      <c r="AO52" s="34">
        <v>4234</v>
      </c>
      <c r="AP52" s="34">
        <v>142127</v>
      </c>
      <c r="AQ52" s="34">
        <v>801</v>
      </c>
      <c r="AR52" s="34">
        <v>643</v>
      </c>
      <c r="AS52" s="34">
        <v>54544</v>
      </c>
      <c r="AT52" s="34">
        <v>26785</v>
      </c>
      <c r="AU52" s="34">
        <v>1260</v>
      </c>
      <c r="AV52" s="34">
        <v>1288</v>
      </c>
      <c r="AW52" s="34">
        <v>73</v>
      </c>
      <c r="AX52" s="34">
        <v>9835</v>
      </c>
      <c r="AY52" s="34">
        <v>5759</v>
      </c>
      <c r="AZ52" s="34">
        <v>3213</v>
      </c>
      <c r="BA52" s="34">
        <v>2050</v>
      </c>
      <c r="BB52" s="34">
        <v>19425</v>
      </c>
      <c r="BC52" s="34">
        <v>818</v>
      </c>
      <c r="BD52" s="34">
        <v>1120</v>
      </c>
      <c r="BE52" s="34">
        <v>3720</v>
      </c>
      <c r="BF52" s="34">
        <v>5489</v>
      </c>
      <c r="BG52" s="34">
        <v>101</v>
      </c>
      <c r="BH52" s="34">
        <v>4705</v>
      </c>
      <c r="BI52" s="34">
        <v>1066</v>
      </c>
      <c r="BJ52" s="34">
        <v>0</v>
      </c>
      <c r="BK52" s="34">
        <v>632513</v>
      </c>
      <c r="BL52" s="34">
        <v>5042</v>
      </c>
      <c r="BM52" s="34">
        <v>0</v>
      </c>
      <c r="BN52" s="34">
        <v>0</v>
      </c>
      <c r="BO52" s="34">
        <v>0</v>
      </c>
      <c r="BP52" s="34">
        <v>5042</v>
      </c>
      <c r="BQ52" s="34">
        <v>0</v>
      </c>
      <c r="BR52" s="34">
        <v>0</v>
      </c>
      <c r="BS52" s="34">
        <v>0</v>
      </c>
      <c r="BT52" s="34">
        <v>0</v>
      </c>
      <c r="BU52" s="34">
        <v>15685</v>
      </c>
      <c r="BV52" s="34">
        <v>20727</v>
      </c>
      <c r="BW52" s="34">
        <v>653239</v>
      </c>
    </row>
    <row r="53" spans="1:75" ht="50" x14ac:dyDescent="0.25">
      <c r="A53" s="36" t="s">
        <v>165</v>
      </c>
      <c r="B53" s="39" t="s">
        <v>122</v>
      </c>
      <c r="C53" s="42" t="s">
        <v>221</v>
      </c>
      <c r="D53" s="34">
        <v>1496</v>
      </c>
      <c r="E53" s="34">
        <v>157</v>
      </c>
      <c r="F53" s="34">
        <v>162</v>
      </c>
      <c r="G53" s="34">
        <v>691</v>
      </c>
      <c r="H53" s="34">
        <v>10725</v>
      </c>
      <c r="I53" s="34">
        <v>34</v>
      </c>
      <c r="J53" s="34">
        <v>452</v>
      </c>
      <c r="K53" s="34">
        <v>184</v>
      </c>
      <c r="L53" s="34">
        <v>7703</v>
      </c>
      <c r="M53" s="34">
        <v>1366</v>
      </c>
      <c r="N53" s="34">
        <v>136</v>
      </c>
      <c r="O53" s="34">
        <v>192</v>
      </c>
      <c r="P53" s="34">
        <v>38</v>
      </c>
      <c r="Q53" s="34">
        <v>267</v>
      </c>
      <c r="R53" s="34">
        <v>702</v>
      </c>
      <c r="S53" s="34">
        <v>1488</v>
      </c>
      <c r="T53" s="34">
        <v>13174</v>
      </c>
      <c r="U53" s="34">
        <v>3020</v>
      </c>
      <c r="V53" s="34">
        <v>772</v>
      </c>
      <c r="W53" s="34">
        <v>1200</v>
      </c>
      <c r="X53" s="34">
        <v>5397</v>
      </c>
      <c r="Y53" s="34">
        <v>1281</v>
      </c>
      <c r="Z53" s="34">
        <v>3343</v>
      </c>
      <c r="AA53" s="34">
        <v>1232</v>
      </c>
      <c r="AB53" s="34">
        <v>1061</v>
      </c>
      <c r="AC53" s="34">
        <v>4252</v>
      </c>
      <c r="AD53" s="34">
        <v>2517</v>
      </c>
      <c r="AE53" s="34">
        <v>2138</v>
      </c>
      <c r="AF53" s="34">
        <v>3504</v>
      </c>
      <c r="AG53" s="34">
        <v>405</v>
      </c>
      <c r="AH53" s="34">
        <v>185</v>
      </c>
      <c r="AI53" s="34">
        <v>13224</v>
      </c>
      <c r="AJ53" s="34">
        <v>525</v>
      </c>
      <c r="AK53" s="34">
        <v>7686</v>
      </c>
      <c r="AL53" s="34">
        <v>4041</v>
      </c>
      <c r="AM53" s="34">
        <v>27085</v>
      </c>
      <c r="AN53" s="34">
        <v>19987</v>
      </c>
      <c r="AO53" s="34">
        <v>1907</v>
      </c>
      <c r="AP53" s="34">
        <v>7044</v>
      </c>
      <c r="AQ53" s="34">
        <v>153</v>
      </c>
      <c r="AR53" s="34">
        <v>1854</v>
      </c>
      <c r="AS53" s="34">
        <v>6661</v>
      </c>
      <c r="AT53" s="34">
        <v>23370</v>
      </c>
      <c r="AU53" s="34">
        <v>56424</v>
      </c>
      <c r="AV53" s="34">
        <v>7240</v>
      </c>
      <c r="AW53" s="34">
        <v>2134</v>
      </c>
      <c r="AX53" s="34">
        <v>13780</v>
      </c>
      <c r="AY53" s="34">
        <v>252</v>
      </c>
      <c r="AZ53" s="34">
        <v>55068</v>
      </c>
      <c r="BA53" s="34">
        <v>10706</v>
      </c>
      <c r="BB53" s="34">
        <v>28666</v>
      </c>
      <c r="BC53" s="34">
        <v>94785</v>
      </c>
      <c r="BD53" s="34">
        <v>11921</v>
      </c>
      <c r="BE53" s="34">
        <v>16762</v>
      </c>
      <c r="BF53" s="34">
        <v>735</v>
      </c>
      <c r="BG53" s="34">
        <v>1692</v>
      </c>
      <c r="BH53" s="34">
        <v>5585</v>
      </c>
      <c r="BI53" s="34">
        <v>651</v>
      </c>
      <c r="BJ53" s="34">
        <v>0</v>
      </c>
      <c r="BK53" s="34">
        <v>489209</v>
      </c>
      <c r="BL53" s="34">
        <v>34310</v>
      </c>
      <c r="BM53" s="34">
        <v>0</v>
      </c>
      <c r="BN53" s="34">
        <v>6222</v>
      </c>
      <c r="BO53" s="34">
        <v>0</v>
      </c>
      <c r="BP53" s="34">
        <v>40532</v>
      </c>
      <c r="BQ53" s="34">
        <v>27506</v>
      </c>
      <c r="BR53" s="34">
        <v>1794</v>
      </c>
      <c r="BS53" s="34">
        <v>0</v>
      </c>
      <c r="BT53" s="34">
        <v>29300</v>
      </c>
      <c r="BU53" s="34">
        <v>52445</v>
      </c>
      <c r="BV53" s="34">
        <v>122277</v>
      </c>
      <c r="BW53" s="34">
        <v>611486</v>
      </c>
    </row>
    <row r="54" spans="1:75" ht="37.5" x14ac:dyDescent="0.25">
      <c r="A54" s="36" t="s">
        <v>166</v>
      </c>
      <c r="B54" s="39" t="s">
        <v>123</v>
      </c>
      <c r="C54" s="38" t="s">
        <v>222</v>
      </c>
      <c r="D54" s="34">
        <v>13</v>
      </c>
      <c r="E54" s="34">
        <v>0</v>
      </c>
      <c r="F54" s="34">
        <v>9</v>
      </c>
      <c r="G54" s="34">
        <v>0</v>
      </c>
      <c r="H54" s="34">
        <v>9</v>
      </c>
      <c r="I54" s="34">
        <v>0</v>
      </c>
      <c r="J54" s="34">
        <v>0</v>
      </c>
      <c r="K54" s="34">
        <v>0</v>
      </c>
      <c r="L54" s="34">
        <v>3</v>
      </c>
      <c r="M54" s="34">
        <v>0</v>
      </c>
      <c r="N54" s="34">
        <v>10</v>
      </c>
      <c r="O54" s="34">
        <v>3</v>
      </c>
      <c r="P54" s="34">
        <v>0</v>
      </c>
      <c r="Q54" s="34">
        <v>0</v>
      </c>
      <c r="R54" s="34">
        <v>0</v>
      </c>
      <c r="S54" s="34">
        <v>34</v>
      </c>
      <c r="T54" s="34">
        <v>0</v>
      </c>
      <c r="U54" s="34">
        <v>53</v>
      </c>
      <c r="V54" s="34">
        <v>12</v>
      </c>
      <c r="W54" s="34">
        <v>28</v>
      </c>
      <c r="X54" s="34">
        <v>8</v>
      </c>
      <c r="Y54" s="34">
        <v>74</v>
      </c>
      <c r="Z54" s="34">
        <v>161</v>
      </c>
      <c r="AA54" s="34">
        <v>90</v>
      </c>
      <c r="AB54" s="34">
        <v>121</v>
      </c>
      <c r="AC54" s="34">
        <v>1071</v>
      </c>
      <c r="AD54" s="34">
        <v>3422</v>
      </c>
      <c r="AE54" s="34">
        <v>11</v>
      </c>
      <c r="AF54" s="34">
        <v>4934</v>
      </c>
      <c r="AG54" s="34">
        <v>23</v>
      </c>
      <c r="AH54" s="34">
        <v>1</v>
      </c>
      <c r="AI54" s="34">
        <v>124</v>
      </c>
      <c r="AJ54" s="34">
        <v>5</v>
      </c>
      <c r="AK54" s="34">
        <v>44</v>
      </c>
      <c r="AL54" s="34">
        <v>0</v>
      </c>
      <c r="AM54" s="34">
        <v>0</v>
      </c>
      <c r="AN54" s="34">
        <v>10</v>
      </c>
      <c r="AO54" s="34">
        <v>91</v>
      </c>
      <c r="AP54" s="34">
        <v>4</v>
      </c>
      <c r="AQ54" s="34">
        <v>9</v>
      </c>
      <c r="AR54" s="34">
        <v>557</v>
      </c>
      <c r="AS54" s="34">
        <v>21</v>
      </c>
      <c r="AT54" s="34">
        <v>29</v>
      </c>
      <c r="AU54" s="34">
        <v>15</v>
      </c>
      <c r="AV54" s="34">
        <v>0</v>
      </c>
      <c r="AW54" s="34">
        <v>0</v>
      </c>
      <c r="AX54" s="34">
        <v>37</v>
      </c>
      <c r="AY54" s="34">
        <v>0</v>
      </c>
      <c r="AZ54" s="34">
        <v>2416</v>
      </c>
      <c r="BA54" s="34">
        <v>34265</v>
      </c>
      <c r="BB54" s="34">
        <v>8808</v>
      </c>
      <c r="BC54" s="34">
        <v>471</v>
      </c>
      <c r="BD54" s="34">
        <v>907</v>
      </c>
      <c r="BE54" s="34">
        <v>148</v>
      </c>
      <c r="BF54" s="34">
        <v>3</v>
      </c>
      <c r="BG54" s="34">
        <v>0</v>
      </c>
      <c r="BH54" s="34">
        <v>11</v>
      </c>
      <c r="BI54" s="34">
        <v>10</v>
      </c>
      <c r="BJ54" s="34">
        <v>0</v>
      </c>
      <c r="BK54" s="34">
        <v>58078</v>
      </c>
      <c r="BL54" s="34">
        <v>0</v>
      </c>
      <c r="BM54" s="34">
        <v>0</v>
      </c>
      <c r="BN54" s="34">
        <v>11040</v>
      </c>
      <c r="BO54" s="34">
        <v>0</v>
      </c>
      <c r="BP54" s="34">
        <v>11040</v>
      </c>
      <c r="BQ54" s="34">
        <v>785864</v>
      </c>
      <c r="BR54" s="34">
        <v>26543</v>
      </c>
      <c r="BS54" s="34">
        <v>0</v>
      </c>
      <c r="BT54" s="34">
        <v>812406</v>
      </c>
      <c r="BU54" s="34">
        <v>12268</v>
      </c>
      <c r="BV54" s="34">
        <v>835715</v>
      </c>
      <c r="BW54" s="34">
        <v>893793</v>
      </c>
    </row>
    <row r="55" spans="1:75" ht="25" x14ac:dyDescent="0.25">
      <c r="A55" s="36" t="s">
        <v>109</v>
      </c>
      <c r="B55" s="39" t="s">
        <v>124</v>
      </c>
      <c r="C55" s="38" t="s">
        <v>223</v>
      </c>
      <c r="D55" s="34">
        <v>8983</v>
      </c>
      <c r="E55" s="34">
        <v>982</v>
      </c>
      <c r="F55" s="34">
        <v>946</v>
      </c>
      <c r="G55" s="34">
        <v>9813</v>
      </c>
      <c r="H55" s="34">
        <v>93074</v>
      </c>
      <c r="I55" s="34">
        <v>403</v>
      </c>
      <c r="J55" s="34">
        <v>6413</v>
      </c>
      <c r="K55" s="34">
        <v>7114</v>
      </c>
      <c r="L55" s="34">
        <v>146791</v>
      </c>
      <c r="M55" s="34">
        <v>2681</v>
      </c>
      <c r="N55" s="34">
        <v>1878</v>
      </c>
      <c r="O55" s="34">
        <v>2892</v>
      </c>
      <c r="P55" s="34">
        <v>375</v>
      </c>
      <c r="Q55" s="34">
        <v>2269</v>
      </c>
      <c r="R55" s="34">
        <v>5658</v>
      </c>
      <c r="S55" s="34">
        <v>7959</v>
      </c>
      <c r="T55" s="34">
        <v>46456</v>
      </c>
      <c r="U55" s="34">
        <v>39768</v>
      </c>
      <c r="V55" s="34">
        <v>8975</v>
      </c>
      <c r="W55" s="34">
        <v>15426</v>
      </c>
      <c r="X55" s="34">
        <v>42233</v>
      </c>
      <c r="Y55" s="34">
        <v>8732</v>
      </c>
      <c r="Z55" s="34">
        <v>20892</v>
      </c>
      <c r="AA55" s="34">
        <v>778</v>
      </c>
      <c r="AB55" s="34">
        <v>6703</v>
      </c>
      <c r="AC55" s="34">
        <v>4495</v>
      </c>
      <c r="AD55" s="34">
        <v>12459</v>
      </c>
      <c r="AE55" s="34">
        <v>19074</v>
      </c>
      <c r="AF55" s="34">
        <v>41852</v>
      </c>
      <c r="AG55" s="34">
        <v>4597</v>
      </c>
      <c r="AH55" s="34">
        <v>1625</v>
      </c>
      <c r="AI55" s="34">
        <v>50984</v>
      </c>
      <c r="AJ55" s="34">
        <v>6018</v>
      </c>
      <c r="AK55" s="34">
        <v>65062</v>
      </c>
      <c r="AL55" s="34">
        <v>48734</v>
      </c>
      <c r="AM55" s="34">
        <v>251198</v>
      </c>
      <c r="AN55" s="34">
        <v>151527</v>
      </c>
      <c r="AO55" s="34">
        <v>31337</v>
      </c>
      <c r="AP55" s="34">
        <v>56256</v>
      </c>
      <c r="AQ55" s="34">
        <v>910</v>
      </c>
      <c r="AR55" s="34">
        <v>5711</v>
      </c>
      <c r="AS55" s="34">
        <v>29230</v>
      </c>
      <c r="AT55" s="34">
        <v>47967</v>
      </c>
      <c r="AU55" s="34">
        <v>91690</v>
      </c>
      <c r="AV55" s="34">
        <v>20685</v>
      </c>
      <c r="AW55" s="34">
        <v>3622</v>
      </c>
      <c r="AX55" s="34">
        <v>79762</v>
      </c>
      <c r="AY55" s="34">
        <v>3019</v>
      </c>
      <c r="AZ55" s="34">
        <v>18793</v>
      </c>
      <c r="BA55" s="34">
        <v>54976</v>
      </c>
      <c r="BB55" s="34">
        <v>186597</v>
      </c>
      <c r="BC55" s="34">
        <v>116273</v>
      </c>
      <c r="BD55" s="34">
        <v>25224</v>
      </c>
      <c r="BE55" s="34">
        <v>32248</v>
      </c>
      <c r="BF55" s="34">
        <v>5617</v>
      </c>
      <c r="BG55" s="34">
        <v>3447</v>
      </c>
      <c r="BH55" s="34">
        <v>43411</v>
      </c>
      <c r="BI55" s="34">
        <v>4975</v>
      </c>
      <c r="BJ55" s="34">
        <v>0</v>
      </c>
      <c r="BK55" s="34">
        <v>2007568</v>
      </c>
      <c r="BL55" s="34">
        <v>91603</v>
      </c>
      <c r="BM55" s="34">
        <v>0</v>
      </c>
      <c r="BN55" s="34">
        <v>75614</v>
      </c>
      <c r="BO55" s="34">
        <v>3</v>
      </c>
      <c r="BP55" s="34">
        <v>167220</v>
      </c>
      <c r="BQ55" s="34">
        <v>423335</v>
      </c>
      <c r="BR55" s="34">
        <v>24788</v>
      </c>
      <c r="BS55" s="34">
        <v>0</v>
      </c>
      <c r="BT55" s="34">
        <v>448124</v>
      </c>
      <c r="BU55" s="34">
        <v>370498</v>
      </c>
      <c r="BV55" s="34">
        <v>985842</v>
      </c>
      <c r="BW55" s="34">
        <v>2993409</v>
      </c>
    </row>
    <row r="56" spans="1:75" ht="50" x14ac:dyDescent="0.25">
      <c r="A56" s="36" t="s">
        <v>167</v>
      </c>
      <c r="B56" s="32" t="s">
        <v>125</v>
      </c>
      <c r="C56" s="38" t="s">
        <v>224</v>
      </c>
      <c r="D56" s="34">
        <v>1897</v>
      </c>
      <c r="E56" s="34">
        <v>653</v>
      </c>
      <c r="F56" s="34">
        <v>737</v>
      </c>
      <c r="G56" s="34">
        <v>1481</v>
      </c>
      <c r="H56" s="34">
        <v>7116</v>
      </c>
      <c r="I56" s="34">
        <v>4</v>
      </c>
      <c r="J56" s="34">
        <v>547</v>
      </c>
      <c r="K56" s="34">
        <v>857</v>
      </c>
      <c r="L56" s="34">
        <v>6969</v>
      </c>
      <c r="M56" s="34">
        <v>206</v>
      </c>
      <c r="N56" s="34">
        <v>182</v>
      </c>
      <c r="O56" s="34">
        <v>562</v>
      </c>
      <c r="P56" s="34">
        <v>140</v>
      </c>
      <c r="Q56" s="34">
        <v>1107</v>
      </c>
      <c r="R56" s="34">
        <v>1209</v>
      </c>
      <c r="S56" s="34">
        <v>2254</v>
      </c>
      <c r="T56" s="34">
        <v>21942</v>
      </c>
      <c r="U56" s="34">
        <v>3975</v>
      </c>
      <c r="V56" s="34">
        <v>1645</v>
      </c>
      <c r="W56" s="34">
        <v>2756</v>
      </c>
      <c r="X56" s="34">
        <v>4983</v>
      </c>
      <c r="Y56" s="34">
        <v>2099</v>
      </c>
      <c r="Z56" s="34">
        <v>3895</v>
      </c>
      <c r="AA56" s="34">
        <v>223</v>
      </c>
      <c r="AB56" s="34">
        <v>1341</v>
      </c>
      <c r="AC56" s="34">
        <v>677</v>
      </c>
      <c r="AD56" s="34">
        <v>1991</v>
      </c>
      <c r="AE56" s="34">
        <v>5007</v>
      </c>
      <c r="AF56" s="34">
        <v>7626</v>
      </c>
      <c r="AG56" s="34">
        <v>916</v>
      </c>
      <c r="AH56" s="34">
        <v>428</v>
      </c>
      <c r="AI56" s="34">
        <v>5221</v>
      </c>
      <c r="AJ56" s="34">
        <v>443</v>
      </c>
      <c r="AK56" s="34">
        <v>34784</v>
      </c>
      <c r="AL56" s="34">
        <v>3785</v>
      </c>
      <c r="AM56" s="34">
        <v>60044</v>
      </c>
      <c r="AN56" s="34">
        <v>16862</v>
      </c>
      <c r="AO56" s="34">
        <v>3186</v>
      </c>
      <c r="AP56" s="34">
        <v>13258</v>
      </c>
      <c r="AQ56" s="34">
        <v>541</v>
      </c>
      <c r="AR56" s="34">
        <v>7631</v>
      </c>
      <c r="AS56" s="34">
        <v>7716</v>
      </c>
      <c r="AT56" s="34">
        <v>19103</v>
      </c>
      <c r="AU56" s="34">
        <v>22563</v>
      </c>
      <c r="AV56" s="34">
        <v>110</v>
      </c>
      <c r="AW56" s="34">
        <v>794</v>
      </c>
      <c r="AX56" s="34">
        <v>9654</v>
      </c>
      <c r="AY56" s="34">
        <v>729</v>
      </c>
      <c r="AZ56" s="34">
        <v>4456</v>
      </c>
      <c r="BA56" s="34">
        <v>4031</v>
      </c>
      <c r="BB56" s="34">
        <v>32501</v>
      </c>
      <c r="BC56" s="34">
        <v>17304</v>
      </c>
      <c r="BD56" s="34">
        <v>1421</v>
      </c>
      <c r="BE56" s="34">
        <v>4851</v>
      </c>
      <c r="BF56" s="34">
        <v>944</v>
      </c>
      <c r="BG56" s="34">
        <v>285</v>
      </c>
      <c r="BH56" s="34">
        <v>4177</v>
      </c>
      <c r="BI56" s="34">
        <v>322</v>
      </c>
      <c r="BJ56" s="34">
        <v>0</v>
      </c>
      <c r="BK56" s="34">
        <v>362141</v>
      </c>
      <c r="BL56" s="34">
        <v>54208</v>
      </c>
      <c r="BM56" s="34">
        <v>0</v>
      </c>
      <c r="BN56" s="34">
        <v>5458267</v>
      </c>
      <c r="BO56" s="34">
        <v>2</v>
      </c>
      <c r="BP56" s="34">
        <v>5512476</v>
      </c>
      <c r="BQ56" s="34">
        <v>0</v>
      </c>
      <c r="BR56" s="34">
        <v>0</v>
      </c>
      <c r="BS56" s="34">
        <v>0</v>
      </c>
      <c r="BT56" s="34">
        <v>0</v>
      </c>
      <c r="BU56" s="34">
        <v>0</v>
      </c>
      <c r="BV56" s="34">
        <v>5512476</v>
      </c>
      <c r="BW56" s="34">
        <v>5874618</v>
      </c>
    </row>
    <row r="57" spans="1:75" ht="12.5" x14ac:dyDescent="0.25">
      <c r="A57" s="36" t="s">
        <v>168</v>
      </c>
      <c r="B57" s="32" t="s">
        <v>126</v>
      </c>
      <c r="C57" s="38" t="s">
        <v>225</v>
      </c>
      <c r="D57" s="34">
        <v>316</v>
      </c>
      <c r="E57" s="34">
        <v>28</v>
      </c>
      <c r="F57" s="34">
        <v>32</v>
      </c>
      <c r="G57" s="34">
        <v>265</v>
      </c>
      <c r="H57" s="34">
        <v>2132</v>
      </c>
      <c r="I57" s="34">
        <v>8</v>
      </c>
      <c r="J57" s="34">
        <v>122</v>
      </c>
      <c r="K57" s="34">
        <v>200</v>
      </c>
      <c r="L57" s="34">
        <v>805</v>
      </c>
      <c r="M57" s="34">
        <v>100</v>
      </c>
      <c r="N57" s="34">
        <v>36</v>
      </c>
      <c r="O57" s="34">
        <v>20</v>
      </c>
      <c r="P57" s="34">
        <v>5</v>
      </c>
      <c r="Q57" s="34">
        <v>63</v>
      </c>
      <c r="R57" s="34">
        <v>184</v>
      </c>
      <c r="S57" s="34">
        <v>100</v>
      </c>
      <c r="T57" s="34">
        <v>484</v>
      </c>
      <c r="U57" s="34">
        <v>621</v>
      </c>
      <c r="V57" s="34">
        <v>119</v>
      </c>
      <c r="W57" s="34">
        <v>344</v>
      </c>
      <c r="X57" s="34">
        <v>1129</v>
      </c>
      <c r="Y57" s="34">
        <v>342</v>
      </c>
      <c r="Z57" s="34">
        <v>1170</v>
      </c>
      <c r="AA57" s="34">
        <v>25</v>
      </c>
      <c r="AB57" s="34">
        <v>275</v>
      </c>
      <c r="AC57" s="34">
        <v>145</v>
      </c>
      <c r="AD57" s="34">
        <v>273</v>
      </c>
      <c r="AE57" s="34">
        <v>413</v>
      </c>
      <c r="AF57" s="34">
        <v>1057</v>
      </c>
      <c r="AG57" s="34">
        <v>42</v>
      </c>
      <c r="AH57" s="34">
        <v>36</v>
      </c>
      <c r="AI57" s="34">
        <v>2453</v>
      </c>
      <c r="AJ57" s="34">
        <v>126</v>
      </c>
      <c r="AK57" s="34">
        <v>2548</v>
      </c>
      <c r="AL57" s="34">
        <v>465</v>
      </c>
      <c r="AM57" s="34">
        <v>1935</v>
      </c>
      <c r="AN57" s="34">
        <v>1679</v>
      </c>
      <c r="AO57" s="34">
        <v>279</v>
      </c>
      <c r="AP57" s="34">
        <v>3719</v>
      </c>
      <c r="AQ57" s="34">
        <v>91</v>
      </c>
      <c r="AR57" s="34">
        <v>1143</v>
      </c>
      <c r="AS57" s="34">
        <v>1191</v>
      </c>
      <c r="AT57" s="34">
        <v>2378</v>
      </c>
      <c r="AU57" s="34">
        <v>2006</v>
      </c>
      <c r="AV57" s="34">
        <v>265</v>
      </c>
      <c r="AW57" s="34">
        <v>74</v>
      </c>
      <c r="AX57" s="34">
        <v>458</v>
      </c>
      <c r="AY57" s="34">
        <v>29</v>
      </c>
      <c r="AZ57" s="34">
        <v>867</v>
      </c>
      <c r="BA57" s="34">
        <v>842</v>
      </c>
      <c r="BB57" s="34">
        <v>3637</v>
      </c>
      <c r="BC57" s="34">
        <v>16193</v>
      </c>
      <c r="BD57" s="34">
        <v>30778</v>
      </c>
      <c r="BE57" s="34">
        <v>7683</v>
      </c>
      <c r="BF57" s="34">
        <v>174</v>
      </c>
      <c r="BG57" s="34">
        <v>1508</v>
      </c>
      <c r="BH57" s="34">
        <v>1056</v>
      </c>
      <c r="BI57" s="34">
        <v>77</v>
      </c>
      <c r="BJ57" s="34">
        <v>0</v>
      </c>
      <c r="BK57" s="34">
        <v>94552</v>
      </c>
      <c r="BL57" s="34">
        <v>246926</v>
      </c>
      <c r="BM57" s="34">
        <v>1581456</v>
      </c>
      <c r="BN57" s="34">
        <v>0</v>
      </c>
      <c r="BO57" s="34">
        <v>9337</v>
      </c>
      <c r="BP57" s="34">
        <v>1837720</v>
      </c>
      <c r="BQ57" s="34">
        <v>0</v>
      </c>
      <c r="BR57" s="34">
        <v>0</v>
      </c>
      <c r="BS57" s="34">
        <v>0</v>
      </c>
      <c r="BT57" s="34">
        <v>0</v>
      </c>
      <c r="BU57" s="34">
        <v>4376</v>
      </c>
      <c r="BV57" s="34">
        <v>1842095</v>
      </c>
      <c r="BW57" s="34">
        <v>1936648</v>
      </c>
    </row>
    <row r="58" spans="1:75" ht="25" x14ac:dyDescent="0.25">
      <c r="A58" s="36" t="s">
        <v>169</v>
      </c>
      <c r="B58" s="39" t="s">
        <v>127</v>
      </c>
      <c r="C58" s="38" t="s">
        <v>226</v>
      </c>
      <c r="D58" s="34">
        <v>10134</v>
      </c>
      <c r="E58" s="34">
        <v>21</v>
      </c>
      <c r="F58" s="34">
        <v>448</v>
      </c>
      <c r="G58" s="34">
        <v>359</v>
      </c>
      <c r="H58" s="34">
        <v>973</v>
      </c>
      <c r="I58" s="34">
        <v>5</v>
      </c>
      <c r="J58" s="34">
        <v>131</v>
      </c>
      <c r="K58" s="34">
        <v>307</v>
      </c>
      <c r="L58" s="34">
        <v>996</v>
      </c>
      <c r="M58" s="34">
        <v>33</v>
      </c>
      <c r="N58" s="34">
        <v>23</v>
      </c>
      <c r="O58" s="34">
        <v>15</v>
      </c>
      <c r="P58" s="34">
        <v>7</v>
      </c>
      <c r="Q58" s="34">
        <v>47</v>
      </c>
      <c r="R58" s="34">
        <v>50</v>
      </c>
      <c r="S58" s="34">
        <v>103</v>
      </c>
      <c r="T58" s="34">
        <v>258</v>
      </c>
      <c r="U58" s="34">
        <v>417</v>
      </c>
      <c r="V58" s="34">
        <v>72</v>
      </c>
      <c r="W58" s="34">
        <v>217</v>
      </c>
      <c r="X58" s="34">
        <v>1171</v>
      </c>
      <c r="Y58" s="34">
        <v>145</v>
      </c>
      <c r="Z58" s="34">
        <v>426</v>
      </c>
      <c r="AA58" s="34">
        <v>7</v>
      </c>
      <c r="AB58" s="34">
        <v>113</v>
      </c>
      <c r="AC58" s="34">
        <v>83</v>
      </c>
      <c r="AD58" s="34">
        <v>180</v>
      </c>
      <c r="AE58" s="34">
        <v>168</v>
      </c>
      <c r="AF58" s="34">
        <v>623</v>
      </c>
      <c r="AG58" s="34">
        <v>29</v>
      </c>
      <c r="AH58" s="34">
        <v>54</v>
      </c>
      <c r="AI58" s="34">
        <v>1466</v>
      </c>
      <c r="AJ58" s="34">
        <v>119</v>
      </c>
      <c r="AK58" s="34">
        <v>950</v>
      </c>
      <c r="AL58" s="34">
        <v>48</v>
      </c>
      <c r="AM58" s="34">
        <v>650</v>
      </c>
      <c r="AN58" s="34">
        <v>1033</v>
      </c>
      <c r="AO58" s="34">
        <v>545</v>
      </c>
      <c r="AP58" s="34">
        <v>4356</v>
      </c>
      <c r="AQ58" s="34">
        <v>58</v>
      </c>
      <c r="AR58" s="34">
        <v>520</v>
      </c>
      <c r="AS58" s="34">
        <v>1102</v>
      </c>
      <c r="AT58" s="34">
        <v>339</v>
      </c>
      <c r="AU58" s="34">
        <v>721</v>
      </c>
      <c r="AV58" s="34">
        <v>83</v>
      </c>
      <c r="AW58" s="34">
        <v>27</v>
      </c>
      <c r="AX58" s="34">
        <v>689</v>
      </c>
      <c r="AY58" s="34">
        <v>20</v>
      </c>
      <c r="AZ58" s="34">
        <v>172</v>
      </c>
      <c r="BA58" s="34">
        <v>818</v>
      </c>
      <c r="BB58" s="34">
        <v>1656</v>
      </c>
      <c r="BC58" s="34">
        <v>26189</v>
      </c>
      <c r="BD58" s="34">
        <v>4475</v>
      </c>
      <c r="BE58" s="34">
        <v>22147</v>
      </c>
      <c r="BF58" s="34">
        <v>131</v>
      </c>
      <c r="BG58" s="34">
        <v>1300</v>
      </c>
      <c r="BH58" s="34">
        <v>955</v>
      </c>
      <c r="BI58" s="34">
        <v>60</v>
      </c>
      <c r="BJ58" s="34">
        <v>0</v>
      </c>
      <c r="BK58" s="34">
        <v>88246</v>
      </c>
      <c r="BL58" s="34">
        <v>467001</v>
      </c>
      <c r="BM58" s="34">
        <v>2235010</v>
      </c>
      <c r="BN58" s="34">
        <v>0</v>
      </c>
      <c r="BO58" s="34">
        <v>27066</v>
      </c>
      <c r="BP58" s="34">
        <v>2729076</v>
      </c>
      <c r="BQ58" s="34">
        <v>0</v>
      </c>
      <c r="BR58" s="34">
        <v>0</v>
      </c>
      <c r="BS58" s="34">
        <v>0</v>
      </c>
      <c r="BT58" s="34">
        <v>0</v>
      </c>
      <c r="BU58" s="34">
        <v>752</v>
      </c>
      <c r="BV58" s="34">
        <v>2729828</v>
      </c>
      <c r="BW58" s="34">
        <v>2818074</v>
      </c>
    </row>
    <row r="59" spans="1:75" ht="37.5" x14ac:dyDescent="0.25">
      <c r="A59" s="36" t="s">
        <v>111</v>
      </c>
      <c r="B59" s="39" t="s">
        <v>128</v>
      </c>
      <c r="C59" s="38" t="s">
        <v>227</v>
      </c>
      <c r="D59" s="34">
        <v>1172</v>
      </c>
      <c r="E59" s="34">
        <v>30</v>
      </c>
      <c r="F59" s="34">
        <v>47</v>
      </c>
      <c r="G59" s="34">
        <v>448</v>
      </c>
      <c r="H59" s="34">
        <v>3777</v>
      </c>
      <c r="I59" s="34">
        <v>1</v>
      </c>
      <c r="J59" s="34">
        <v>151</v>
      </c>
      <c r="K59" s="34">
        <v>269</v>
      </c>
      <c r="L59" s="34">
        <v>2318</v>
      </c>
      <c r="M59" s="34">
        <v>93</v>
      </c>
      <c r="N59" s="34">
        <v>154</v>
      </c>
      <c r="O59" s="34">
        <v>63</v>
      </c>
      <c r="P59" s="34">
        <v>53</v>
      </c>
      <c r="Q59" s="34">
        <v>248</v>
      </c>
      <c r="R59" s="34">
        <v>527</v>
      </c>
      <c r="S59" s="34">
        <v>155</v>
      </c>
      <c r="T59" s="34">
        <v>2746</v>
      </c>
      <c r="U59" s="34">
        <v>2085</v>
      </c>
      <c r="V59" s="34">
        <v>358</v>
      </c>
      <c r="W59" s="34">
        <v>1118</v>
      </c>
      <c r="X59" s="34">
        <v>3346</v>
      </c>
      <c r="Y59" s="34">
        <v>533</v>
      </c>
      <c r="Z59" s="34">
        <v>809</v>
      </c>
      <c r="AA59" s="34">
        <v>10</v>
      </c>
      <c r="AB59" s="34">
        <v>314</v>
      </c>
      <c r="AC59" s="34">
        <v>160</v>
      </c>
      <c r="AD59" s="34">
        <v>410</v>
      </c>
      <c r="AE59" s="34">
        <v>1271</v>
      </c>
      <c r="AF59" s="34">
        <v>1565</v>
      </c>
      <c r="AG59" s="34">
        <v>168</v>
      </c>
      <c r="AH59" s="34">
        <v>403</v>
      </c>
      <c r="AI59" s="34">
        <v>7228</v>
      </c>
      <c r="AJ59" s="34">
        <v>5456</v>
      </c>
      <c r="AK59" s="34">
        <v>4701</v>
      </c>
      <c r="AL59" s="34">
        <v>361</v>
      </c>
      <c r="AM59" s="34">
        <v>1730</v>
      </c>
      <c r="AN59" s="34">
        <v>4273</v>
      </c>
      <c r="AO59" s="34">
        <v>1436</v>
      </c>
      <c r="AP59" s="34">
        <v>1913</v>
      </c>
      <c r="AQ59" s="34">
        <v>101</v>
      </c>
      <c r="AR59" s="34">
        <v>57</v>
      </c>
      <c r="AS59" s="34">
        <v>1279</v>
      </c>
      <c r="AT59" s="34">
        <v>360</v>
      </c>
      <c r="AU59" s="34">
        <v>274</v>
      </c>
      <c r="AV59" s="34">
        <v>291</v>
      </c>
      <c r="AW59" s="34">
        <v>18</v>
      </c>
      <c r="AX59" s="34">
        <v>33169</v>
      </c>
      <c r="AY59" s="34">
        <v>125</v>
      </c>
      <c r="AZ59" s="34">
        <v>194</v>
      </c>
      <c r="BA59" s="34">
        <v>886</v>
      </c>
      <c r="BB59" s="34">
        <v>3304</v>
      </c>
      <c r="BC59" s="34">
        <v>79073</v>
      </c>
      <c r="BD59" s="34">
        <v>9259</v>
      </c>
      <c r="BE59" s="34">
        <v>13591</v>
      </c>
      <c r="BF59" s="34">
        <v>9022</v>
      </c>
      <c r="BG59" s="34">
        <v>220</v>
      </c>
      <c r="BH59" s="34">
        <v>4889</v>
      </c>
      <c r="BI59" s="34">
        <v>534</v>
      </c>
      <c r="BJ59" s="34">
        <v>0</v>
      </c>
      <c r="BK59" s="34">
        <v>208541</v>
      </c>
      <c r="BL59" s="34">
        <v>76683</v>
      </c>
      <c r="BM59" s="34">
        <v>1858</v>
      </c>
      <c r="BN59" s="34">
        <v>0</v>
      </c>
      <c r="BO59" s="34">
        <v>0</v>
      </c>
      <c r="BP59" s="34">
        <v>78541</v>
      </c>
      <c r="BQ59" s="34">
        <v>0</v>
      </c>
      <c r="BR59" s="34">
        <v>856</v>
      </c>
      <c r="BS59" s="34">
        <v>0</v>
      </c>
      <c r="BT59" s="34">
        <v>856</v>
      </c>
      <c r="BU59" s="34">
        <v>8053</v>
      </c>
      <c r="BV59" s="34">
        <v>87450</v>
      </c>
      <c r="BW59" s="34">
        <v>295991</v>
      </c>
    </row>
    <row r="60" spans="1:75" ht="25" x14ac:dyDescent="0.25">
      <c r="A60" s="36" t="s">
        <v>170</v>
      </c>
      <c r="B60" s="39" t="s">
        <v>129</v>
      </c>
      <c r="C60" s="38" t="s">
        <v>228</v>
      </c>
      <c r="D60" s="34">
        <v>0</v>
      </c>
      <c r="E60" s="34">
        <v>0</v>
      </c>
      <c r="F60" s="34">
        <v>0</v>
      </c>
      <c r="G60" s="34">
        <v>0</v>
      </c>
      <c r="H60" s="34">
        <v>0</v>
      </c>
      <c r="I60" s="34">
        <v>0</v>
      </c>
      <c r="J60" s="34">
        <v>0</v>
      </c>
      <c r="K60" s="34">
        <v>0</v>
      </c>
      <c r="L60" s="34">
        <v>0</v>
      </c>
      <c r="M60" s="34">
        <v>0</v>
      </c>
      <c r="N60" s="34">
        <v>0</v>
      </c>
      <c r="O60" s="34">
        <v>0</v>
      </c>
      <c r="P60" s="34">
        <v>0</v>
      </c>
      <c r="Q60" s="34">
        <v>0</v>
      </c>
      <c r="R60" s="34">
        <v>0</v>
      </c>
      <c r="S60" s="34">
        <v>0</v>
      </c>
      <c r="T60" s="34">
        <v>0</v>
      </c>
      <c r="U60" s="34">
        <v>0</v>
      </c>
      <c r="V60" s="34">
        <v>0</v>
      </c>
      <c r="W60" s="34">
        <v>0</v>
      </c>
      <c r="X60" s="34">
        <v>0</v>
      </c>
      <c r="Y60" s="34">
        <v>0</v>
      </c>
      <c r="Z60" s="34">
        <v>0</v>
      </c>
      <c r="AA60" s="34">
        <v>0</v>
      </c>
      <c r="AB60" s="34">
        <v>0</v>
      </c>
      <c r="AC60" s="34">
        <v>0</v>
      </c>
      <c r="AD60" s="34">
        <v>0</v>
      </c>
      <c r="AE60" s="34">
        <v>0</v>
      </c>
      <c r="AF60" s="34">
        <v>0</v>
      </c>
      <c r="AG60" s="34">
        <v>0</v>
      </c>
      <c r="AH60" s="34">
        <v>0</v>
      </c>
      <c r="AI60" s="34">
        <v>0</v>
      </c>
      <c r="AJ60" s="34">
        <v>0</v>
      </c>
      <c r="AK60" s="34">
        <v>0</v>
      </c>
      <c r="AL60" s="34">
        <v>0</v>
      </c>
      <c r="AM60" s="34">
        <v>0</v>
      </c>
      <c r="AN60" s="34">
        <v>0</v>
      </c>
      <c r="AO60" s="34">
        <v>0</v>
      </c>
      <c r="AP60" s="34">
        <v>0</v>
      </c>
      <c r="AQ60" s="34">
        <v>0</v>
      </c>
      <c r="AR60" s="34">
        <v>0</v>
      </c>
      <c r="AS60" s="34">
        <v>0</v>
      </c>
      <c r="AT60" s="34">
        <v>0</v>
      </c>
      <c r="AU60" s="34">
        <v>0</v>
      </c>
      <c r="AV60" s="34">
        <v>0</v>
      </c>
      <c r="AW60" s="34">
        <v>0</v>
      </c>
      <c r="AX60" s="34">
        <v>0</v>
      </c>
      <c r="AY60" s="34">
        <v>0</v>
      </c>
      <c r="AZ60" s="34">
        <v>0</v>
      </c>
      <c r="BA60" s="34">
        <v>0</v>
      </c>
      <c r="BB60" s="34">
        <v>0</v>
      </c>
      <c r="BC60" s="34">
        <v>0</v>
      </c>
      <c r="BD60" s="34">
        <v>0</v>
      </c>
      <c r="BE60" s="34">
        <v>0</v>
      </c>
      <c r="BF60" s="34">
        <v>0</v>
      </c>
      <c r="BG60" s="34">
        <v>0</v>
      </c>
      <c r="BH60" s="34">
        <v>0</v>
      </c>
      <c r="BI60" s="34">
        <v>0</v>
      </c>
      <c r="BJ60" s="34">
        <v>0</v>
      </c>
      <c r="BK60" s="34">
        <v>0</v>
      </c>
      <c r="BL60" s="34">
        <v>11687</v>
      </c>
      <c r="BM60" s="34">
        <v>0</v>
      </c>
      <c r="BN60" s="34">
        <v>0</v>
      </c>
      <c r="BO60" s="34">
        <v>126236</v>
      </c>
      <c r="BP60" s="34">
        <v>137923</v>
      </c>
      <c r="BQ60" s="34">
        <v>0</v>
      </c>
      <c r="BR60" s="34">
        <v>0</v>
      </c>
      <c r="BS60" s="34">
        <v>0</v>
      </c>
      <c r="BT60" s="34">
        <v>0</v>
      </c>
      <c r="BU60" s="34">
        <v>0</v>
      </c>
      <c r="BV60" s="34">
        <v>137923</v>
      </c>
      <c r="BW60" s="34">
        <v>137923</v>
      </c>
    </row>
    <row r="61" spans="1:75" ht="25" x14ac:dyDescent="0.25">
      <c r="A61" s="36" t="s">
        <v>171</v>
      </c>
      <c r="B61" s="39" t="s">
        <v>130</v>
      </c>
      <c r="C61" s="38" t="s">
        <v>229</v>
      </c>
      <c r="D61" s="34">
        <v>27</v>
      </c>
      <c r="E61" s="34">
        <v>11</v>
      </c>
      <c r="F61" s="34">
        <v>5</v>
      </c>
      <c r="G61" s="34">
        <v>21</v>
      </c>
      <c r="H61" s="34">
        <v>271</v>
      </c>
      <c r="I61" s="34">
        <v>0</v>
      </c>
      <c r="J61" s="34">
        <v>46</v>
      </c>
      <c r="K61" s="34">
        <v>216</v>
      </c>
      <c r="L61" s="34">
        <v>39</v>
      </c>
      <c r="M61" s="34">
        <v>0</v>
      </c>
      <c r="N61" s="34">
        <v>19</v>
      </c>
      <c r="O61" s="34">
        <v>5</v>
      </c>
      <c r="P61" s="34">
        <v>0</v>
      </c>
      <c r="Q61" s="34">
        <v>14</v>
      </c>
      <c r="R61" s="34">
        <v>160</v>
      </c>
      <c r="S61" s="34">
        <v>555</v>
      </c>
      <c r="T61" s="34">
        <v>317</v>
      </c>
      <c r="U61" s="34">
        <v>87</v>
      </c>
      <c r="V61" s="34">
        <v>10</v>
      </c>
      <c r="W61" s="34">
        <v>72</v>
      </c>
      <c r="X61" s="34">
        <v>84</v>
      </c>
      <c r="Y61" s="34">
        <v>343</v>
      </c>
      <c r="Z61" s="34">
        <v>149</v>
      </c>
      <c r="AA61" s="34">
        <v>5</v>
      </c>
      <c r="AB61" s="34">
        <v>229</v>
      </c>
      <c r="AC61" s="34">
        <v>21</v>
      </c>
      <c r="AD61" s="34">
        <v>78</v>
      </c>
      <c r="AE61" s="34">
        <v>169</v>
      </c>
      <c r="AF61" s="34">
        <v>71</v>
      </c>
      <c r="AG61" s="34">
        <v>17</v>
      </c>
      <c r="AH61" s="34">
        <v>5</v>
      </c>
      <c r="AI61" s="34">
        <v>203</v>
      </c>
      <c r="AJ61" s="34">
        <v>15</v>
      </c>
      <c r="AK61" s="34">
        <v>1352</v>
      </c>
      <c r="AL61" s="34">
        <v>46</v>
      </c>
      <c r="AM61" s="34">
        <v>339</v>
      </c>
      <c r="AN61" s="34">
        <v>477</v>
      </c>
      <c r="AO61" s="34">
        <v>786</v>
      </c>
      <c r="AP61" s="34">
        <v>175</v>
      </c>
      <c r="AQ61" s="34">
        <v>15</v>
      </c>
      <c r="AR61" s="34">
        <v>14</v>
      </c>
      <c r="AS61" s="34">
        <v>192</v>
      </c>
      <c r="AT61" s="34">
        <v>526</v>
      </c>
      <c r="AU61" s="34">
        <v>2166</v>
      </c>
      <c r="AV61" s="34">
        <v>751</v>
      </c>
      <c r="AW61" s="34">
        <v>84</v>
      </c>
      <c r="AX61" s="34">
        <v>440</v>
      </c>
      <c r="AY61" s="34">
        <v>3</v>
      </c>
      <c r="AZ61" s="34">
        <v>1161</v>
      </c>
      <c r="BA61" s="34">
        <v>305</v>
      </c>
      <c r="BB61" s="34">
        <v>134267</v>
      </c>
      <c r="BC61" s="34">
        <v>16357</v>
      </c>
      <c r="BD61" s="34">
        <v>4952</v>
      </c>
      <c r="BE61" s="34">
        <v>1981</v>
      </c>
      <c r="BF61" s="34">
        <v>55</v>
      </c>
      <c r="BG61" s="34">
        <v>9499</v>
      </c>
      <c r="BH61" s="34">
        <v>59342</v>
      </c>
      <c r="BI61" s="34">
        <v>488</v>
      </c>
      <c r="BJ61" s="34">
        <v>0</v>
      </c>
      <c r="BK61" s="34">
        <v>239039</v>
      </c>
      <c r="BL61" s="34">
        <v>174807</v>
      </c>
      <c r="BM61" s="34">
        <v>392347</v>
      </c>
      <c r="BN61" s="34">
        <v>0</v>
      </c>
      <c r="BO61" s="34">
        <v>23602</v>
      </c>
      <c r="BP61" s="34">
        <v>590756</v>
      </c>
      <c r="BQ61" s="34">
        <v>63178</v>
      </c>
      <c r="BR61" s="34">
        <v>1616</v>
      </c>
      <c r="BS61" s="34">
        <v>3752</v>
      </c>
      <c r="BT61" s="34">
        <v>68546</v>
      </c>
      <c r="BU61" s="34">
        <v>13323</v>
      </c>
      <c r="BV61" s="34">
        <v>672624</v>
      </c>
      <c r="BW61" s="34">
        <v>911663</v>
      </c>
    </row>
    <row r="62" spans="1:75" ht="12.5" x14ac:dyDescent="0.25">
      <c r="A62" s="36" t="s">
        <v>172</v>
      </c>
      <c r="B62" s="39" t="s">
        <v>131</v>
      </c>
      <c r="C62" s="38" t="s">
        <v>230</v>
      </c>
      <c r="D62" s="34">
        <v>30</v>
      </c>
      <c r="E62" s="34">
        <v>5</v>
      </c>
      <c r="F62" s="34">
        <v>1</v>
      </c>
      <c r="G62" s="34">
        <v>5</v>
      </c>
      <c r="H62" s="34">
        <v>76</v>
      </c>
      <c r="I62" s="34">
        <v>0</v>
      </c>
      <c r="J62" s="34">
        <v>8</v>
      </c>
      <c r="K62" s="34">
        <v>10</v>
      </c>
      <c r="L62" s="34">
        <v>202</v>
      </c>
      <c r="M62" s="34">
        <v>0</v>
      </c>
      <c r="N62" s="34">
        <v>0</v>
      </c>
      <c r="O62" s="34">
        <v>3</v>
      </c>
      <c r="P62" s="34">
        <v>0</v>
      </c>
      <c r="Q62" s="34">
        <v>12</v>
      </c>
      <c r="R62" s="34">
        <v>15</v>
      </c>
      <c r="S62" s="34">
        <v>50</v>
      </c>
      <c r="T62" s="34">
        <v>28</v>
      </c>
      <c r="U62" s="34">
        <v>34</v>
      </c>
      <c r="V62" s="34">
        <v>3</v>
      </c>
      <c r="W62" s="34">
        <v>11</v>
      </c>
      <c r="X62" s="34">
        <v>150</v>
      </c>
      <c r="Y62" s="34">
        <v>32</v>
      </c>
      <c r="Z62" s="34">
        <v>78</v>
      </c>
      <c r="AA62" s="34">
        <v>1</v>
      </c>
      <c r="AB62" s="34">
        <v>16</v>
      </c>
      <c r="AC62" s="34">
        <v>2</v>
      </c>
      <c r="AD62" s="34">
        <v>30</v>
      </c>
      <c r="AE62" s="34">
        <v>5</v>
      </c>
      <c r="AF62" s="34">
        <v>412</v>
      </c>
      <c r="AG62" s="34">
        <v>3</v>
      </c>
      <c r="AH62" s="34">
        <v>1</v>
      </c>
      <c r="AI62" s="34">
        <v>23</v>
      </c>
      <c r="AJ62" s="34">
        <v>36</v>
      </c>
      <c r="AK62" s="34">
        <v>105</v>
      </c>
      <c r="AL62" s="34">
        <v>89</v>
      </c>
      <c r="AM62" s="34">
        <v>101</v>
      </c>
      <c r="AN62" s="34">
        <v>876</v>
      </c>
      <c r="AO62" s="34">
        <v>1005</v>
      </c>
      <c r="AP62" s="34">
        <v>131</v>
      </c>
      <c r="AQ62" s="34">
        <v>5</v>
      </c>
      <c r="AR62" s="34">
        <v>43</v>
      </c>
      <c r="AS62" s="34">
        <v>52</v>
      </c>
      <c r="AT62" s="34">
        <v>4</v>
      </c>
      <c r="AU62" s="34">
        <v>1</v>
      </c>
      <c r="AV62" s="34">
        <v>0</v>
      </c>
      <c r="AW62" s="34">
        <v>0</v>
      </c>
      <c r="AX62" s="34">
        <v>104</v>
      </c>
      <c r="AY62" s="34">
        <v>42</v>
      </c>
      <c r="AZ62" s="34">
        <v>9</v>
      </c>
      <c r="BA62" s="34">
        <v>55</v>
      </c>
      <c r="BB62" s="34">
        <v>578</v>
      </c>
      <c r="BC62" s="34">
        <v>2061</v>
      </c>
      <c r="BD62" s="34">
        <v>1149</v>
      </c>
      <c r="BE62" s="34">
        <v>5381</v>
      </c>
      <c r="BF62" s="34">
        <v>83</v>
      </c>
      <c r="BG62" s="34">
        <v>523</v>
      </c>
      <c r="BH62" s="34">
        <v>1217</v>
      </c>
      <c r="BI62" s="34">
        <v>196</v>
      </c>
      <c r="BJ62" s="34">
        <v>0</v>
      </c>
      <c r="BK62" s="34">
        <v>15094</v>
      </c>
      <c r="BL62" s="34">
        <v>156537</v>
      </c>
      <c r="BM62" s="34">
        <v>6691</v>
      </c>
      <c r="BN62" s="34">
        <v>0</v>
      </c>
      <c r="BO62" s="34">
        <v>1988</v>
      </c>
      <c r="BP62" s="34">
        <v>165216</v>
      </c>
      <c r="BQ62" s="34">
        <v>0</v>
      </c>
      <c r="BR62" s="34">
        <v>0</v>
      </c>
      <c r="BS62" s="34">
        <v>0</v>
      </c>
      <c r="BT62" s="34">
        <v>0</v>
      </c>
      <c r="BU62" s="34">
        <v>0</v>
      </c>
      <c r="BV62" s="34">
        <v>165216</v>
      </c>
      <c r="BW62" s="34">
        <v>180309</v>
      </c>
    </row>
    <row r="63" spans="1:75" ht="25" x14ac:dyDescent="0.3">
      <c r="A63" s="36" t="s">
        <v>231</v>
      </c>
      <c r="B63" s="39" t="s">
        <v>132</v>
      </c>
      <c r="C63" s="43" t="s">
        <v>59</v>
      </c>
      <c r="D63" s="34">
        <v>0</v>
      </c>
      <c r="E63" s="34">
        <v>0</v>
      </c>
      <c r="F63" s="34">
        <v>0</v>
      </c>
      <c r="G63" s="34">
        <v>0</v>
      </c>
      <c r="H63" s="34">
        <v>0</v>
      </c>
      <c r="I63" s="34">
        <v>0</v>
      </c>
      <c r="J63" s="34">
        <v>0</v>
      </c>
      <c r="K63" s="34">
        <v>0</v>
      </c>
      <c r="L63" s="34">
        <v>0</v>
      </c>
      <c r="M63" s="34">
        <v>0</v>
      </c>
      <c r="N63" s="34">
        <v>0</v>
      </c>
      <c r="O63" s="34">
        <v>0</v>
      </c>
      <c r="P63" s="34">
        <v>0</v>
      </c>
      <c r="Q63" s="34">
        <v>0</v>
      </c>
      <c r="R63" s="34">
        <v>0</v>
      </c>
      <c r="S63" s="34">
        <v>0</v>
      </c>
      <c r="T63" s="34">
        <v>0</v>
      </c>
      <c r="U63" s="34">
        <v>0</v>
      </c>
      <c r="V63" s="34">
        <v>0</v>
      </c>
      <c r="W63" s="34">
        <v>0</v>
      </c>
      <c r="X63" s="34">
        <v>0</v>
      </c>
      <c r="Y63" s="34">
        <v>0</v>
      </c>
      <c r="Z63" s="34">
        <v>0</v>
      </c>
      <c r="AA63" s="34">
        <v>0</v>
      </c>
      <c r="AB63" s="34">
        <v>0</v>
      </c>
      <c r="AC63" s="34">
        <v>0</v>
      </c>
      <c r="AD63" s="34">
        <v>0</v>
      </c>
      <c r="AE63" s="34">
        <v>0</v>
      </c>
      <c r="AF63" s="34">
        <v>0</v>
      </c>
      <c r="AG63" s="34">
        <v>0</v>
      </c>
      <c r="AH63" s="34">
        <v>0</v>
      </c>
      <c r="AI63" s="34">
        <v>0</v>
      </c>
      <c r="AJ63" s="34">
        <v>0</v>
      </c>
      <c r="AK63" s="34">
        <v>0</v>
      </c>
      <c r="AL63" s="34">
        <v>0</v>
      </c>
      <c r="AM63" s="34">
        <v>0</v>
      </c>
      <c r="AN63" s="34">
        <v>0</v>
      </c>
      <c r="AO63" s="34">
        <v>0</v>
      </c>
      <c r="AP63" s="34">
        <v>0</v>
      </c>
      <c r="AQ63" s="34">
        <v>0</v>
      </c>
      <c r="AR63" s="34">
        <v>0</v>
      </c>
      <c r="AS63" s="34">
        <v>0</v>
      </c>
      <c r="AT63" s="34">
        <v>0</v>
      </c>
      <c r="AU63" s="34">
        <v>0</v>
      </c>
      <c r="AV63" s="34">
        <v>0</v>
      </c>
      <c r="AW63" s="34">
        <v>0</v>
      </c>
      <c r="AX63" s="34">
        <v>0</v>
      </c>
      <c r="AY63" s="34">
        <v>0</v>
      </c>
      <c r="AZ63" s="34">
        <v>0</v>
      </c>
      <c r="BA63" s="34">
        <v>0</v>
      </c>
      <c r="BB63" s="34">
        <v>0</v>
      </c>
      <c r="BC63" s="34">
        <v>0</v>
      </c>
      <c r="BD63" s="34">
        <v>0</v>
      </c>
      <c r="BE63" s="34">
        <v>0</v>
      </c>
      <c r="BF63" s="34">
        <v>0</v>
      </c>
      <c r="BG63" s="34">
        <v>0</v>
      </c>
      <c r="BH63" s="34">
        <v>0</v>
      </c>
      <c r="BI63" s="34">
        <v>0</v>
      </c>
      <c r="BJ63" s="34">
        <v>0</v>
      </c>
      <c r="BK63" s="44">
        <v>0</v>
      </c>
      <c r="BL63" s="34">
        <v>338572</v>
      </c>
      <c r="BM63" s="34">
        <v>0</v>
      </c>
      <c r="BN63" s="34">
        <v>0</v>
      </c>
      <c r="BO63" s="34">
        <v>0</v>
      </c>
      <c r="BP63" s="44">
        <v>338572</v>
      </c>
      <c r="BQ63" s="34">
        <v>0</v>
      </c>
      <c r="BR63" s="34">
        <v>0</v>
      </c>
      <c r="BS63" s="34">
        <v>0</v>
      </c>
      <c r="BT63" s="44">
        <v>0</v>
      </c>
      <c r="BU63" s="34">
        <v>0</v>
      </c>
      <c r="BV63" s="44">
        <v>338572</v>
      </c>
      <c r="BW63" s="44">
        <v>338572</v>
      </c>
    </row>
    <row r="64" spans="1:75" x14ac:dyDescent="0.3">
      <c r="A64" s="36" t="s">
        <v>232</v>
      </c>
      <c r="B64" s="39" t="s">
        <v>233</v>
      </c>
      <c r="C64" s="45" t="s">
        <v>234</v>
      </c>
      <c r="D64" s="34">
        <v>122183</v>
      </c>
      <c r="E64" s="34">
        <v>7617</v>
      </c>
      <c r="F64" s="34">
        <v>13152</v>
      </c>
      <c r="G64" s="34">
        <v>30595</v>
      </c>
      <c r="H64" s="34">
        <v>107873</v>
      </c>
      <c r="I64" s="34">
        <v>224</v>
      </c>
      <c r="J64" s="34">
        <v>14180</v>
      </c>
      <c r="K64" s="34">
        <v>15637</v>
      </c>
      <c r="L64" s="34">
        <v>447192</v>
      </c>
      <c r="M64" s="34">
        <v>48806</v>
      </c>
      <c r="N64" s="34">
        <v>40701</v>
      </c>
      <c r="O64" s="34">
        <v>27779</v>
      </c>
      <c r="P64" s="34">
        <v>12073</v>
      </c>
      <c r="Q64" s="34">
        <v>23344</v>
      </c>
      <c r="R64" s="34">
        <v>79948</v>
      </c>
      <c r="S64" s="34">
        <v>27455</v>
      </c>
      <c r="T64" s="34">
        <v>109450</v>
      </c>
      <c r="U64" s="34">
        <v>174815</v>
      </c>
      <c r="V64" s="34">
        <v>136707</v>
      </c>
      <c r="W64" s="34">
        <v>74067</v>
      </c>
      <c r="X64" s="34">
        <v>317621</v>
      </c>
      <c r="Y64" s="34">
        <v>80462</v>
      </c>
      <c r="Z64" s="34">
        <v>173594</v>
      </c>
      <c r="AA64" s="34">
        <v>16292</v>
      </c>
      <c r="AB64" s="34">
        <v>75156</v>
      </c>
      <c r="AC64" s="34">
        <v>74872</v>
      </c>
      <c r="AD64" s="34">
        <v>54306</v>
      </c>
      <c r="AE64" s="34">
        <v>435129</v>
      </c>
      <c r="AF64" s="34">
        <v>202382</v>
      </c>
      <c r="AG64" s="34">
        <v>52906</v>
      </c>
      <c r="AH64" s="34">
        <v>18312</v>
      </c>
      <c r="AI64" s="34">
        <v>88456</v>
      </c>
      <c r="AJ64" s="34">
        <v>5636</v>
      </c>
      <c r="AK64" s="34">
        <v>506452</v>
      </c>
      <c r="AL64" s="34">
        <v>66880</v>
      </c>
      <c r="AM64" s="34">
        <v>136465</v>
      </c>
      <c r="AN64" s="34">
        <v>104356</v>
      </c>
      <c r="AO64" s="34">
        <v>72527</v>
      </c>
      <c r="AP64" s="34">
        <v>111564</v>
      </c>
      <c r="AQ64" s="34">
        <v>22683</v>
      </c>
      <c r="AR64" s="34">
        <v>171207</v>
      </c>
      <c r="AS64" s="34">
        <v>64611</v>
      </c>
      <c r="AT64" s="34">
        <v>124838</v>
      </c>
      <c r="AU64" s="34">
        <v>47153</v>
      </c>
      <c r="AV64" s="34">
        <v>23482</v>
      </c>
      <c r="AW64" s="34">
        <v>2061</v>
      </c>
      <c r="AX64" s="34">
        <v>66288</v>
      </c>
      <c r="AY64" s="34">
        <v>3499</v>
      </c>
      <c r="AZ64" s="34">
        <v>60590</v>
      </c>
      <c r="BA64" s="34">
        <v>93969</v>
      </c>
      <c r="BB64" s="34">
        <v>133891</v>
      </c>
      <c r="BC64" s="34">
        <v>237460</v>
      </c>
      <c r="BD64" s="34">
        <v>37497</v>
      </c>
      <c r="BE64" s="34">
        <v>221979</v>
      </c>
      <c r="BF64" s="34">
        <v>8303</v>
      </c>
      <c r="BG64" s="34">
        <v>4161</v>
      </c>
      <c r="BH64" s="34">
        <v>42744</v>
      </c>
      <c r="BI64" s="34">
        <v>9848</v>
      </c>
      <c r="BJ64" s="34">
        <v>0</v>
      </c>
      <c r="BK64" s="44">
        <v>5483426</v>
      </c>
      <c r="BL64" s="34">
        <v>3881102</v>
      </c>
      <c r="BM64" s="34">
        <v>59119</v>
      </c>
      <c r="BN64" s="34">
        <v>1069</v>
      </c>
      <c r="BO64" s="34">
        <v>551</v>
      </c>
      <c r="BP64" s="44">
        <v>3941842</v>
      </c>
      <c r="BQ64" s="34">
        <v>2372282</v>
      </c>
      <c r="BR64" s="34">
        <v>288153</v>
      </c>
      <c r="BS64" s="34">
        <v>60333</v>
      </c>
      <c r="BT64" s="44">
        <v>2720768</v>
      </c>
      <c r="BU64" s="34">
        <v>11353</v>
      </c>
      <c r="BV64" s="44">
        <v>6673963</v>
      </c>
      <c r="BW64" s="44">
        <v>12157389</v>
      </c>
    </row>
    <row r="65" spans="1:75" s="47" customFormat="1" ht="25" x14ac:dyDescent="0.3">
      <c r="A65" s="36" t="s">
        <v>235</v>
      </c>
      <c r="B65" s="39" t="s">
        <v>236</v>
      </c>
      <c r="C65" s="46" t="s">
        <v>237</v>
      </c>
      <c r="D65" s="34">
        <v>0</v>
      </c>
      <c r="E65" s="34">
        <v>0</v>
      </c>
      <c r="F65" s="34">
        <v>0</v>
      </c>
      <c r="G65" s="34">
        <v>0</v>
      </c>
      <c r="H65" s="34">
        <v>0</v>
      </c>
      <c r="I65" s="34">
        <v>0</v>
      </c>
      <c r="J65" s="34">
        <v>0</v>
      </c>
      <c r="K65" s="34">
        <v>0</v>
      </c>
      <c r="L65" s="34">
        <v>0</v>
      </c>
      <c r="M65" s="34">
        <v>0</v>
      </c>
      <c r="N65" s="34">
        <v>0</v>
      </c>
      <c r="O65" s="34">
        <v>0</v>
      </c>
      <c r="P65" s="34">
        <v>0</v>
      </c>
      <c r="Q65" s="34">
        <v>0</v>
      </c>
      <c r="R65" s="34">
        <v>0</v>
      </c>
      <c r="S65" s="34">
        <v>0</v>
      </c>
      <c r="T65" s="34">
        <v>0</v>
      </c>
      <c r="U65" s="34">
        <v>0</v>
      </c>
      <c r="V65" s="34">
        <v>0</v>
      </c>
      <c r="W65" s="34">
        <v>0</v>
      </c>
      <c r="X65" s="34">
        <v>0</v>
      </c>
      <c r="Y65" s="34">
        <v>0</v>
      </c>
      <c r="Z65" s="34">
        <v>0</v>
      </c>
      <c r="AA65" s="34">
        <v>0</v>
      </c>
      <c r="AB65" s="34">
        <v>0</v>
      </c>
      <c r="AC65" s="34">
        <v>0</v>
      </c>
      <c r="AD65" s="34">
        <v>0</v>
      </c>
      <c r="AE65" s="34">
        <v>0</v>
      </c>
      <c r="AF65" s="34">
        <v>0</v>
      </c>
      <c r="AG65" s="34">
        <v>0</v>
      </c>
      <c r="AH65" s="34">
        <v>0</v>
      </c>
      <c r="AI65" s="34">
        <v>0</v>
      </c>
      <c r="AJ65" s="34">
        <v>0</v>
      </c>
      <c r="AK65" s="34">
        <v>0</v>
      </c>
      <c r="AL65" s="34">
        <v>0</v>
      </c>
      <c r="AM65" s="34">
        <v>0</v>
      </c>
      <c r="AN65" s="34">
        <v>0</v>
      </c>
      <c r="AO65" s="34">
        <v>0</v>
      </c>
      <c r="AP65" s="34">
        <v>0</v>
      </c>
      <c r="AQ65" s="34">
        <v>0</v>
      </c>
      <c r="AR65" s="34">
        <v>0</v>
      </c>
      <c r="AS65" s="34">
        <v>0</v>
      </c>
      <c r="AT65" s="34">
        <v>0</v>
      </c>
      <c r="AU65" s="34">
        <v>0</v>
      </c>
      <c r="AV65" s="34">
        <v>0</v>
      </c>
      <c r="AW65" s="34">
        <v>0</v>
      </c>
      <c r="AX65" s="34">
        <v>0</v>
      </c>
      <c r="AY65" s="34">
        <v>0</v>
      </c>
      <c r="AZ65" s="34">
        <v>0</v>
      </c>
      <c r="BA65" s="34">
        <v>0</v>
      </c>
      <c r="BB65" s="34">
        <v>0</v>
      </c>
      <c r="BC65" s="34">
        <v>0</v>
      </c>
      <c r="BD65" s="34">
        <v>0</v>
      </c>
      <c r="BE65" s="34">
        <v>0</v>
      </c>
      <c r="BF65" s="34">
        <v>0</v>
      </c>
      <c r="BG65" s="34">
        <v>0</v>
      </c>
      <c r="BH65" s="34">
        <v>0</v>
      </c>
      <c r="BI65" s="34">
        <v>0</v>
      </c>
      <c r="BJ65" s="34">
        <v>0</v>
      </c>
      <c r="BK65" s="44">
        <v>0</v>
      </c>
      <c r="BL65" s="34">
        <v>-332232</v>
      </c>
      <c r="BM65" s="34">
        <v>0</v>
      </c>
      <c r="BN65" s="34">
        <v>0</v>
      </c>
      <c r="BO65" s="34">
        <v>0</v>
      </c>
      <c r="BP65" s="44">
        <v>-332232</v>
      </c>
      <c r="BQ65" s="34">
        <v>0</v>
      </c>
      <c r="BR65" s="34">
        <v>0</v>
      </c>
      <c r="BS65" s="34">
        <v>0</v>
      </c>
      <c r="BT65" s="44">
        <v>0</v>
      </c>
      <c r="BU65" s="34">
        <v>332232</v>
      </c>
      <c r="BV65" s="44">
        <v>0</v>
      </c>
      <c r="BW65" s="44">
        <v>0</v>
      </c>
    </row>
    <row r="66" spans="1:75" s="48" customFormat="1" x14ac:dyDescent="0.3">
      <c r="A66" s="36" t="s">
        <v>238</v>
      </c>
      <c r="B66" s="39" t="s">
        <v>239</v>
      </c>
      <c r="C66" s="43" t="s">
        <v>240</v>
      </c>
      <c r="D66" s="34">
        <v>0</v>
      </c>
      <c r="E66" s="34">
        <v>0</v>
      </c>
      <c r="F66" s="34">
        <v>0</v>
      </c>
      <c r="G66" s="34">
        <v>0</v>
      </c>
      <c r="H66" s="34">
        <v>0</v>
      </c>
      <c r="I66" s="34">
        <v>0</v>
      </c>
      <c r="J66" s="34">
        <v>0</v>
      </c>
      <c r="K66" s="34">
        <v>0</v>
      </c>
      <c r="L66" s="34">
        <v>0</v>
      </c>
      <c r="M66" s="34">
        <v>0</v>
      </c>
      <c r="N66" s="34">
        <v>0</v>
      </c>
      <c r="O66" s="34">
        <v>0</v>
      </c>
      <c r="P66" s="34">
        <v>0</v>
      </c>
      <c r="Q66" s="34">
        <v>0</v>
      </c>
      <c r="R66" s="34">
        <v>0</v>
      </c>
      <c r="S66" s="34">
        <v>0</v>
      </c>
      <c r="T66" s="34">
        <v>0</v>
      </c>
      <c r="U66" s="34">
        <v>0</v>
      </c>
      <c r="V66" s="34">
        <v>0</v>
      </c>
      <c r="W66" s="34">
        <v>0</v>
      </c>
      <c r="X66" s="34">
        <v>0</v>
      </c>
      <c r="Y66" s="34">
        <v>0</v>
      </c>
      <c r="Z66" s="34">
        <v>0</v>
      </c>
      <c r="AA66" s="34">
        <v>0</v>
      </c>
      <c r="AB66" s="34">
        <v>0</v>
      </c>
      <c r="AC66" s="34">
        <v>0</v>
      </c>
      <c r="AD66" s="34">
        <v>0</v>
      </c>
      <c r="AE66" s="34">
        <v>0</v>
      </c>
      <c r="AF66" s="34">
        <v>0</v>
      </c>
      <c r="AG66" s="34">
        <v>0</v>
      </c>
      <c r="AH66" s="34">
        <v>0</v>
      </c>
      <c r="AI66" s="34">
        <v>0</v>
      </c>
      <c r="AJ66" s="34">
        <v>0</v>
      </c>
      <c r="AK66" s="34">
        <v>0</v>
      </c>
      <c r="AL66" s="34">
        <v>0</v>
      </c>
      <c r="AM66" s="34">
        <v>0</v>
      </c>
      <c r="AN66" s="34">
        <v>0</v>
      </c>
      <c r="AO66" s="34">
        <v>0</v>
      </c>
      <c r="AP66" s="34">
        <v>0</v>
      </c>
      <c r="AQ66" s="34">
        <v>0</v>
      </c>
      <c r="AR66" s="34">
        <v>0</v>
      </c>
      <c r="AS66" s="34">
        <v>0</v>
      </c>
      <c r="AT66" s="34">
        <v>0</v>
      </c>
      <c r="AU66" s="34">
        <v>0</v>
      </c>
      <c r="AV66" s="34">
        <v>0</v>
      </c>
      <c r="AW66" s="34">
        <v>0</v>
      </c>
      <c r="AX66" s="34">
        <v>0</v>
      </c>
      <c r="AY66" s="34">
        <v>0</v>
      </c>
      <c r="AZ66" s="34">
        <v>0</v>
      </c>
      <c r="BA66" s="34">
        <v>0</v>
      </c>
      <c r="BB66" s="34">
        <v>0</v>
      </c>
      <c r="BC66" s="34">
        <v>0</v>
      </c>
      <c r="BD66" s="34">
        <v>0</v>
      </c>
      <c r="BE66" s="34">
        <v>0</v>
      </c>
      <c r="BF66" s="34">
        <v>0</v>
      </c>
      <c r="BG66" s="34">
        <v>0</v>
      </c>
      <c r="BH66" s="34">
        <v>0</v>
      </c>
      <c r="BI66" s="34">
        <v>0</v>
      </c>
      <c r="BJ66" s="34">
        <v>0</v>
      </c>
      <c r="BK66" s="44">
        <v>0</v>
      </c>
      <c r="BL66" s="34">
        <v>0</v>
      </c>
      <c r="BM66" s="34">
        <v>0</v>
      </c>
      <c r="BN66" s="34">
        <v>0</v>
      </c>
      <c r="BO66" s="34">
        <v>0</v>
      </c>
      <c r="BP66" s="44">
        <v>0</v>
      </c>
      <c r="BQ66" s="34">
        <v>0</v>
      </c>
      <c r="BR66" s="34">
        <v>0</v>
      </c>
      <c r="BS66" s="34">
        <v>0</v>
      </c>
      <c r="BT66" s="44">
        <v>0</v>
      </c>
      <c r="BU66" s="34">
        <v>-146634</v>
      </c>
      <c r="BV66" s="44">
        <v>-146634</v>
      </c>
      <c r="BW66" s="44">
        <v>-146634</v>
      </c>
    </row>
    <row r="67" spans="1:75" s="48" customFormat="1" ht="25" x14ac:dyDescent="0.3">
      <c r="A67" s="36" t="s">
        <v>241</v>
      </c>
      <c r="B67" s="39" t="s">
        <v>242</v>
      </c>
      <c r="C67" s="45" t="s">
        <v>243</v>
      </c>
      <c r="D67" s="34">
        <v>15308</v>
      </c>
      <c r="E67" s="34">
        <v>1951</v>
      </c>
      <c r="F67" s="34">
        <v>5306</v>
      </c>
      <c r="G67" s="34">
        <v>2878</v>
      </c>
      <c r="H67" s="34">
        <v>7713</v>
      </c>
      <c r="I67" s="34">
        <v>136</v>
      </c>
      <c r="J67" s="34">
        <v>1502</v>
      </c>
      <c r="K67" s="34">
        <v>1962</v>
      </c>
      <c r="L67" s="34">
        <v>29737</v>
      </c>
      <c r="M67" s="34">
        <v>5135</v>
      </c>
      <c r="N67" s="34">
        <v>1155</v>
      </c>
      <c r="O67" s="34">
        <v>1682</v>
      </c>
      <c r="P67" s="34">
        <v>310</v>
      </c>
      <c r="Q67" s="34">
        <v>2163</v>
      </c>
      <c r="R67" s="34">
        <v>4001</v>
      </c>
      <c r="S67" s="34">
        <v>2101</v>
      </c>
      <c r="T67" s="34">
        <v>3179</v>
      </c>
      <c r="U67" s="34">
        <v>8173</v>
      </c>
      <c r="V67" s="34">
        <v>6917</v>
      </c>
      <c r="W67" s="34">
        <v>5159</v>
      </c>
      <c r="X67" s="34">
        <v>10437</v>
      </c>
      <c r="Y67" s="34">
        <v>4692</v>
      </c>
      <c r="Z67" s="34">
        <v>8409</v>
      </c>
      <c r="AA67" s="34">
        <v>249</v>
      </c>
      <c r="AB67" s="34">
        <v>4090</v>
      </c>
      <c r="AC67" s="34">
        <v>2986</v>
      </c>
      <c r="AD67" s="34">
        <v>2666</v>
      </c>
      <c r="AE67" s="34">
        <v>49055</v>
      </c>
      <c r="AF67" s="34">
        <v>9546</v>
      </c>
      <c r="AG67" s="34">
        <v>3675</v>
      </c>
      <c r="AH67" s="34">
        <v>853</v>
      </c>
      <c r="AI67" s="34">
        <v>4353</v>
      </c>
      <c r="AJ67" s="34">
        <v>769</v>
      </c>
      <c r="AK67" s="34">
        <v>88717</v>
      </c>
      <c r="AL67" s="34">
        <v>3460</v>
      </c>
      <c r="AM67" s="34">
        <v>6885</v>
      </c>
      <c r="AN67" s="34">
        <v>13583</v>
      </c>
      <c r="AO67" s="34">
        <v>9820</v>
      </c>
      <c r="AP67" s="34">
        <v>49322</v>
      </c>
      <c r="AQ67" s="34">
        <v>1563</v>
      </c>
      <c r="AR67" s="34">
        <v>1334</v>
      </c>
      <c r="AS67" s="34">
        <v>10004</v>
      </c>
      <c r="AT67" s="34">
        <v>2445</v>
      </c>
      <c r="AU67" s="34">
        <v>1140</v>
      </c>
      <c r="AV67" s="34">
        <v>905</v>
      </c>
      <c r="AW67" s="34">
        <v>58</v>
      </c>
      <c r="AX67" s="34">
        <v>20529</v>
      </c>
      <c r="AY67" s="34">
        <v>713</v>
      </c>
      <c r="AZ67" s="34">
        <v>1465</v>
      </c>
      <c r="BA67" s="34">
        <v>7632</v>
      </c>
      <c r="BB67" s="34">
        <v>11647</v>
      </c>
      <c r="BC67" s="34">
        <v>261077</v>
      </c>
      <c r="BD67" s="34">
        <v>60821</v>
      </c>
      <c r="BE67" s="34">
        <v>122453</v>
      </c>
      <c r="BF67" s="34">
        <v>2044</v>
      </c>
      <c r="BG67" s="34">
        <v>7086</v>
      </c>
      <c r="BH67" s="34">
        <v>20076</v>
      </c>
      <c r="BI67" s="34">
        <v>1528</v>
      </c>
      <c r="BJ67" s="34">
        <v>0</v>
      </c>
      <c r="BK67" s="44">
        <v>914554</v>
      </c>
      <c r="BL67" s="34">
        <v>3245175</v>
      </c>
      <c r="BM67" s="34">
        <v>4365</v>
      </c>
      <c r="BN67" s="34">
        <v>61</v>
      </c>
      <c r="BO67" s="34">
        <v>43</v>
      </c>
      <c r="BP67" s="44">
        <v>3249644</v>
      </c>
      <c r="BQ67" s="34">
        <v>138441</v>
      </c>
      <c r="BR67" s="34">
        <v>20173</v>
      </c>
      <c r="BS67" s="34">
        <v>23125</v>
      </c>
      <c r="BT67" s="44">
        <v>181738</v>
      </c>
      <c r="BU67" s="34">
        <v>3852473</v>
      </c>
      <c r="BV67" s="44">
        <v>7283855</v>
      </c>
      <c r="BW67" s="44">
        <v>8198410</v>
      </c>
    </row>
    <row r="68" spans="1:75" ht="39" x14ac:dyDescent="0.3">
      <c r="A68" s="27">
        <v>131</v>
      </c>
      <c r="B68" s="49" t="s">
        <v>133</v>
      </c>
      <c r="C68" s="50" t="s">
        <v>244</v>
      </c>
      <c r="D68" s="34">
        <v>1568511</v>
      </c>
      <c r="E68" s="34">
        <v>89753</v>
      </c>
      <c r="F68" s="34">
        <v>99070</v>
      </c>
      <c r="G68" s="34">
        <v>340849</v>
      </c>
      <c r="H68" s="34">
        <v>1858610</v>
      </c>
      <c r="I68" s="34">
        <v>4948</v>
      </c>
      <c r="J68" s="34">
        <v>149773</v>
      </c>
      <c r="K68" s="34">
        <v>173764</v>
      </c>
      <c r="L68" s="34">
        <v>3497481</v>
      </c>
      <c r="M68" s="34">
        <v>100494</v>
      </c>
      <c r="N68" s="34">
        <v>107482</v>
      </c>
      <c r="O68" s="34">
        <v>75157</v>
      </c>
      <c r="P68" s="34">
        <v>38895</v>
      </c>
      <c r="Q68" s="34">
        <v>252884</v>
      </c>
      <c r="R68" s="34">
        <v>272095</v>
      </c>
      <c r="S68" s="34">
        <v>203690</v>
      </c>
      <c r="T68" s="34">
        <v>3483650</v>
      </c>
      <c r="U68" s="34">
        <v>1299407</v>
      </c>
      <c r="V68" s="34">
        <v>471198</v>
      </c>
      <c r="W68" s="34">
        <v>735212</v>
      </c>
      <c r="X68" s="34">
        <v>2682079</v>
      </c>
      <c r="Y68" s="34">
        <v>562987</v>
      </c>
      <c r="Z68" s="34">
        <v>856882</v>
      </c>
      <c r="AA68" s="34">
        <v>37687</v>
      </c>
      <c r="AB68" s="34">
        <v>399637</v>
      </c>
      <c r="AC68" s="34">
        <v>196466</v>
      </c>
      <c r="AD68" s="34">
        <v>240574</v>
      </c>
      <c r="AE68" s="34">
        <v>1187537</v>
      </c>
      <c r="AF68" s="34">
        <v>1059033</v>
      </c>
      <c r="AG68" s="34">
        <v>281647</v>
      </c>
      <c r="AH68" s="34">
        <v>168993</v>
      </c>
      <c r="AI68" s="34">
        <v>3977963</v>
      </c>
      <c r="AJ68" s="34">
        <v>117417</v>
      </c>
      <c r="AK68" s="34">
        <v>3918953</v>
      </c>
      <c r="AL68" s="34">
        <v>378791</v>
      </c>
      <c r="AM68" s="34">
        <v>2723259</v>
      </c>
      <c r="AN68" s="34">
        <v>1782638</v>
      </c>
      <c r="AO68" s="34">
        <v>499327</v>
      </c>
      <c r="AP68" s="34">
        <v>2270830</v>
      </c>
      <c r="AQ68" s="34">
        <v>71376</v>
      </c>
      <c r="AR68" s="34">
        <v>471430</v>
      </c>
      <c r="AS68" s="34">
        <v>1025410</v>
      </c>
      <c r="AT68" s="34">
        <v>687547</v>
      </c>
      <c r="AU68" s="34">
        <v>636263</v>
      </c>
      <c r="AV68" s="34">
        <v>243037</v>
      </c>
      <c r="AW68" s="34">
        <v>29479</v>
      </c>
      <c r="AX68" s="34">
        <v>1189252</v>
      </c>
      <c r="AY68" s="34">
        <v>49921</v>
      </c>
      <c r="AZ68" s="34">
        <v>264894</v>
      </c>
      <c r="BA68" s="34">
        <v>450967</v>
      </c>
      <c r="BB68" s="34">
        <v>1071238</v>
      </c>
      <c r="BC68" s="34">
        <v>2272491</v>
      </c>
      <c r="BD68" s="34">
        <v>524845</v>
      </c>
      <c r="BE68" s="34">
        <v>1051343</v>
      </c>
      <c r="BF68" s="34">
        <v>141134</v>
      </c>
      <c r="BG68" s="34">
        <v>73871</v>
      </c>
      <c r="BH68" s="34">
        <v>379995</v>
      </c>
      <c r="BI68" s="34">
        <v>76142</v>
      </c>
      <c r="BJ68" s="51">
        <v>0</v>
      </c>
      <c r="BK68" s="52">
        <v>48876260</v>
      </c>
      <c r="BL68" s="51">
        <v>29939475</v>
      </c>
      <c r="BM68" s="51">
        <v>4904683</v>
      </c>
      <c r="BN68" s="51">
        <v>5622739</v>
      </c>
      <c r="BO68" s="51">
        <v>225332</v>
      </c>
      <c r="BP68" s="52">
        <v>40692229</v>
      </c>
      <c r="BQ68" s="51">
        <v>12470740</v>
      </c>
      <c r="BR68" s="51">
        <v>1782897</v>
      </c>
      <c r="BS68" s="51">
        <v>482237</v>
      </c>
      <c r="BT68" s="52">
        <v>14735874</v>
      </c>
      <c r="BU68" s="51">
        <v>16865192</v>
      </c>
      <c r="BV68" s="52">
        <v>72293295</v>
      </c>
      <c r="BW68" s="52">
        <v>121169555</v>
      </c>
    </row>
    <row r="69" spans="1:75" x14ac:dyDescent="0.3">
      <c r="A69" s="53">
        <v>132</v>
      </c>
      <c r="B69" s="54" t="s">
        <v>245</v>
      </c>
      <c r="C69" s="55" t="s">
        <v>246</v>
      </c>
      <c r="D69" s="34">
        <v>354879</v>
      </c>
      <c r="E69" s="34">
        <v>43128</v>
      </c>
      <c r="F69" s="34">
        <v>26304</v>
      </c>
      <c r="G69" s="34">
        <v>110655</v>
      </c>
      <c r="H69" s="34">
        <v>429213</v>
      </c>
      <c r="I69" s="34">
        <v>3972</v>
      </c>
      <c r="J69" s="34">
        <v>79444</v>
      </c>
      <c r="K69" s="34">
        <v>73000</v>
      </c>
      <c r="L69" s="34">
        <v>443741</v>
      </c>
      <c r="M69" s="34">
        <v>9507</v>
      </c>
      <c r="N69" s="34">
        <v>26372</v>
      </c>
      <c r="O69" s="34">
        <v>28520</v>
      </c>
      <c r="P69" s="34">
        <v>11261</v>
      </c>
      <c r="Q69" s="34">
        <v>63334</v>
      </c>
      <c r="R69" s="34">
        <v>49069</v>
      </c>
      <c r="S69" s="34">
        <v>72012</v>
      </c>
      <c r="T69" s="34">
        <v>113580</v>
      </c>
      <c r="U69" s="34">
        <v>183091</v>
      </c>
      <c r="V69" s="34">
        <v>76632</v>
      </c>
      <c r="W69" s="34">
        <v>175567</v>
      </c>
      <c r="X69" s="34">
        <v>307480</v>
      </c>
      <c r="Y69" s="34">
        <v>149629</v>
      </c>
      <c r="Z69" s="34">
        <v>314788</v>
      </c>
      <c r="AA69" s="34">
        <v>10702</v>
      </c>
      <c r="AB69" s="34">
        <v>114415</v>
      </c>
      <c r="AC69" s="34">
        <v>67151</v>
      </c>
      <c r="AD69" s="34">
        <v>131985</v>
      </c>
      <c r="AE69" s="34">
        <v>134186</v>
      </c>
      <c r="AF69" s="34">
        <v>397803</v>
      </c>
      <c r="AG69" s="34">
        <v>62447</v>
      </c>
      <c r="AH69" s="34">
        <v>17678</v>
      </c>
      <c r="AI69" s="34">
        <v>732847</v>
      </c>
      <c r="AJ69" s="34">
        <v>69154</v>
      </c>
      <c r="AK69" s="34">
        <v>1473055</v>
      </c>
      <c r="AL69" s="34">
        <v>178602</v>
      </c>
      <c r="AM69" s="34">
        <v>1145154</v>
      </c>
      <c r="AN69" s="34">
        <v>1410172</v>
      </c>
      <c r="AO69" s="34">
        <v>201932</v>
      </c>
      <c r="AP69" s="34">
        <v>1023337</v>
      </c>
      <c r="AQ69" s="34">
        <v>26415</v>
      </c>
      <c r="AR69" s="34">
        <v>102403</v>
      </c>
      <c r="AS69" s="34">
        <v>394202</v>
      </c>
      <c r="AT69" s="34">
        <v>330311</v>
      </c>
      <c r="AU69" s="34">
        <v>758404</v>
      </c>
      <c r="AV69" s="34">
        <v>113863</v>
      </c>
      <c r="AW69" s="34">
        <v>41047</v>
      </c>
      <c r="AX69" s="34">
        <v>404906</v>
      </c>
      <c r="AY69" s="34">
        <v>56702</v>
      </c>
      <c r="AZ69" s="34">
        <v>176456</v>
      </c>
      <c r="BA69" s="34">
        <v>307682</v>
      </c>
      <c r="BB69" s="34">
        <v>952570</v>
      </c>
      <c r="BC69" s="34">
        <v>2547432</v>
      </c>
      <c r="BD69" s="34">
        <v>1269232</v>
      </c>
      <c r="BE69" s="34">
        <v>1574781</v>
      </c>
      <c r="BF69" s="34">
        <v>94526</v>
      </c>
      <c r="BG69" s="34">
        <v>62594</v>
      </c>
      <c r="BH69" s="34">
        <v>337171</v>
      </c>
      <c r="BI69" s="34">
        <v>53661</v>
      </c>
      <c r="BJ69" s="34">
        <v>338515</v>
      </c>
      <c r="BK69" s="44">
        <v>20258675</v>
      </c>
      <c r="BL69" s="35"/>
      <c r="BM69" s="35"/>
      <c r="BN69" s="35"/>
      <c r="BO69" s="35"/>
      <c r="BP69" s="35"/>
      <c r="BQ69" s="35"/>
      <c r="BR69" s="35"/>
      <c r="BS69" s="35"/>
      <c r="BT69" s="35"/>
    </row>
    <row r="70" spans="1:75" x14ac:dyDescent="0.3">
      <c r="A70" s="56">
        <v>133</v>
      </c>
      <c r="B70" s="57" t="s">
        <v>247</v>
      </c>
      <c r="C70" s="58" t="s">
        <v>248</v>
      </c>
      <c r="D70" s="34">
        <v>291357</v>
      </c>
      <c r="E70" s="34">
        <v>33152</v>
      </c>
      <c r="F70" s="34">
        <v>21576</v>
      </c>
      <c r="G70" s="34">
        <v>79480</v>
      </c>
      <c r="H70" s="34">
        <v>352662</v>
      </c>
      <c r="I70" s="34">
        <v>2765</v>
      </c>
      <c r="J70" s="34">
        <v>60312</v>
      </c>
      <c r="K70" s="34">
        <v>56927</v>
      </c>
      <c r="L70" s="34">
        <v>348772</v>
      </c>
      <c r="M70" s="34">
        <v>7876</v>
      </c>
      <c r="N70" s="34">
        <v>20198</v>
      </c>
      <c r="O70" s="34">
        <v>22221</v>
      </c>
      <c r="P70" s="34">
        <v>8694</v>
      </c>
      <c r="Q70" s="34">
        <v>48508</v>
      </c>
      <c r="R70" s="34">
        <v>38250</v>
      </c>
      <c r="S70" s="34">
        <v>57726</v>
      </c>
      <c r="T70" s="34">
        <v>93529</v>
      </c>
      <c r="U70" s="34">
        <v>143296</v>
      </c>
      <c r="V70" s="34">
        <v>58899</v>
      </c>
      <c r="W70" s="34">
        <v>132858</v>
      </c>
      <c r="X70" s="34">
        <v>237801</v>
      </c>
      <c r="Y70" s="34">
        <v>114613</v>
      </c>
      <c r="Z70" s="34">
        <v>244384</v>
      </c>
      <c r="AA70" s="34">
        <v>8625</v>
      </c>
      <c r="AB70" s="34">
        <v>89034</v>
      </c>
      <c r="AC70" s="34">
        <v>52211</v>
      </c>
      <c r="AD70" s="34">
        <v>102775</v>
      </c>
      <c r="AE70" s="34">
        <v>101770</v>
      </c>
      <c r="AF70" s="34">
        <v>301199</v>
      </c>
      <c r="AG70" s="34">
        <v>47858</v>
      </c>
      <c r="AH70" s="34">
        <v>13538</v>
      </c>
      <c r="AI70" s="34">
        <v>572428</v>
      </c>
      <c r="AJ70" s="34">
        <v>52770</v>
      </c>
      <c r="AK70" s="34">
        <v>1164183</v>
      </c>
      <c r="AL70" s="34">
        <v>143494</v>
      </c>
      <c r="AM70" s="34">
        <v>944833</v>
      </c>
      <c r="AN70" s="34">
        <v>1086387</v>
      </c>
      <c r="AO70" s="34">
        <v>156045</v>
      </c>
      <c r="AP70" s="34">
        <v>775304</v>
      </c>
      <c r="AQ70" s="34">
        <v>20502</v>
      </c>
      <c r="AR70" s="34">
        <v>78741</v>
      </c>
      <c r="AS70" s="34">
        <v>312100</v>
      </c>
      <c r="AT70" s="34">
        <v>258847</v>
      </c>
      <c r="AU70" s="34">
        <v>636671</v>
      </c>
      <c r="AV70" s="34">
        <v>93766</v>
      </c>
      <c r="AW70" s="34">
        <v>34415</v>
      </c>
      <c r="AX70" s="34">
        <v>320337</v>
      </c>
      <c r="AY70" s="34">
        <v>45130</v>
      </c>
      <c r="AZ70" s="34">
        <v>148575</v>
      </c>
      <c r="BA70" s="34">
        <v>242976</v>
      </c>
      <c r="BB70" s="34">
        <v>771388</v>
      </c>
      <c r="BC70" s="34">
        <v>2279901</v>
      </c>
      <c r="BD70" s="34">
        <v>982801</v>
      </c>
      <c r="BE70" s="34">
        <v>1212978</v>
      </c>
      <c r="BF70" s="34">
        <v>72355</v>
      </c>
      <c r="BG70" s="34">
        <v>50349</v>
      </c>
      <c r="BH70" s="34">
        <v>266133</v>
      </c>
      <c r="BI70" s="34">
        <v>41992</v>
      </c>
      <c r="BJ70" s="34">
        <v>338512</v>
      </c>
      <c r="BK70" s="44">
        <v>16296783</v>
      </c>
      <c r="BL70" s="35"/>
      <c r="BM70" s="35"/>
      <c r="BN70" s="35"/>
      <c r="BO70" s="35"/>
      <c r="BP70" s="35"/>
      <c r="BQ70" s="35"/>
      <c r="BR70" s="35"/>
      <c r="BS70" s="35"/>
      <c r="BT70" s="35"/>
    </row>
    <row r="71" spans="1:75" ht="25" x14ac:dyDescent="0.3">
      <c r="A71" s="59">
        <v>134</v>
      </c>
      <c r="B71" s="143" t="s">
        <v>249</v>
      </c>
      <c r="C71" s="58" t="s">
        <v>250</v>
      </c>
      <c r="D71" s="34">
        <v>-57616</v>
      </c>
      <c r="E71" s="34">
        <v>179</v>
      </c>
      <c r="F71" s="34">
        <v>778</v>
      </c>
      <c r="G71" s="34">
        <v>4093</v>
      </c>
      <c r="H71" s="34">
        <v>55529</v>
      </c>
      <c r="I71" s="34">
        <v>102</v>
      </c>
      <c r="J71" s="34">
        <v>3244</v>
      </c>
      <c r="K71" s="34">
        <v>3020</v>
      </c>
      <c r="L71" s="34">
        <v>16425</v>
      </c>
      <c r="M71" s="34">
        <v>823</v>
      </c>
      <c r="N71" s="34">
        <v>360</v>
      </c>
      <c r="O71" s="34">
        <v>116</v>
      </c>
      <c r="P71" s="34">
        <v>105</v>
      </c>
      <c r="Q71" s="34">
        <v>2101</v>
      </c>
      <c r="R71" s="34">
        <v>2331</v>
      </c>
      <c r="S71" s="34">
        <v>1225</v>
      </c>
      <c r="T71" s="34">
        <v>16256</v>
      </c>
      <c r="U71" s="34">
        <v>9135</v>
      </c>
      <c r="V71" s="34">
        <v>2438</v>
      </c>
      <c r="W71" s="34">
        <v>5939</v>
      </c>
      <c r="X71" s="34">
        <v>17916</v>
      </c>
      <c r="Y71" s="34">
        <v>2725</v>
      </c>
      <c r="Z71" s="34">
        <v>4476</v>
      </c>
      <c r="AA71" s="34">
        <v>184</v>
      </c>
      <c r="AB71" s="34">
        <v>2093</v>
      </c>
      <c r="AC71" s="34">
        <v>1256</v>
      </c>
      <c r="AD71" s="34">
        <v>2027</v>
      </c>
      <c r="AE71" s="34">
        <v>-224</v>
      </c>
      <c r="AF71" s="34">
        <v>3499</v>
      </c>
      <c r="AG71" s="34">
        <v>918</v>
      </c>
      <c r="AH71" s="34">
        <v>781</v>
      </c>
      <c r="AI71" s="34">
        <v>52452</v>
      </c>
      <c r="AJ71" s="34">
        <v>3907</v>
      </c>
      <c r="AK71" s="34">
        <v>20473</v>
      </c>
      <c r="AL71" s="34">
        <v>-14869</v>
      </c>
      <c r="AM71" s="34">
        <v>53826</v>
      </c>
      <c r="AN71" s="34">
        <v>16071</v>
      </c>
      <c r="AO71" s="34">
        <v>3343</v>
      </c>
      <c r="AP71" s="34">
        <v>44029</v>
      </c>
      <c r="AQ71" s="34">
        <v>-188</v>
      </c>
      <c r="AR71" s="34">
        <v>-448</v>
      </c>
      <c r="AS71" s="34">
        <v>15225</v>
      </c>
      <c r="AT71" s="34">
        <v>15138</v>
      </c>
      <c r="AU71" s="34">
        <v>90563</v>
      </c>
      <c r="AV71" s="34">
        <v>5879</v>
      </c>
      <c r="AW71" s="34">
        <v>2743</v>
      </c>
      <c r="AX71" s="34">
        <v>31737</v>
      </c>
      <c r="AY71" s="34">
        <v>728</v>
      </c>
      <c r="AZ71" s="34">
        <v>1833</v>
      </c>
      <c r="BA71" s="34">
        <v>6896</v>
      </c>
      <c r="BB71" s="34">
        <v>15192</v>
      </c>
      <c r="BC71" s="34">
        <v>19539</v>
      </c>
      <c r="BD71" s="34">
        <v>32404</v>
      </c>
      <c r="BE71" s="34">
        <v>19990</v>
      </c>
      <c r="BF71" s="34">
        <v>3138</v>
      </c>
      <c r="BG71" s="34">
        <v>727</v>
      </c>
      <c r="BH71" s="34">
        <v>5339</v>
      </c>
      <c r="BI71" s="34">
        <v>693</v>
      </c>
      <c r="BJ71" s="34">
        <v>0</v>
      </c>
      <c r="BK71" s="44">
        <v>548593</v>
      </c>
      <c r="BL71" s="35"/>
      <c r="BM71" s="35"/>
      <c r="BN71" s="35"/>
      <c r="BO71" s="35"/>
      <c r="BP71" s="35"/>
      <c r="BQ71" s="35"/>
      <c r="BR71" s="35"/>
      <c r="BS71" s="35"/>
      <c r="BT71" s="35"/>
    </row>
    <row r="72" spans="1:75" x14ac:dyDescent="0.3">
      <c r="A72" s="59">
        <v>135</v>
      </c>
      <c r="B72" s="143" t="s">
        <v>251</v>
      </c>
      <c r="C72" s="58" t="s">
        <v>252</v>
      </c>
      <c r="D72" s="34">
        <v>81289</v>
      </c>
      <c r="E72" s="34">
        <v>3684</v>
      </c>
      <c r="F72" s="34">
        <v>4414</v>
      </c>
      <c r="G72" s="34">
        <v>18852</v>
      </c>
      <c r="H72" s="34">
        <v>291559</v>
      </c>
      <c r="I72" s="34">
        <v>558</v>
      </c>
      <c r="J72" s="34">
        <v>11428</v>
      </c>
      <c r="K72" s="34">
        <v>14524</v>
      </c>
      <c r="L72" s="34">
        <v>66279</v>
      </c>
      <c r="M72" s="34">
        <v>3332</v>
      </c>
      <c r="N72" s="34">
        <v>2364</v>
      </c>
      <c r="O72" s="34">
        <v>692</v>
      </c>
      <c r="P72" s="34">
        <v>534</v>
      </c>
      <c r="Q72" s="34">
        <v>8565</v>
      </c>
      <c r="R72" s="34">
        <v>9351</v>
      </c>
      <c r="S72" s="34">
        <v>4226</v>
      </c>
      <c r="T72" s="34">
        <v>64723</v>
      </c>
      <c r="U72" s="34">
        <v>38055</v>
      </c>
      <c r="V72" s="34">
        <v>8834</v>
      </c>
      <c r="W72" s="34">
        <v>23346</v>
      </c>
      <c r="X72" s="34">
        <v>68789</v>
      </c>
      <c r="Y72" s="34">
        <v>28959</v>
      </c>
      <c r="Z72" s="34">
        <v>27108</v>
      </c>
      <c r="AA72" s="34">
        <v>1071</v>
      </c>
      <c r="AB72" s="34">
        <v>8226</v>
      </c>
      <c r="AC72" s="34">
        <v>18391</v>
      </c>
      <c r="AD72" s="34">
        <v>28326</v>
      </c>
      <c r="AE72" s="34">
        <v>21337</v>
      </c>
      <c r="AF72" s="34">
        <v>54729</v>
      </c>
      <c r="AG72" s="34">
        <v>3476</v>
      </c>
      <c r="AH72" s="34">
        <v>14424</v>
      </c>
      <c r="AI72" s="34">
        <v>140778</v>
      </c>
      <c r="AJ72" s="34">
        <v>11889</v>
      </c>
      <c r="AK72" s="34">
        <v>69683</v>
      </c>
      <c r="AL72" s="34">
        <v>7362</v>
      </c>
      <c r="AM72" s="34">
        <v>738480</v>
      </c>
      <c r="AN72" s="34">
        <v>51247</v>
      </c>
      <c r="AO72" s="34">
        <v>21961</v>
      </c>
      <c r="AP72" s="34">
        <v>185613</v>
      </c>
      <c r="AQ72" s="34">
        <v>2132</v>
      </c>
      <c r="AR72" s="34">
        <v>5502</v>
      </c>
      <c r="AS72" s="34">
        <v>31329</v>
      </c>
      <c r="AT72" s="34">
        <v>45890</v>
      </c>
      <c r="AU72" s="34">
        <v>83794</v>
      </c>
      <c r="AV72" s="34">
        <v>4351</v>
      </c>
      <c r="AW72" s="34">
        <v>3712</v>
      </c>
      <c r="AX72" s="34">
        <v>1722230</v>
      </c>
      <c r="AY72" s="34">
        <v>11570</v>
      </c>
      <c r="AZ72" s="34">
        <v>21887</v>
      </c>
      <c r="BA72" s="34">
        <v>102598</v>
      </c>
      <c r="BB72" s="34">
        <v>164085</v>
      </c>
      <c r="BC72" s="34">
        <v>1024625</v>
      </c>
      <c r="BD72" s="34">
        <v>56374</v>
      </c>
      <c r="BE72" s="34">
        <v>51933</v>
      </c>
      <c r="BF72" s="34">
        <v>29207</v>
      </c>
      <c r="BG72" s="34">
        <v>1441</v>
      </c>
      <c r="BH72" s="34">
        <v>46047</v>
      </c>
      <c r="BI72" s="34">
        <v>2979</v>
      </c>
      <c r="BJ72" s="34">
        <v>0</v>
      </c>
      <c r="BK72" s="44">
        <v>5570151</v>
      </c>
      <c r="BL72" s="35"/>
      <c r="BM72" s="35"/>
      <c r="BN72" s="35"/>
      <c r="BO72" s="35"/>
      <c r="BP72" s="35"/>
      <c r="BQ72" s="35"/>
      <c r="BR72" s="35"/>
      <c r="BS72" s="35"/>
      <c r="BT72" s="35"/>
    </row>
    <row r="73" spans="1:75" ht="25" x14ac:dyDescent="0.3">
      <c r="A73" s="61">
        <v>136</v>
      </c>
      <c r="B73" s="144" t="s">
        <v>253</v>
      </c>
      <c r="C73" s="63" t="s">
        <v>254</v>
      </c>
      <c r="D73" s="34">
        <v>1350787</v>
      </c>
      <c r="E73" s="34">
        <v>46311</v>
      </c>
      <c r="F73" s="34">
        <v>12209</v>
      </c>
      <c r="G73" s="34">
        <v>208963</v>
      </c>
      <c r="H73" s="34">
        <v>3467300</v>
      </c>
      <c r="I73" s="34">
        <v>-688</v>
      </c>
      <c r="J73" s="34">
        <v>150811</v>
      </c>
      <c r="K73" s="34">
        <v>118607</v>
      </c>
      <c r="L73" s="34">
        <v>472872</v>
      </c>
      <c r="M73" s="34">
        <v>58250</v>
      </c>
      <c r="N73" s="34">
        <v>11574</v>
      </c>
      <c r="O73" s="34">
        <v>27325</v>
      </c>
      <c r="P73" s="34">
        <v>5836</v>
      </c>
      <c r="Q73" s="34">
        <v>47770</v>
      </c>
      <c r="R73" s="34">
        <v>55271</v>
      </c>
      <c r="S73" s="34">
        <v>34981</v>
      </c>
      <c r="T73" s="34">
        <v>1097975</v>
      </c>
      <c r="U73" s="34">
        <v>344581</v>
      </c>
      <c r="V73" s="34">
        <v>23028</v>
      </c>
      <c r="W73" s="34">
        <v>103240</v>
      </c>
      <c r="X73" s="34">
        <v>614107</v>
      </c>
      <c r="Y73" s="34">
        <v>19663</v>
      </c>
      <c r="Z73" s="34">
        <v>85901</v>
      </c>
      <c r="AA73" s="34">
        <v>6732</v>
      </c>
      <c r="AB73" s="34">
        <v>29451</v>
      </c>
      <c r="AC73" s="34">
        <v>17906</v>
      </c>
      <c r="AD73" s="34">
        <v>23405</v>
      </c>
      <c r="AE73" s="34">
        <v>32913</v>
      </c>
      <c r="AF73" s="34">
        <v>27586</v>
      </c>
      <c r="AG73" s="34">
        <v>37871</v>
      </c>
      <c r="AH73" s="34">
        <v>3694</v>
      </c>
      <c r="AI73" s="34">
        <v>701350</v>
      </c>
      <c r="AJ73" s="34">
        <v>17599</v>
      </c>
      <c r="AK73" s="34">
        <v>2381497</v>
      </c>
      <c r="AL73" s="34">
        <v>421949</v>
      </c>
      <c r="AM73" s="34">
        <v>3360886</v>
      </c>
      <c r="AN73" s="34">
        <v>1389940</v>
      </c>
      <c r="AO73" s="34">
        <v>264507</v>
      </c>
      <c r="AP73" s="34">
        <v>947121</v>
      </c>
      <c r="AQ73" s="34">
        <v>20359</v>
      </c>
      <c r="AR73" s="34">
        <v>13991</v>
      </c>
      <c r="AS73" s="34">
        <v>272860</v>
      </c>
      <c r="AT73" s="34">
        <v>526652</v>
      </c>
      <c r="AU73" s="34">
        <v>718143</v>
      </c>
      <c r="AV73" s="34">
        <v>106412</v>
      </c>
      <c r="AW73" s="34">
        <v>17700</v>
      </c>
      <c r="AX73" s="34">
        <v>4111173</v>
      </c>
      <c r="AY73" s="34">
        <v>534319</v>
      </c>
      <c r="AZ73" s="34">
        <v>146417</v>
      </c>
      <c r="BA73" s="34">
        <v>25650</v>
      </c>
      <c r="BB73" s="34">
        <v>790324</v>
      </c>
      <c r="BC73" s="34">
        <v>10531</v>
      </c>
      <c r="BD73" s="34">
        <v>53793</v>
      </c>
      <c r="BE73" s="34">
        <v>120026</v>
      </c>
      <c r="BF73" s="34">
        <v>27986</v>
      </c>
      <c r="BG73" s="34">
        <v>-711</v>
      </c>
      <c r="BH73" s="34">
        <v>143111</v>
      </c>
      <c r="BI73" s="34">
        <v>46835</v>
      </c>
      <c r="BJ73" s="34">
        <v>56</v>
      </c>
      <c r="BK73" s="44">
        <v>25706712</v>
      </c>
      <c r="BL73" s="35"/>
      <c r="BM73" s="35"/>
      <c r="BN73" s="35"/>
      <c r="BO73" s="35"/>
      <c r="BP73" s="35"/>
      <c r="BQ73" s="35"/>
      <c r="BR73" s="35"/>
      <c r="BS73" s="35"/>
      <c r="BT73" s="35"/>
    </row>
    <row r="74" spans="1:75" ht="26" x14ac:dyDescent="0.3">
      <c r="A74" s="64">
        <v>137</v>
      </c>
      <c r="B74" s="145" t="s">
        <v>255</v>
      </c>
      <c r="C74" s="66" t="s">
        <v>256</v>
      </c>
      <c r="D74" s="34">
        <v>1729340</v>
      </c>
      <c r="E74" s="34">
        <v>93302</v>
      </c>
      <c r="F74" s="34">
        <v>43705</v>
      </c>
      <c r="G74" s="34">
        <v>342563</v>
      </c>
      <c r="H74" s="34">
        <v>4243600</v>
      </c>
      <c r="I74" s="34">
        <v>3944</v>
      </c>
      <c r="J74" s="34">
        <v>244928</v>
      </c>
      <c r="K74" s="34">
        <v>209150</v>
      </c>
      <c r="L74" s="34">
        <v>999317</v>
      </c>
      <c r="M74" s="34">
        <v>71911</v>
      </c>
      <c r="N74" s="34">
        <v>40670</v>
      </c>
      <c r="O74" s="34">
        <v>56652</v>
      </c>
      <c r="P74" s="34">
        <v>17737</v>
      </c>
      <c r="Q74" s="34">
        <v>121770</v>
      </c>
      <c r="R74" s="34">
        <v>116023</v>
      </c>
      <c r="S74" s="34">
        <v>112444</v>
      </c>
      <c r="T74" s="34">
        <v>1292536</v>
      </c>
      <c r="U74" s="34">
        <v>574865</v>
      </c>
      <c r="V74" s="34">
        <v>110932</v>
      </c>
      <c r="W74" s="34">
        <v>308090</v>
      </c>
      <c r="X74" s="34">
        <v>1008296</v>
      </c>
      <c r="Y74" s="34">
        <v>200977</v>
      </c>
      <c r="Z74" s="34">
        <v>432271</v>
      </c>
      <c r="AA74" s="34">
        <v>18689</v>
      </c>
      <c r="AB74" s="34">
        <v>154186</v>
      </c>
      <c r="AC74" s="34">
        <v>104703</v>
      </c>
      <c r="AD74" s="34">
        <v>185743</v>
      </c>
      <c r="AE74" s="34">
        <v>188211</v>
      </c>
      <c r="AF74" s="34">
        <v>483618</v>
      </c>
      <c r="AG74" s="34">
        <v>104711</v>
      </c>
      <c r="AH74" s="34">
        <v>36578</v>
      </c>
      <c r="AI74" s="34">
        <v>1627427</v>
      </c>
      <c r="AJ74" s="34">
        <v>102549</v>
      </c>
      <c r="AK74" s="34">
        <v>3944708</v>
      </c>
      <c r="AL74" s="34">
        <v>593045</v>
      </c>
      <c r="AM74" s="34">
        <v>5298347</v>
      </c>
      <c r="AN74" s="34">
        <v>2867430</v>
      </c>
      <c r="AO74" s="34">
        <v>491743</v>
      </c>
      <c r="AP74" s="34">
        <v>2200101</v>
      </c>
      <c r="AQ74" s="34">
        <v>48718</v>
      </c>
      <c r="AR74" s="34">
        <v>121447</v>
      </c>
      <c r="AS74" s="34">
        <v>713616</v>
      </c>
      <c r="AT74" s="34">
        <v>917991</v>
      </c>
      <c r="AU74" s="34">
        <v>1650905</v>
      </c>
      <c r="AV74" s="34">
        <v>230506</v>
      </c>
      <c r="AW74" s="34">
        <v>65203</v>
      </c>
      <c r="AX74" s="34">
        <v>6270046</v>
      </c>
      <c r="AY74" s="34">
        <v>603319</v>
      </c>
      <c r="AZ74" s="34">
        <v>346592</v>
      </c>
      <c r="BA74" s="34">
        <v>442826</v>
      </c>
      <c r="BB74" s="34">
        <v>1922171</v>
      </c>
      <c r="BC74" s="34">
        <v>3602126</v>
      </c>
      <c r="BD74" s="34">
        <v>1411802</v>
      </c>
      <c r="BE74" s="34">
        <v>1766731</v>
      </c>
      <c r="BF74" s="34">
        <v>154858</v>
      </c>
      <c r="BG74" s="34">
        <v>64052</v>
      </c>
      <c r="BH74" s="34">
        <v>531668</v>
      </c>
      <c r="BI74" s="34">
        <v>104167</v>
      </c>
      <c r="BJ74" s="67">
        <v>338572</v>
      </c>
      <c r="BK74" s="52">
        <v>52084131</v>
      </c>
      <c r="BL74" s="35"/>
      <c r="BM74" s="35"/>
      <c r="BN74" s="35"/>
      <c r="BO74" s="35"/>
      <c r="BP74" s="35"/>
      <c r="BQ74" s="35"/>
      <c r="BR74" s="35"/>
      <c r="BS74" s="35"/>
      <c r="BT74" s="35"/>
    </row>
    <row r="75" spans="1:75" ht="26" x14ac:dyDescent="0.3">
      <c r="A75" s="64">
        <v>138</v>
      </c>
      <c r="B75" s="145" t="s">
        <v>257</v>
      </c>
      <c r="C75" s="68" t="s">
        <v>258</v>
      </c>
      <c r="D75" s="34">
        <v>3297851</v>
      </c>
      <c r="E75" s="34">
        <v>183055</v>
      </c>
      <c r="F75" s="34">
        <v>142776</v>
      </c>
      <c r="G75" s="34">
        <v>683412</v>
      </c>
      <c r="H75" s="34">
        <v>6102210</v>
      </c>
      <c r="I75" s="34">
        <v>8892</v>
      </c>
      <c r="J75" s="34">
        <v>394702</v>
      </c>
      <c r="K75" s="34">
        <v>382915</v>
      </c>
      <c r="L75" s="34">
        <v>4496795</v>
      </c>
      <c r="M75" s="34">
        <v>172405</v>
      </c>
      <c r="N75" s="34">
        <v>148152</v>
      </c>
      <c r="O75" s="34">
        <v>131809</v>
      </c>
      <c r="P75" s="34">
        <v>56633</v>
      </c>
      <c r="Q75" s="34">
        <v>374655</v>
      </c>
      <c r="R75" s="34">
        <v>388119</v>
      </c>
      <c r="S75" s="34">
        <v>316135</v>
      </c>
      <c r="T75" s="34">
        <v>4776186</v>
      </c>
      <c r="U75" s="34">
        <v>1874270</v>
      </c>
      <c r="V75" s="34">
        <v>582131</v>
      </c>
      <c r="W75" s="34">
        <v>1043301</v>
      </c>
      <c r="X75" s="34">
        <v>3690375</v>
      </c>
      <c r="Y75" s="34">
        <v>763963</v>
      </c>
      <c r="Z75" s="34">
        <v>1289153</v>
      </c>
      <c r="AA75" s="34">
        <v>56376</v>
      </c>
      <c r="AB75" s="34">
        <v>553822</v>
      </c>
      <c r="AC75" s="34">
        <v>301169</v>
      </c>
      <c r="AD75" s="34">
        <v>426317</v>
      </c>
      <c r="AE75" s="34">
        <v>1375749</v>
      </c>
      <c r="AF75" s="34">
        <v>1542651</v>
      </c>
      <c r="AG75" s="34">
        <v>386358</v>
      </c>
      <c r="AH75" s="34">
        <v>205571</v>
      </c>
      <c r="AI75" s="34">
        <v>5605390</v>
      </c>
      <c r="AJ75" s="34">
        <v>219966</v>
      </c>
      <c r="AK75" s="34">
        <v>7863661</v>
      </c>
      <c r="AL75" s="34">
        <v>971836</v>
      </c>
      <c r="AM75" s="34">
        <v>8021607</v>
      </c>
      <c r="AN75" s="34">
        <v>4650068</v>
      </c>
      <c r="AO75" s="34">
        <v>991069</v>
      </c>
      <c r="AP75" s="34">
        <v>4470931</v>
      </c>
      <c r="AQ75" s="34">
        <v>120094</v>
      </c>
      <c r="AR75" s="34">
        <v>592878</v>
      </c>
      <c r="AS75" s="34">
        <v>1739026</v>
      </c>
      <c r="AT75" s="34">
        <v>1605539</v>
      </c>
      <c r="AU75" s="34">
        <v>2287169</v>
      </c>
      <c r="AV75" s="34">
        <v>473543</v>
      </c>
      <c r="AW75" s="34">
        <v>94682</v>
      </c>
      <c r="AX75" s="34">
        <v>7459298</v>
      </c>
      <c r="AY75" s="34">
        <v>653239</v>
      </c>
      <c r="AZ75" s="34">
        <v>611486</v>
      </c>
      <c r="BA75" s="34">
        <v>893793</v>
      </c>
      <c r="BB75" s="34">
        <v>2993409</v>
      </c>
      <c r="BC75" s="34">
        <v>5874618</v>
      </c>
      <c r="BD75" s="34">
        <v>1936648</v>
      </c>
      <c r="BE75" s="34">
        <v>2818074</v>
      </c>
      <c r="BF75" s="34">
        <v>295991</v>
      </c>
      <c r="BG75" s="34">
        <v>137923</v>
      </c>
      <c r="BH75" s="34">
        <v>911663</v>
      </c>
      <c r="BI75" s="34">
        <v>180309</v>
      </c>
      <c r="BJ75" s="67">
        <v>338572</v>
      </c>
      <c r="BK75" s="52">
        <v>100960391</v>
      </c>
      <c r="BL75" s="35"/>
      <c r="BM75" s="35"/>
      <c r="BN75" s="35"/>
      <c r="BO75" s="35"/>
      <c r="BP75" s="35"/>
      <c r="BQ75" s="35"/>
      <c r="BR75" s="35"/>
      <c r="BS75" s="35"/>
      <c r="BT75" s="35"/>
    </row>
  </sheetData>
  <mergeCells count="1">
    <mergeCell ref="A2:B2"/>
  </mergeCells>
  <conditionalFormatting sqref="BU63:BU67 BQ63:BS67 BL63:BO67 BJ69:BJ73 BJ5:BW62 BJ63:BJ67 D5:BI75">
    <cfRule type="cellIs" dxfId="19" priority="2" stopIfTrue="1" operator="equal">
      <formula>0</formula>
    </cfRule>
  </conditionalFormatting>
  <conditionalFormatting sqref="A3:B4 D4:BI4">
    <cfRule type="cellIs" dxfId="18" priority="1" stopIfTrue="1" operator="equal">
      <formula>0</formula>
    </cfRule>
  </conditionalFormatting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FFE3D-F203-42AC-884B-BEA555A2D6F4}">
  <dimension ref="A1:BL64"/>
  <sheetViews>
    <sheetView tabSelected="1" zoomScale="60" zoomScaleNormal="60" workbookViewId="0">
      <pane xSplit="3" ySplit="4" topLeftCell="D5" activePane="bottomRight" state="frozen"/>
      <selection activeCell="D5" sqref="D5"/>
      <selection pane="topRight" activeCell="D5" sqref="D5"/>
      <selection pane="bottomLeft" activeCell="D5" sqref="D5"/>
      <selection pane="bottomRight" activeCell="D5" sqref="D5"/>
    </sheetView>
  </sheetViews>
  <sheetFormatPr defaultColWidth="9.1796875" defaultRowHeight="12.5" x14ac:dyDescent="0.25"/>
  <cols>
    <col min="1" max="1" width="6.453125" style="14" customWidth="1"/>
    <col min="2" max="2" width="14" style="14" customWidth="1"/>
    <col min="3" max="3" width="35.81640625" style="14" customWidth="1"/>
    <col min="4" max="4" width="13.453125" style="35" customWidth="1"/>
    <col min="5" max="5" width="13.26953125" style="35" customWidth="1"/>
    <col min="6" max="7" width="10.7265625" style="35" customWidth="1"/>
    <col min="8" max="8" width="13.7265625" style="35" customWidth="1"/>
    <col min="9" max="9" width="11.7265625" style="35" bestFit="1" customWidth="1"/>
    <col min="10" max="10" width="12.7265625" style="35" customWidth="1"/>
    <col min="11" max="11" width="15.26953125" style="35" customWidth="1"/>
    <col min="12" max="12" width="11.7265625" style="35" bestFit="1" customWidth="1"/>
    <col min="13" max="13" width="9.7265625" style="35" customWidth="1"/>
    <col min="14" max="14" width="13.26953125" style="35" customWidth="1"/>
    <col min="15" max="16" width="11.7265625" style="35" bestFit="1" customWidth="1"/>
    <col min="17" max="17" width="10.7265625" style="35" bestFit="1" customWidth="1"/>
    <col min="18" max="18" width="11.7265625" style="35" customWidth="1"/>
    <col min="19" max="19" width="10.7265625" style="35" customWidth="1"/>
    <col min="20" max="20" width="11.7265625" style="35" bestFit="1" customWidth="1"/>
    <col min="21" max="21" width="13.26953125" style="35" bestFit="1" customWidth="1"/>
    <col min="22" max="24" width="11.7265625" style="35" bestFit="1" customWidth="1"/>
    <col min="25" max="25" width="11.7265625" style="35" customWidth="1"/>
    <col min="26" max="30" width="11.7265625" style="35" bestFit="1" customWidth="1"/>
    <col min="31" max="31" width="10.7265625" style="35" customWidth="1"/>
    <col min="32" max="32" width="10.7265625" style="35" bestFit="1" customWidth="1"/>
    <col min="33" max="34" width="10.7265625" style="35" customWidth="1"/>
    <col min="35" max="35" width="15" style="35" customWidth="1"/>
    <col min="36" max="36" width="11.7265625" style="35" bestFit="1" customWidth="1"/>
    <col min="37" max="37" width="10.7265625" style="35" bestFit="1" customWidth="1"/>
    <col min="38" max="41" width="11.7265625" style="35" bestFit="1" customWidth="1"/>
    <col min="42" max="42" width="9.7265625" style="35" customWidth="1"/>
    <col min="43" max="43" width="11.7265625" style="35" bestFit="1" customWidth="1"/>
    <col min="44" max="44" width="9.7265625" style="35" customWidth="1"/>
    <col min="45" max="45" width="10.7265625" style="35" bestFit="1" customWidth="1"/>
    <col min="46" max="46" width="9.7265625" style="35" customWidth="1"/>
    <col min="47" max="47" width="10.7265625" style="35" customWidth="1"/>
    <col min="48" max="49" width="11.7265625" style="35" bestFit="1" customWidth="1"/>
    <col min="50" max="51" width="10.7265625" style="35" bestFit="1" customWidth="1"/>
    <col min="52" max="52" width="9.7265625" style="35" customWidth="1"/>
    <col min="53" max="56" width="11.7265625" style="35" bestFit="1" customWidth="1"/>
    <col min="57" max="57" width="9.7265625" style="35" bestFit="1" customWidth="1"/>
    <col min="58" max="58" width="11.7265625" style="35" bestFit="1" customWidth="1"/>
    <col min="59" max="59" width="13.26953125" style="35" bestFit="1" customWidth="1"/>
    <col min="60" max="60" width="10.7265625" style="35" bestFit="1" customWidth="1"/>
    <col min="61" max="61" width="9.7265625" style="35" customWidth="1"/>
    <col min="62" max="62" width="11.453125" style="35" customWidth="1"/>
    <col min="63" max="63" width="14.7265625" style="35" customWidth="1"/>
    <col min="64" max="64" width="13.7265625" style="35" customWidth="1"/>
    <col min="65" max="65" width="9.7265625" style="35" bestFit="1" customWidth="1"/>
    <col min="66" max="16384" width="9.1796875" style="35"/>
  </cols>
  <sheetData>
    <row r="1" spans="1:64" s="2" customFormat="1" ht="14.5" x14ac:dyDescent="0.35">
      <c r="A1" s="1" t="s">
        <v>299</v>
      </c>
      <c r="B1" s="1"/>
      <c r="C1" s="1"/>
      <c r="D1"/>
      <c r="E1"/>
    </row>
    <row r="2" spans="1:64" s="14" customFormat="1" ht="110.5" customHeight="1" x14ac:dyDescent="0.35">
      <c r="A2" s="160"/>
      <c r="B2" s="161"/>
      <c r="C2" s="4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5" t="s">
        <v>19</v>
      </c>
      <c r="W2" s="5" t="s">
        <v>20</v>
      </c>
      <c r="X2" s="5" t="s">
        <v>21</v>
      </c>
      <c r="Y2" s="5" t="s">
        <v>22</v>
      </c>
      <c r="Z2" s="5" t="s">
        <v>23</v>
      </c>
      <c r="AA2" s="5" t="s">
        <v>24</v>
      </c>
      <c r="AB2" s="5" t="s">
        <v>25</v>
      </c>
      <c r="AC2" s="5" t="s">
        <v>26</v>
      </c>
      <c r="AD2" s="5" t="s">
        <v>27</v>
      </c>
      <c r="AE2" s="5" t="s">
        <v>28</v>
      </c>
      <c r="AF2" s="5" t="s">
        <v>29</v>
      </c>
      <c r="AG2" s="6" t="s">
        <v>30</v>
      </c>
      <c r="AH2" s="6" t="s">
        <v>31</v>
      </c>
      <c r="AI2" s="5" t="s">
        <v>32</v>
      </c>
      <c r="AJ2" s="5" t="s">
        <v>33</v>
      </c>
      <c r="AK2" s="5" t="s">
        <v>34</v>
      </c>
      <c r="AL2" s="5" t="s">
        <v>35</v>
      </c>
      <c r="AM2" s="5" t="s">
        <v>36</v>
      </c>
      <c r="AN2" s="5" t="s">
        <v>37</v>
      </c>
      <c r="AO2" s="5" t="s">
        <v>38</v>
      </c>
      <c r="AP2" s="5" t="s">
        <v>39</v>
      </c>
      <c r="AQ2" s="5" t="s">
        <v>40</v>
      </c>
      <c r="AR2" s="5" t="s">
        <v>41</v>
      </c>
      <c r="AS2" s="5" t="s">
        <v>42</v>
      </c>
      <c r="AT2" s="5" t="s">
        <v>43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7" t="s">
        <v>59</v>
      </c>
      <c r="BK2" s="9" t="s">
        <v>70</v>
      </c>
    </row>
    <row r="3" spans="1:64" s="14" customFormat="1" x14ac:dyDescent="0.35">
      <c r="A3" s="7"/>
      <c r="B3" s="7" t="s">
        <v>73</v>
      </c>
      <c r="C3" s="15"/>
      <c r="D3" s="16" t="s">
        <v>74</v>
      </c>
      <c r="E3" s="17" t="s">
        <v>75</v>
      </c>
      <c r="F3" s="17" t="s">
        <v>76</v>
      </c>
      <c r="G3" s="17" t="s">
        <v>77</v>
      </c>
      <c r="H3" s="17" t="s">
        <v>78</v>
      </c>
      <c r="I3" s="17" t="s">
        <v>79</v>
      </c>
      <c r="J3" s="17" t="s">
        <v>80</v>
      </c>
      <c r="K3" s="17" t="s">
        <v>81</v>
      </c>
      <c r="L3" s="17" t="s">
        <v>82</v>
      </c>
      <c r="M3" s="17" t="s">
        <v>83</v>
      </c>
      <c r="N3" s="17" t="s">
        <v>84</v>
      </c>
      <c r="O3" s="17" t="s">
        <v>85</v>
      </c>
      <c r="P3" s="17" t="s">
        <v>86</v>
      </c>
      <c r="Q3" s="16" t="s">
        <v>87</v>
      </c>
      <c r="R3" s="17" t="s">
        <v>88</v>
      </c>
      <c r="S3" s="17" t="s">
        <v>89</v>
      </c>
      <c r="T3" s="17" t="s">
        <v>90</v>
      </c>
      <c r="U3" s="17" t="s">
        <v>91</v>
      </c>
      <c r="V3" s="16" t="s">
        <v>92</v>
      </c>
      <c r="W3" s="17" t="s">
        <v>93</v>
      </c>
      <c r="X3" s="17" t="s">
        <v>94</v>
      </c>
      <c r="Y3" s="17" t="s">
        <v>95</v>
      </c>
      <c r="Z3" s="17" t="s">
        <v>96</v>
      </c>
      <c r="AA3" s="17" t="s">
        <v>97</v>
      </c>
      <c r="AB3" s="17" t="s">
        <v>98</v>
      </c>
      <c r="AC3" s="17" t="s">
        <v>99</v>
      </c>
      <c r="AD3" s="17" t="s">
        <v>100</v>
      </c>
      <c r="AE3" s="17" t="s">
        <v>101</v>
      </c>
      <c r="AF3" s="17" t="s">
        <v>102</v>
      </c>
      <c r="AG3" s="18" t="s">
        <v>103</v>
      </c>
      <c r="AH3" s="18" t="s">
        <v>104</v>
      </c>
      <c r="AI3" s="17" t="s">
        <v>105</v>
      </c>
      <c r="AJ3" s="17" t="s">
        <v>106</v>
      </c>
      <c r="AK3" s="17" t="s">
        <v>107</v>
      </c>
      <c r="AL3" s="17" t="s">
        <v>108</v>
      </c>
      <c r="AM3" s="17" t="s">
        <v>109</v>
      </c>
      <c r="AN3" s="17" t="s">
        <v>110</v>
      </c>
      <c r="AO3" s="17" t="s">
        <v>111</v>
      </c>
      <c r="AP3" s="17" t="s">
        <v>112</v>
      </c>
      <c r="AQ3" s="17" t="s">
        <v>113</v>
      </c>
      <c r="AR3" s="16" t="s">
        <v>114</v>
      </c>
      <c r="AS3" s="17" t="s">
        <v>115</v>
      </c>
      <c r="AT3" s="17" t="s">
        <v>116</v>
      </c>
      <c r="AU3" s="17" t="s">
        <v>117</v>
      </c>
      <c r="AV3" s="17" t="s">
        <v>118</v>
      </c>
      <c r="AW3" s="17" t="s">
        <v>119</v>
      </c>
      <c r="AX3" s="17" t="s">
        <v>120</v>
      </c>
      <c r="AY3" s="17" t="s">
        <v>121</v>
      </c>
      <c r="AZ3" s="17" t="s">
        <v>122</v>
      </c>
      <c r="BA3" s="17" t="s">
        <v>123</v>
      </c>
      <c r="BB3" s="17" t="s">
        <v>124</v>
      </c>
      <c r="BC3" s="17" t="s">
        <v>125</v>
      </c>
      <c r="BD3" s="17" t="s">
        <v>126</v>
      </c>
      <c r="BE3" s="17" t="s">
        <v>127</v>
      </c>
      <c r="BF3" s="17" t="s">
        <v>128</v>
      </c>
      <c r="BG3" s="17" t="s">
        <v>129</v>
      </c>
      <c r="BH3" s="17" t="s">
        <v>130</v>
      </c>
      <c r="BI3" s="17" t="s">
        <v>131</v>
      </c>
      <c r="BJ3" s="19" t="s">
        <v>132</v>
      </c>
      <c r="BK3" s="22" t="s">
        <v>143</v>
      </c>
      <c r="BL3" s="14" t="s">
        <v>307</v>
      </c>
    </row>
    <row r="4" spans="1:64" s="14" customFormat="1" x14ac:dyDescent="0.35">
      <c r="A4" s="7" t="s">
        <v>146</v>
      </c>
      <c r="B4" s="24"/>
      <c r="C4" s="25"/>
      <c r="D4" s="17" t="s">
        <v>74</v>
      </c>
      <c r="E4" s="17" t="s">
        <v>75</v>
      </c>
      <c r="F4" s="17" t="s">
        <v>147</v>
      </c>
      <c r="G4" s="17" t="s">
        <v>148</v>
      </c>
      <c r="H4" s="17" t="s">
        <v>76</v>
      </c>
      <c r="I4" s="17" t="s">
        <v>149</v>
      </c>
      <c r="J4" s="17" t="s">
        <v>150</v>
      </c>
      <c r="K4" s="17" t="s">
        <v>151</v>
      </c>
      <c r="L4" s="17" t="s">
        <v>152</v>
      </c>
      <c r="M4" s="17" t="s">
        <v>77</v>
      </c>
      <c r="N4" s="17" t="s">
        <v>78</v>
      </c>
      <c r="O4" s="17" t="s">
        <v>79</v>
      </c>
      <c r="P4" s="17" t="s">
        <v>80</v>
      </c>
      <c r="Q4" s="17" t="s">
        <v>81</v>
      </c>
      <c r="R4" s="17" t="s">
        <v>82</v>
      </c>
      <c r="S4" s="17" t="s">
        <v>83</v>
      </c>
      <c r="T4" s="17" t="s">
        <v>84</v>
      </c>
      <c r="U4" s="17" t="s">
        <v>85</v>
      </c>
      <c r="V4" s="17" t="s">
        <v>86</v>
      </c>
      <c r="W4" s="17" t="s">
        <v>87</v>
      </c>
      <c r="X4" s="17" t="s">
        <v>88</v>
      </c>
      <c r="Y4" s="17" t="s">
        <v>89</v>
      </c>
      <c r="Z4" s="17" t="s">
        <v>153</v>
      </c>
      <c r="AA4" s="17" t="s">
        <v>154</v>
      </c>
      <c r="AB4" s="17" t="s">
        <v>92</v>
      </c>
      <c r="AC4" s="17" t="s">
        <v>93</v>
      </c>
      <c r="AD4" s="17" t="s">
        <v>94</v>
      </c>
      <c r="AE4" s="17" t="s">
        <v>95</v>
      </c>
      <c r="AF4" s="17" t="s">
        <v>155</v>
      </c>
      <c r="AG4" s="17" t="s">
        <v>97</v>
      </c>
      <c r="AH4" s="17" t="s">
        <v>98</v>
      </c>
      <c r="AI4" s="17" t="s">
        <v>99</v>
      </c>
      <c r="AJ4" s="17" t="s">
        <v>100</v>
      </c>
      <c r="AK4" s="17" t="s">
        <v>101</v>
      </c>
      <c r="AL4" s="17" t="s">
        <v>156</v>
      </c>
      <c r="AM4" s="17" t="s">
        <v>103</v>
      </c>
      <c r="AN4" s="17" t="s">
        <v>104</v>
      </c>
      <c r="AO4" s="17" t="s">
        <v>157</v>
      </c>
      <c r="AP4" s="17" t="s">
        <v>158</v>
      </c>
      <c r="AQ4" s="17" t="s">
        <v>105</v>
      </c>
      <c r="AR4" s="17" t="s">
        <v>106</v>
      </c>
      <c r="AS4" s="17" t="s">
        <v>159</v>
      </c>
      <c r="AT4" s="17" t="s">
        <v>160</v>
      </c>
      <c r="AU4" s="17" t="s">
        <v>161</v>
      </c>
      <c r="AV4" s="17" t="s">
        <v>107</v>
      </c>
      <c r="AW4" s="17" t="s">
        <v>162</v>
      </c>
      <c r="AX4" s="17" t="s">
        <v>163</v>
      </c>
      <c r="AY4" s="17" t="s">
        <v>164</v>
      </c>
      <c r="AZ4" s="17" t="s">
        <v>165</v>
      </c>
      <c r="BA4" s="17" t="s">
        <v>166</v>
      </c>
      <c r="BB4" s="17" t="s">
        <v>109</v>
      </c>
      <c r="BC4" s="17" t="s">
        <v>167</v>
      </c>
      <c r="BD4" s="17" t="s">
        <v>168</v>
      </c>
      <c r="BE4" s="17" t="s">
        <v>169</v>
      </c>
      <c r="BF4" s="17" t="s">
        <v>111</v>
      </c>
      <c r="BG4" s="17" t="s">
        <v>170</v>
      </c>
      <c r="BH4" s="17" t="s">
        <v>171</v>
      </c>
      <c r="BI4" s="17" t="s">
        <v>172</v>
      </c>
      <c r="BJ4" s="26">
        <v>126</v>
      </c>
      <c r="BK4" s="29">
        <v>137</v>
      </c>
    </row>
    <row r="5" spans="1:64" ht="25" x14ac:dyDescent="0.25">
      <c r="A5" s="31" t="s">
        <v>74</v>
      </c>
      <c r="B5" s="32" t="s">
        <v>74</v>
      </c>
      <c r="C5" s="33" t="s">
        <v>173</v>
      </c>
      <c r="D5" s="34">
        <v>554498</v>
      </c>
      <c r="E5" s="34">
        <v>862</v>
      </c>
      <c r="F5" s="34">
        <v>404</v>
      </c>
      <c r="G5" s="34">
        <v>61</v>
      </c>
      <c r="H5" s="34">
        <v>171</v>
      </c>
      <c r="I5" s="34">
        <v>0</v>
      </c>
      <c r="J5" s="34">
        <v>6</v>
      </c>
      <c r="K5" s="34">
        <v>109</v>
      </c>
      <c r="L5" s="34">
        <v>1439166</v>
      </c>
      <c r="M5" s="34">
        <v>34640</v>
      </c>
      <c r="N5" s="34">
        <v>9100</v>
      </c>
      <c r="O5" s="34">
        <v>588</v>
      </c>
      <c r="P5" s="34">
        <v>5218</v>
      </c>
      <c r="Q5" s="34">
        <v>126</v>
      </c>
      <c r="R5" s="34">
        <v>78</v>
      </c>
      <c r="S5" s="34">
        <v>58</v>
      </c>
      <c r="T5" s="34">
        <v>15</v>
      </c>
      <c r="U5" s="34">
        <v>4005</v>
      </c>
      <c r="V5" s="34">
        <v>7202</v>
      </c>
      <c r="W5" s="34">
        <v>152</v>
      </c>
      <c r="X5" s="34">
        <v>57</v>
      </c>
      <c r="Y5" s="34">
        <v>80</v>
      </c>
      <c r="Z5" s="34">
        <v>228</v>
      </c>
      <c r="AA5" s="34">
        <v>6</v>
      </c>
      <c r="AB5" s="34">
        <v>33</v>
      </c>
      <c r="AC5" s="34">
        <v>26</v>
      </c>
      <c r="AD5" s="34">
        <v>116</v>
      </c>
      <c r="AE5" s="34">
        <v>10</v>
      </c>
      <c r="AF5" s="34">
        <v>188</v>
      </c>
      <c r="AG5" s="34">
        <v>95</v>
      </c>
      <c r="AH5" s="34">
        <v>24</v>
      </c>
      <c r="AI5" s="34">
        <v>1189</v>
      </c>
      <c r="AJ5" s="34">
        <v>225</v>
      </c>
      <c r="AK5" s="34">
        <v>3376</v>
      </c>
      <c r="AL5" s="34">
        <v>454</v>
      </c>
      <c r="AM5" s="34">
        <v>7157</v>
      </c>
      <c r="AN5" s="34">
        <v>5663</v>
      </c>
      <c r="AO5" s="34">
        <v>31043</v>
      </c>
      <c r="AP5" s="34">
        <v>2971</v>
      </c>
      <c r="AQ5" s="34">
        <v>251</v>
      </c>
      <c r="AR5" s="34">
        <v>26</v>
      </c>
      <c r="AS5" s="34">
        <v>2915</v>
      </c>
      <c r="AT5" s="34">
        <v>39</v>
      </c>
      <c r="AU5" s="34">
        <v>64</v>
      </c>
      <c r="AV5" s="34">
        <v>0</v>
      </c>
      <c r="AW5" s="34">
        <v>0</v>
      </c>
      <c r="AX5" s="34">
        <v>1202</v>
      </c>
      <c r="AY5" s="34">
        <v>46</v>
      </c>
      <c r="AZ5" s="34">
        <v>106</v>
      </c>
      <c r="BA5" s="34">
        <v>708</v>
      </c>
      <c r="BB5" s="34">
        <v>2614</v>
      </c>
      <c r="BC5" s="34">
        <v>33411</v>
      </c>
      <c r="BD5" s="34">
        <v>5224</v>
      </c>
      <c r="BE5" s="34">
        <v>18052</v>
      </c>
      <c r="BF5" s="34">
        <v>247</v>
      </c>
      <c r="BG5" s="34">
        <v>586</v>
      </c>
      <c r="BH5" s="34">
        <v>1398</v>
      </c>
      <c r="BI5" s="34">
        <v>3170</v>
      </c>
      <c r="BJ5" s="34">
        <v>0</v>
      </c>
      <c r="BK5" s="34">
        <v>141508</v>
      </c>
      <c r="BL5" s="35">
        <v>1445810</v>
      </c>
    </row>
    <row r="6" spans="1:64" ht="25" x14ac:dyDescent="0.25">
      <c r="A6" s="36" t="s">
        <v>75</v>
      </c>
      <c r="B6" s="37" t="s">
        <v>75</v>
      </c>
      <c r="C6" s="38" t="s">
        <v>174</v>
      </c>
      <c r="D6" s="34">
        <v>911</v>
      </c>
      <c r="E6" s="34">
        <v>13751</v>
      </c>
      <c r="F6" s="34">
        <v>2</v>
      </c>
      <c r="G6" s="34">
        <v>133</v>
      </c>
      <c r="H6" s="34">
        <v>115</v>
      </c>
      <c r="I6" s="34">
        <v>0</v>
      </c>
      <c r="J6" s="34">
        <v>25</v>
      </c>
      <c r="K6" s="34">
        <v>19</v>
      </c>
      <c r="L6" s="34">
        <v>386</v>
      </c>
      <c r="M6" s="34">
        <v>0</v>
      </c>
      <c r="N6" s="34">
        <v>5</v>
      </c>
      <c r="O6" s="34">
        <v>5</v>
      </c>
      <c r="P6" s="34">
        <v>0</v>
      </c>
      <c r="Q6" s="34">
        <v>54898</v>
      </c>
      <c r="R6" s="34">
        <v>17246</v>
      </c>
      <c r="S6" s="34">
        <v>2341</v>
      </c>
      <c r="T6" s="34">
        <v>2</v>
      </c>
      <c r="U6" s="34">
        <v>591</v>
      </c>
      <c r="V6" s="34">
        <v>45</v>
      </c>
      <c r="W6" s="34">
        <v>304</v>
      </c>
      <c r="X6" s="34">
        <v>232</v>
      </c>
      <c r="Y6" s="34">
        <v>116</v>
      </c>
      <c r="Z6" s="34">
        <v>44</v>
      </c>
      <c r="AA6" s="34">
        <v>0</v>
      </c>
      <c r="AB6" s="34">
        <v>8</v>
      </c>
      <c r="AC6" s="34">
        <v>6</v>
      </c>
      <c r="AD6" s="34">
        <v>25</v>
      </c>
      <c r="AE6" s="34">
        <v>8</v>
      </c>
      <c r="AF6" s="34">
        <v>169</v>
      </c>
      <c r="AG6" s="34">
        <v>2681</v>
      </c>
      <c r="AH6" s="34">
        <v>10</v>
      </c>
      <c r="AI6" s="34">
        <v>3473</v>
      </c>
      <c r="AJ6" s="34">
        <v>136</v>
      </c>
      <c r="AK6" s="34">
        <v>3025</v>
      </c>
      <c r="AL6" s="34">
        <v>83</v>
      </c>
      <c r="AM6" s="34">
        <v>147</v>
      </c>
      <c r="AN6" s="34">
        <v>324</v>
      </c>
      <c r="AO6" s="34">
        <v>79</v>
      </c>
      <c r="AP6" s="34">
        <v>953</v>
      </c>
      <c r="AQ6" s="34">
        <v>29</v>
      </c>
      <c r="AR6" s="34">
        <v>0</v>
      </c>
      <c r="AS6" s="34">
        <v>177</v>
      </c>
      <c r="AT6" s="34">
        <v>26</v>
      </c>
      <c r="AU6" s="34">
        <v>1</v>
      </c>
      <c r="AV6" s="34">
        <v>0</v>
      </c>
      <c r="AW6" s="34">
        <v>0</v>
      </c>
      <c r="AX6" s="34">
        <v>204</v>
      </c>
      <c r="AY6" s="34">
        <v>20</v>
      </c>
      <c r="AZ6" s="34">
        <v>5</v>
      </c>
      <c r="BA6" s="34">
        <v>12</v>
      </c>
      <c r="BB6" s="34">
        <v>205</v>
      </c>
      <c r="BC6" s="34">
        <v>5541</v>
      </c>
      <c r="BD6" s="34">
        <v>168</v>
      </c>
      <c r="BE6" s="34">
        <v>239</v>
      </c>
      <c r="BF6" s="34">
        <v>126</v>
      </c>
      <c r="BG6" s="34">
        <v>17</v>
      </c>
      <c r="BH6" s="34">
        <v>141</v>
      </c>
      <c r="BI6" s="34">
        <v>155</v>
      </c>
      <c r="BJ6" s="34">
        <v>0</v>
      </c>
      <c r="BK6" s="34">
        <v>33587</v>
      </c>
      <c r="BL6" s="35">
        <v>41622</v>
      </c>
    </row>
    <row r="7" spans="1:64" ht="37.5" x14ac:dyDescent="0.25">
      <c r="A7" s="36" t="s">
        <v>147</v>
      </c>
      <c r="B7" s="32" t="s">
        <v>76</v>
      </c>
      <c r="C7" s="38" t="s">
        <v>175</v>
      </c>
      <c r="D7" s="34">
        <v>96</v>
      </c>
      <c r="E7" s="34">
        <v>3</v>
      </c>
      <c r="F7" s="34">
        <v>2492</v>
      </c>
      <c r="G7" s="34">
        <v>1</v>
      </c>
      <c r="H7" s="34">
        <v>0</v>
      </c>
      <c r="I7" s="34">
        <v>0</v>
      </c>
      <c r="J7" s="34">
        <v>1</v>
      </c>
      <c r="K7" s="34">
        <v>0</v>
      </c>
      <c r="L7" s="34">
        <v>74331</v>
      </c>
      <c r="M7" s="34">
        <v>0</v>
      </c>
      <c r="N7" s="34">
        <v>2</v>
      </c>
      <c r="O7" s="34">
        <v>2</v>
      </c>
      <c r="P7" s="34">
        <v>0</v>
      </c>
      <c r="Q7" s="34">
        <v>1</v>
      </c>
      <c r="R7" s="34">
        <v>0</v>
      </c>
      <c r="S7" s="34">
        <v>0</v>
      </c>
      <c r="T7" s="34">
        <v>0</v>
      </c>
      <c r="U7" s="34">
        <v>4</v>
      </c>
      <c r="V7" s="34">
        <v>0</v>
      </c>
      <c r="W7" s="34">
        <v>1</v>
      </c>
      <c r="X7" s="34">
        <v>2</v>
      </c>
      <c r="Y7" s="34">
        <v>0</v>
      </c>
      <c r="Z7" s="34">
        <v>0</v>
      </c>
      <c r="AA7" s="34">
        <v>0</v>
      </c>
      <c r="AB7" s="34">
        <v>1</v>
      </c>
      <c r="AC7" s="34">
        <v>2</v>
      </c>
      <c r="AD7" s="34">
        <v>6</v>
      </c>
      <c r="AE7" s="34">
        <v>0</v>
      </c>
      <c r="AF7" s="34">
        <v>9</v>
      </c>
      <c r="AG7" s="34">
        <v>1</v>
      </c>
      <c r="AH7" s="34">
        <v>0</v>
      </c>
      <c r="AI7" s="34">
        <v>14</v>
      </c>
      <c r="AJ7" s="34">
        <v>2</v>
      </c>
      <c r="AK7" s="34">
        <v>45</v>
      </c>
      <c r="AL7" s="34">
        <v>10</v>
      </c>
      <c r="AM7" s="34">
        <v>211</v>
      </c>
      <c r="AN7" s="34">
        <v>356</v>
      </c>
      <c r="AO7" s="34">
        <v>8360</v>
      </c>
      <c r="AP7" s="34">
        <v>46</v>
      </c>
      <c r="AQ7" s="34">
        <v>273</v>
      </c>
      <c r="AR7" s="34">
        <v>1</v>
      </c>
      <c r="AS7" s="34">
        <v>89</v>
      </c>
      <c r="AT7" s="34">
        <v>1</v>
      </c>
      <c r="AU7" s="34">
        <v>0</v>
      </c>
      <c r="AV7" s="34">
        <v>0</v>
      </c>
      <c r="AW7" s="34">
        <v>0</v>
      </c>
      <c r="AX7" s="34">
        <v>38</v>
      </c>
      <c r="AY7" s="34">
        <v>6</v>
      </c>
      <c r="AZ7" s="34">
        <v>5</v>
      </c>
      <c r="BA7" s="34">
        <v>46</v>
      </c>
      <c r="BB7" s="34">
        <v>103</v>
      </c>
      <c r="BC7" s="34">
        <v>637</v>
      </c>
      <c r="BD7" s="34">
        <v>15</v>
      </c>
      <c r="BE7" s="34">
        <v>315</v>
      </c>
      <c r="BF7" s="34">
        <v>4</v>
      </c>
      <c r="BG7" s="34">
        <v>29</v>
      </c>
      <c r="BH7" s="34">
        <v>115</v>
      </c>
      <c r="BI7" s="34">
        <v>23</v>
      </c>
      <c r="BJ7" s="34">
        <v>0</v>
      </c>
      <c r="BK7" s="34">
        <v>38512</v>
      </c>
      <c r="BL7" s="35">
        <v>39108</v>
      </c>
    </row>
    <row r="8" spans="1:64" ht="25" x14ac:dyDescent="0.25">
      <c r="A8" s="36" t="s">
        <v>148</v>
      </c>
      <c r="B8" s="32" t="s">
        <v>77</v>
      </c>
      <c r="C8" s="38" t="s">
        <v>176</v>
      </c>
      <c r="D8" s="34">
        <v>1674</v>
      </c>
      <c r="E8" s="34">
        <v>74</v>
      </c>
      <c r="F8" s="34">
        <v>46</v>
      </c>
      <c r="G8" s="34">
        <v>93891</v>
      </c>
      <c r="H8" s="34">
        <v>431</v>
      </c>
      <c r="I8" s="34">
        <v>5</v>
      </c>
      <c r="J8" s="34">
        <v>555</v>
      </c>
      <c r="K8" s="34">
        <v>329</v>
      </c>
      <c r="L8" s="34">
        <v>1874</v>
      </c>
      <c r="M8" s="34">
        <v>0</v>
      </c>
      <c r="N8" s="34">
        <v>6</v>
      </c>
      <c r="O8" s="34">
        <v>11</v>
      </c>
      <c r="P8" s="34">
        <v>10</v>
      </c>
      <c r="Q8" s="34">
        <v>217</v>
      </c>
      <c r="R8" s="34">
        <v>2281</v>
      </c>
      <c r="S8" s="34">
        <v>359</v>
      </c>
      <c r="T8" s="34">
        <v>59828</v>
      </c>
      <c r="U8" s="34">
        <v>6139</v>
      </c>
      <c r="V8" s="34">
        <v>30</v>
      </c>
      <c r="W8" s="34">
        <v>4776</v>
      </c>
      <c r="X8" s="34">
        <v>145144</v>
      </c>
      <c r="Y8" s="34">
        <v>1067</v>
      </c>
      <c r="Z8" s="34">
        <v>977</v>
      </c>
      <c r="AA8" s="34">
        <v>4</v>
      </c>
      <c r="AB8" s="34">
        <v>642</v>
      </c>
      <c r="AC8" s="34">
        <v>46</v>
      </c>
      <c r="AD8" s="34">
        <v>73</v>
      </c>
      <c r="AE8" s="34">
        <v>508</v>
      </c>
      <c r="AF8" s="34">
        <v>1978</v>
      </c>
      <c r="AG8" s="34">
        <v>130</v>
      </c>
      <c r="AH8" s="34">
        <v>123</v>
      </c>
      <c r="AI8" s="34">
        <v>118046</v>
      </c>
      <c r="AJ8" s="34">
        <v>1261</v>
      </c>
      <c r="AK8" s="34">
        <v>2822</v>
      </c>
      <c r="AL8" s="34">
        <v>32</v>
      </c>
      <c r="AM8" s="34">
        <v>5972</v>
      </c>
      <c r="AN8" s="34">
        <v>453</v>
      </c>
      <c r="AO8" s="34">
        <v>355</v>
      </c>
      <c r="AP8" s="34">
        <v>2628</v>
      </c>
      <c r="AQ8" s="34">
        <v>96</v>
      </c>
      <c r="AR8" s="34">
        <v>15</v>
      </c>
      <c r="AS8" s="34">
        <v>996</v>
      </c>
      <c r="AT8" s="34">
        <v>350</v>
      </c>
      <c r="AU8" s="34">
        <v>12</v>
      </c>
      <c r="AV8" s="34">
        <v>0</v>
      </c>
      <c r="AW8" s="34">
        <v>0</v>
      </c>
      <c r="AX8" s="34">
        <v>859</v>
      </c>
      <c r="AY8" s="34">
        <v>8</v>
      </c>
      <c r="AZ8" s="34">
        <v>48</v>
      </c>
      <c r="BA8" s="34">
        <v>69</v>
      </c>
      <c r="BB8" s="34">
        <v>916</v>
      </c>
      <c r="BC8" s="34">
        <v>3001</v>
      </c>
      <c r="BD8" s="34">
        <v>780</v>
      </c>
      <c r="BE8" s="34">
        <v>2474</v>
      </c>
      <c r="BF8" s="34">
        <v>782</v>
      </c>
      <c r="BG8" s="34">
        <v>20</v>
      </c>
      <c r="BH8" s="34">
        <v>212</v>
      </c>
      <c r="BI8" s="34">
        <v>300</v>
      </c>
      <c r="BJ8" s="34">
        <v>0</v>
      </c>
      <c r="BK8" s="34">
        <v>257976</v>
      </c>
      <c r="BL8" s="35">
        <v>22530</v>
      </c>
    </row>
    <row r="9" spans="1:64" ht="37.5" x14ac:dyDescent="0.25">
      <c r="A9" s="36" t="s">
        <v>76</v>
      </c>
      <c r="B9" s="32" t="s">
        <v>78</v>
      </c>
      <c r="C9" s="33" t="s">
        <v>177</v>
      </c>
      <c r="D9" s="34">
        <v>221</v>
      </c>
      <c r="E9" s="34">
        <v>1</v>
      </c>
      <c r="F9" s="34">
        <v>0</v>
      </c>
      <c r="G9" s="34">
        <v>288</v>
      </c>
      <c r="H9" s="34">
        <v>395525</v>
      </c>
      <c r="I9" s="34">
        <v>0</v>
      </c>
      <c r="J9" s="34">
        <v>3</v>
      </c>
      <c r="K9" s="34">
        <v>6144</v>
      </c>
      <c r="L9" s="34">
        <v>87</v>
      </c>
      <c r="M9" s="34">
        <v>0</v>
      </c>
      <c r="N9" s="34">
        <v>0</v>
      </c>
      <c r="O9" s="34">
        <v>1</v>
      </c>
      <c r="P9" s="34">
        <v>0</v>
      </c>
      <c r="Q9" s="34">
        <v>2</v>
      </c>
      <c r="R9" s="34">
        <v>6</v>
      </c>
      <c r="S9" s="34">
        <v>5</v>
      </c>
      <c r="T9" s="34">
        <v>1794700</v>
      </c>
      <c r="U9" s="34">
        <v>67953</v>
      </c>
      <c r="V9" s="34">
        <v>871</v>
      </c>
      <c r="W9" s="34">
        <v>1004</v>
      </c>
      <c r="X9" s="34">
        <v>1209</v>
      </c>
      <c r="Y9" s="34">
        <v>261</v>
      </c>
      <c r="Z9" s="34">
        <v>1785</v>
      </c>
      <c r="AA9" s="34">
        <v>0</v>
      </c>
      <c r="AB9" s="34">
        <v>188</v>
      </c>
      <c r="AC9" s="34">
        <v>43</v>
      </c>
      <c r="AD9" s="34">
        <v>125</v>
      </c>
      <c r="AE9" s="34">
        <v>44</v>
      </c>
      <c r="AF9" s="34">
        <v>10</v>
      </c>
      <c r="AG9" s="34">
        <v>8</v>
      </c>
      <c r="AH9" s="34">
        <v>1</v>
      </c>
      <c r="AI9" s="34">
        <v>308606</v>
      </c>
      <c r="AJ9" s="34">
        <v>341</v>
      </c>
      <c r="AK9" s="34">
        <v>11001</v>
      </c>
      <c r="AL9" s="34">
        <v>11</v>
      </c>
      <c r="AM9" s="34">
        <v>202</v>
      </c>
      <c r="AN9" s="34">
        <v>3022</v>
      </c>
      <c r="AO9" s="34">
        <v>458</v>
      </c>
      <c r="AP9" s="34">
        <v>26844</v>
      </c>
      <c r="AQ9" s="34">
        <v>95</v>
      </c>
      <c r="AR9" s="34">
        <v>38</v>
      </c>
      <c r="AS9" s="34">
        <v>1974</v>
      </c>
      <c r="AT9" s="34">
        <v>84</v>
      </c>
      <c r="AU9" s="34">
        <v>76</v>
      </c>
      <c r="AV9" s="34">
        <v>0</v>
      </c>
      <c r="AW9" s="34">
        <v>0</v>
      </c>
      <c r="AX9" s="34">
        <v>815</v>
      </c>
      <c r="AY9" s="34">
        <v>0</v>
      </c>
      <c r="AZ9" s="34">
        <v>376</v>
      </c>
      <c r="BA9" s="34">
        <v>27</v>
      </c>
      <c r="BB9" s="34">
        <v>6163</v>
      </c>
      <c r="BC9" s="34">
        <v>0</v>
      </c>
      <c r="BD9" s="34">
        <v>22</v>
      </c>
      <c r="BE9" s="34">
        <v>406</v>
      </c>
      <c r="BF9" s="34">
        <v>390</v>
      </c>
      <c r="BG9" s="34">
        <v>0</v>
      </c>
      <c r="BH9" s="34">
        <v>36</v>
      </c>
      <c r="BI9" s="34">
        <v>175</v>
      </c>
      <c r="BJ9" s="34">
        <v>0</v>
      </c>
      <c r="BK9" s="34">
        <v>2996843</v>
      </c>
      <c r="BL9" s="35">
        <v>554514</v>
      </c>
    </row>
    <row r="10" spans="1:64" x14ac:dyDescent="0.25">
      <c r="A10" s="36" t="s">
        <v>149</v>
      </c>
      <c r="B10" s="39" t="s">
        <v>79</v>
      </c>
      <c r="C10" s="38" t="s">
        <v>178</v>
      </c>
      <c r="D10" s="34">
        <v>0</v>
      </c>
      <c r="E10" s="34">
        <v>0</v>
      </c>
      <c r="F10" s="34">
        <v>0</v>
      </c>
      <c r="G10" s="34">
        <v>0</v>
      </c>
      <c r="H10" s="34">
        <v>2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1</v>
      </c>
      <c r="O10" s="34">
        <v>0</v>
      </c>
      <c r="P10" s="34">
        <v>1</v>
      </c>
      <c r="Q10" s="34">
        <v>1</v>
      </c>
      <c r="R10" s="34">
        <v>0</v>
      </c>
      <c r="S10" s="34">
        <v>0</v>
      </c>
      <c r="T10" s="34">
        <v>1</v>
      </c>
      <c r="U10" s="34">
        <v>39</v>
      </c>
      <c r="V10" s="34">
        <v>5</v>
      </c>
      <c r="W10" s="34">
        <v>1</v>
      </c>
      <c r="X10" s="34">
        <v>27</v>
      </c>
      <c r="Y10" s="34">
        <v>58</v>
      </c>
      <c r="Z10" s="34">
        <v>209</v>
      </c>
      <c r="AA10" s="34">
        <v>0</v>
      </c>
      <c r="AB10" s="34">
        <v>14</v>
      </c>
      <c r="AC10" s="34">
        <v>0</v>
      </c>
      <c r="AD10" s="34">
        <v>21</v>
      </c>
      <c r="AE10" s="34">
        <v>31</v>
      </c>
      <c r="AF10" s="34">
        <v>8844</v>
      </c>
      <c r="AG10" s="34">
        <v>20</v>
      </c>
      <c r="AH10" s="34">
        <v>2</v>
      </c>
      <c r="AI10" s="34">
        <v>91</v>
      </c>
      <c r="AJ10" s="34">
        <v>5</v>
      </c>
      <c r="AK10" s="34">
        <v>32</v>
      </c>
      <c r="AL10" s="34">
        <v>1</v>
      </c>
      <c r="AM10" s="34">
        <v>0</v>
      </c>
      <c r="AN10" s="34">
        <v>2</v>
      </c>
      <c r="AO10" s="34">
        <v>21</v>
      </c>
      <c r="AP10" s="34">
        <v>51</v>
      </c>
      <c r="AQ10" s="34">
        <v>0</v>
      </c>
      <c r="AR10" s="34">
        <v>0</v>
      </c>
      <c r="AS10" s="34">
        <v>26</v>
      </c>
      <c r="AT10" s="34">
        <v>1</v>
      </c>
      <c r="AU10" s="34">
        <v>1</v>
      </c>
      <c r="AV10" s="34">
        <v>0</v>
      </c>
      <c r="AW10" s="34">
        <v>0</v>
      </c>
      <c r="AX10" s="34">
        <v>2</v>
      </c>
      <c r="AY10" s="34">
        <v>0</v>
      </c>
      <c r="AZ10" s="34">
        <v>1</v>
      </c>
      <c r="BA10" s="34">
        <v>70</v>
      </c>
      <c r="BB10" s="34">
        <v>26</v>
      </c>
      <c r="BC10" s="34">
        <v>0</v>
      </c>
      <c r="BD10" s="34">
        <v>5</v>
      </c>
      <c r="BE10" s="34">
        <v>10</v>
      </c>
      <c r="BF10" s="34">
        <v>3</v>
      </c>
      <c r="BG10" s="34">
        <v>0</v>
      </c>
      <c r="BH10" s="34">
        <v>2</v>
      </c>
      <c r="BI10" s="34">
        <v>2</v>
      </c>
      <c r="BJ10" s="34">
        <v>0</v>
      </c>
      <c r="BK10" s="34">
        <v>0</v>
      </c>
      <c r="BL10" s="35">
        <v>-742</v>
      </c>
    </row>
    <row r="11" spans="1:64" x14ac:dyDescent="0.25">
      <c r="A11" s="36" t="s">
        <v>150</v>
      </c>
      <c r="B11" s="39" t="s">
        <v>80</v>
      </c>
      <c r="C11" s="33" t="s">
        <v>179</v>
      </c>
      <c r="D11" s="34">
        <v>3</v>
      </c>
      <c r="E11" s="34">
        <v>2</v>
      </c>
      <c r="F11" s="34">
        <v>0</v>
      </c>
      <c r="G11" s="34">
        <v>90</v>
      </c>
      <c r="H11" s="34">
        <v>0</v>
      </c>
      <c r="I11" s="34">
        <v>0</v>
      </c>
      <c r="J11" s="34">
        <v>3721</v>
      </c>
      <c r="K11" s="34">
        <v>442</v>
      </c>
      <c r="L11" s="34">
        <v>2</v>
      </c>
      <c r="M11" s="34">
        <v>0</v>
      </c>
      <c r="N11" s="34">
        <v>1</v>
      </c>
      <c r="O11" s="34">
        <v>0</v>
      </c>
      <c r="P11" s="34">
        <v>0</v>
      </c>
      <c r="Q11" s="34">
        <v>11</v>
      </c>
      <c r="R11" s="34">
        <v>3</v>
      </c>
      <c r="S11" s="34">
        <v>2</v>
      </c>
      <c r="T11" s="34">
        <v>1856</v>
      </c>
      <c r="U11" s="34">
        <v>6183</v>
      </c>
      <c r="V11" s="34">
        <v>20</v>
      </c>
      <c r="W11" s="34">
        <v>1601</v>
      </c>
      <c r="X11" s="34">
        <v>342151</v>
      </c>
      <c r="Y11" s="34">
        <v>1630</v>
      </c>
      <c r="Z11" s="34">
        <v>67</v>
      </c>
      <c r="AA11" s="34">
        <v>0</v>
      </c>
      <c r="AB11" s="34">
        <v>405</v>
      </c>
      <c r="AC11" s="34">
        <v>5</v>
      </c>
      <c r="AD11" s="34">
        <v>6</v>
      </c>
      <c r="AE11" s="34">
        <v>630</v>
      </c>
      <c r="AF11" s="34">
        <v>276</v>
      </c>
      <c r="AG11" s="34">
        <v>321</v>
      </c>
      <c r="AH11" s="34">
        <v>220</v>
      </c>
      <c r="AI11" s="34">
        <v>2222</v>
      </c>
      <c r="AJ11" s="34">
        <v>92</v>
      </c>
      <c r="AK11" s="34">
        <v>480</v>
      </c>
      <c r="AL11" s="34">
        <v>4</v>
      </c>
      <c r="AM11" s="34">
        <v>0</v>
      </c>
      <c r="AN11" s="34">
        <v>10</v>
      </c>
      <c r="AO11" s="34">
        <v>242</v>
      </c>
      <c r="AP11" s="34">
        <v>383</v>
      </c>
      <c r="AQ11" s="34">
        <v>46</v>
      </c>
      <c r="AR11" s="34">
        <v>0</v>
      </c>
      <c r="AS11" s="34">
        <v>192</v>
      </c>
      <c r="AT11" s="34">
        <v>10</v>
      </c>
      <c r="AU11" s="34">
        <v>10</v>
      </c>
      <c r="AV11" s="34">
        <v>0</v>
      </c>
      <c r="AW11" s="34">
        <v>0</v>
      </c>
      <c r="AX11" s="34">
        <v>145</v>
      </c>
      <c r="AY11" s="34">
        <v>0</v>
      </c>
      <c r="AZ11" s="34">
        <v>30</v>
      </c>
      <c r="BA11" s="34">
        <v>27</v>
      </c>
      <c r="BB11" s="34">
        <v>388</v>
      </c>
      <c r="BC11" s="34">
        <v>0</v>
      </c>
      <c r="BD11" s="34">
        <v>3</v>
      </c>
      <c r="BE11" s="34">
        <v>45</v>
      </c>
      <c r="BF11" s="34">
        <v>35</v>
      </c>
      <c r="BG11" s="34">
        <v>0</v>
      </c>
      <c r="BH11" s="34">
        <v>10</v>
      </c>
      <c r="BI11" s="34">
        <v>22</v>
      </c>
      <c r="BJ11" s="34">
        <v>0</v>
      </c>
      <c r="BK11" s="34">
        <v>113315</v>
      </c>
      <c r="BL11" s="35">
        <v>2754</v>
      </c>
    </row>
    <row r="12" spans="1:64" ht="25" x14ac:dyDescent="0.25">
      <c r="A12" s="36" t="s">
        <v>151</v>
      </c>
      <c r="B12" s="32" t="s">
        <v>81</v>
      </c>
      <c r="C12" s="38" t="s">
        <v>180</v>
      </c>
      <c r="D12" s="34">
        <v>1573</v>
      </c>
      <c r="E12" s="34">
        <v>170</v>
      </c>
      <c r="F12" s="34">
        <v>47</v>
      </c>
      <c r="G12" s="34">
        <v>644</v>
      </c>
      <c r="H12" s="34">
        <v>2193</v>
      </c>
      <c r="I12" s="34">
        <v>0</v>
      </c>
      <c r="J12" s="34">
        <v>1097</v>
      </c>
      <c r="K12" s="34">
        <v>6134</v>
      </c>
      <c r="L12" s="34">
        <v>3722</v>
      </c>
      <c r="M12" s="34">
        <v>0</v>
      </c>
      <c r="N12" s="34">
        <v>59</v>
      </c>
      <c r="O12" s="34">
        <v>15</v>
      </c>
      <c r="P12" s="34">
        <v>21</v>
      </c>
      <c r="Q12" s="34">
        <v>195</v>
      </c>
      <c r="R12" s="34">
        <v>361</v>
      </c>
      <c r="S12" s="34">
        <v>31</v>
      </c>
      <c r="T12" s="34">
        <v>721</v>
      </c>
      <c r="U12" s="34">
        <v>37379</v>
      </c>
      <c r="V12" s="34">
        <v>606</v>
      </c>
      <c r="W12" s="34">
        <v>55773</v>
      </c>
      <c r="X12" s="34">
        <v>7627</v>
      </c>
      <c r="Y12" s="34">
        <v>1469</v>
      </c>
      <c r="Z12" s="34">
        <v>713</v>
      </c>
      <c r="AA12" s="34">
        <v>1</v>
      </c>
      <c r="AB12" s="34">
        <v>186</v>
      </c>
      <c r="AC12" s="34">
        <v>246</v>
      </c>
      <c r="AD12" s="34">
        <v>70</v>
      </c>
      <c r="AE12" s="34">
        <v>73</v>
      </c>
      <c r="AF12" s="34">
        <v>1303</v>
      </c>
      <c r="AG12" s="34">
        <v>34676</v>
      </c>
      <c r="AH12" s="34">
        <v>101</v>
      </c>
      <c r="AI12" s="34">
        <v>995</v>
      </c>
      <c r="AJ12" s="34">
        <v>446</v>
      </c>
      <c r="AK12" s="34">
        <v>78112</v>
      </c>
      <c r="AL12" s="34">
        <v>103</v>
      </c>
      <c r="AM12" s="34">
        <v>871</v>
      </c>
      <c r="AN12" s="34">
        <v>367</v>
      </c>
      <c r="AO12" s="34">
        <v>634</v>
      </c>
      <c r="AP12" s="34">
        <v>1982</v>
      </c>
      <c r="AQ12" s="34">
        <v>43</v>
      </c>
      <c r="AR12" s="34">
        <v>69</v>
      </c>
      <c r="AS12" s="34">
        <v>5411</v>
      </c>
      <c r="AT12" s="34">
        <v>28</v>
      </c>
      <c r="AU12" s="34">
        <v>5</v>
      </c>
      <c r="AV12" s="34">
        <v>0</v>
      </c>
      <c r="AW12" s="34">
        <v>0</v>
      </c>
      <c r="AX12" s="34">
        <v>714</v>
      </c>
      <c r="AY12" s="34">
        <v>73</v>
      </c>
      <c r="AZ12" s="34">
        <v>39</v>
      </c>
      <c r="BA12" s="34">
        <v>80</v>
      </c>
      <c r="BB12" s="34">
        <v>951</v>
      </c>
      <c r="BC12" s="34">
        <v>111</v>
      </c>
      <c r="BD12" s="34">
        <v>38</v>
      </c>
      <c r="BE12" s="34">
        <v>110</v>
      </c>
      <c r="BF12" s="34">
        <v>1595</v>
      </c>
      <c r="BG12" s="34">
        <v>21</v>
      </c>
      <c r="BH12" s="34">
        <v>51</v>
      </c>
      <c r="BI12" s="34">
        <v>1314</v>
      </c>
      <c r="BJ12" s="34">
        <v>0</v>
      </c>
      <c r="BK12" s="34">
        <v>143842</v>
      </c>
      <c r="BL12" s="35">
        <v>18246</v>
      </c>
    </row>
    <row r="13" spans="1:64" x14ac:dyDescent="0.25">
      <c r="A13" s="36" t="s">
        <v>152</v>
      </c>
      <c r="B13" s="39" t="s">
        <v>82</v>
      </c>
      <c r="C13" s="38" t="s">
        <v>181</v>
      </c>
      <c r="D13" s="34">
        <v>192376</v>
      </c>
      <c r="E13" s="34">
        <v>177</v>
      </c>
      <c r="F13" s="34">
        <v>2945</v>
      </c>
      <c r="G13" s="34">
        <v>80</v>
      </c>
      <c r="H13" s="34">
        <v>139</v>
      </c>
      <c r="I13" s="34">
        <v>0</v>
      </c>
      <c r="J13" s="34">
        <v>35</v>
      </c>
      <c r="K13" s="34">
        <v>37</v>
      </c>
      <c r="L13" s="34">
        <v>723521</v>
      </c>
      <c r="M13" s="34">
        <v>4</v>
      </c>
      <c r="N13" s="34">
        <v>763</v>
      </c>
      <c r="O13" s="34">
        <v>475</v>
      </c>
      <c r="P13" s="34">
        <v>1649</v>
      </c>
      <c r="Q13" s="34">
        <v>145</v>
      </c>
      <c r="R13" s="34">
        <v>476</v>
      </c>
      <c r="S13" s="34">
        <v>69</v>
      </c>
      <c r="T13" s="34">
        <v>82</v>
      </c>
      <c r="U13" s="34">
        <v>6735</v>
      </c>
      <c r="V13" s="34">
        <v>211</v>
      </c>
      <c r="W13" s="34">
        <v>674</v>
      </c>
      <c r="X13" s="34">
        <v>321</v>
      </c>
      <c r="Y13" s="34">
        <v>277</v>
      </c>
      <c r="Z13" s="34">
        <v>287</v>
      </c>
      <c r="AA13" s="34">
        <v>8</v>
      </c>
      <c r="AB13" s="34">
        <v>61</v>
      </c>
      <c r="AC13" s="34">
        <v>30</v>
      </c>
      <c r="AD13" s="34">
        <v>161</v>
      </c>
      <c r="AE13" s="34">
        <v>21</v>
      </c>
      <c r="AF13" s="34">
        <v>301</v>
      </c>
      <c r="AG13" s="34">
        <v>149</v>
      </c>
      <c r="AH13" s="34">
        <v>42</v>
      </c>
      <c r="AI13" s="34">
        <v>915</v>
      </c>
      <c r="AJ13" s="34">
        <v>281</v>
      </c>
      <c r="AK13" s="34">
        <v>2402</v>
      </c>
      <c r="AL13" s="34">
        <v>374</v>
      </c>
      <c r="AM13" s="34">
        <v>13534</v>
      </c>
      <c r="AN13" s="34">
        <v>21876</v>
      </c>
      <c r="AO13" s="34">
        <v>140364</v>
      </c>
      <c r="AP13" s="34">
        <v>2498</v>
      </c>
      <c r="AQ13" s="34">
        <v>293</v>
      </c>
      <c r="AR13" s="34">
        <v>123</v>
      </c>
      <c r="AS13" s="34">
        <v>2760</v>
      </c>
      <c r="AT13" s="34">
        <v>50</v>
      </c>
      <c r="AU13" s="34">
        <v>30</v>
      </c>
      <c r="AV13" s="34">
        <v>115</v>
      </c>
      <c r="AW13" s="34">
        <v>2</v>
      </c>
      <c r="AX13" s="34">
        <v>1052</v>
      </c>
      <c r="AY13" s="34">
        <v>48</v>
      </c>
      <c r="AZ13" s="34">
        <v>151</v>
      </c>
      <c r="BA13" s="34">
        <v>441</v>
      </c>
      <c r="BB13" s="34">
        <v>4993</v>
      </c>
      <c r="BC13" s="34">
        <v>74432</v>
      </c>
      <c r="BD13" s="34">
        <v>19339</v>
      </c>
      <c r="BE13" s="34">
        <v>68465</v>
      </c>
      <c r="BF13" s="34">
        <v>252</v>
      </c>
      <c r="BG13" s="34">
        <v>1937</v>
      </c>
      <c r="BH13" s="34">
        <v>2624</v>
      </c>
      <c r="BI13" s="34">
        <v>896</v>
      </c>
      <c r="BJ13" s="34">
        <v>0</v>
      </c>
      <c r="BK13" s="34">
        <v>215170</v>
      </c>
      <c r="BL13" s="35">
        <v>3963661</v>
      </c>
    </row>
    <row r="14" spans="1:64" x14ac:dyDescent="0.25">
      <c r="A14" s="36" t="s">
        <v>77</v>
      </c>
      <c r="B14" s="32" t="s">
        <v>83</v>
      </c>
      <c r="C14" s="38" t="s">
        <v>182</v>
      </c>
      <c r="D14" s="34">
        <v>2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2</v>
      </c>
      <c r="K14" s="34">
        <v>0</v>
      </c>
      <c r="L14" s="34">
        <v>9</v>
      </c>
      <c r="M14" s="34">
        <v>3669</v>
      </c>
      <c r="N14" s="34">
        <v>0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  <c r="T14" s="34">
        <v>0</v>
      </c>
      <c r="U14" s="34">
        <v>10</v>
      </c>
      <c r="V14" s="34">
        <v>0</v>
      </c>
      <c r="W14" s="34">
        <v>0</v>
      </c>
      <c r="X14" s="34">
        <v>3</v>
      </c>
      <c r="Y14" s="34">
        <v>0</v>
      </c>
      <c r="Z14" s="34">
        <v>0</v>
      </c>
      <c r="AA14" s="34">
        <v>0</v>
      </c>
      <c r="AB14" s="34">
        <v>0</v>
      </c>
      <c r="AC14" s="34">
        <v>0</v>
      </c>
      <c r="AD14" s="34">
        <v>0</v>
      </c>
      <c r="AE14" s="34">
        <v>0</v>
      </c>
      <c r="AF14" s="34">
        <v>0</v>
      </c>
      <c r="AG14" s="34">
        <v>0</v>
      </c>
      <c r="AH14" s="34">
        <v>0</v>
      </c>
      <c r="AI14" s="34">
        <v>1</v>
      </c>
      <c r="AJ14" s="34">
        <v>0</v>
      </c>
      <c r="AK14" s="34">
        <v>1</v>
      </c>
      <c r="AL14" s="34">
        <v>0</v>
      </c>
      <c r="AM14" s="34">
        <v>0</v>
      </c>
      <c r="AN14" s="34">
        <v>8</v>
      </c>
      <c r="AO14" s="34">
        <v>110</v>
      </c>
      <c r="AP14" s="34">
        <v>0</v>
      </c>
      <c r="AQ14" s="34">
        <v>0</v>
      </c>
      <c r="AR14" s="34">
        <v>0</v>
      </c>
      <c r="AS14" s="34">
        <v>3</v>
      </c>
      <c r="AT14" s="34">
        <v>0</v>
      </c>
      <c r="AU14" s="34">
        <v>0</v>
      </c>
      <c r="AV14" s="34">
        <v>0</v>
      </c>
      <c r="AW14" s="34">
        <v>0</v>
      </c>
      <c r="AX14" s="34">
        <v>2</v>
      </c>
      <c r="AY14" s="34">
        <v>0</v>
      </c>
      <c r="AZ14" s="34">
        <v>0</v>
      </c>
      <c r="BA14" s="34">
        <v>0</v>
      </c>
      <c r="BB14" s="34">
        <v>41</v>
      </c>
      <c r="BC14" s="34">
        <v>103</v>
      </c>
      <c r="BD14" s="34">
        <v>0</v>
      </c>
      <c r="BE14" s="34">
        <v>6</v>
      </c>
      <c r="BF14" s="34">
        <v>0</v>
      </c>
      <c r="BG14" s="34">
        <v>0</v>
      </c>
      <c r="BH14" s="34">
        <v>3</v>
      </c>
      <c r="BI14" s="34">
        <v>1</v>
      </c>
      <c r="BJ14" s="34">
        <v>0</v>
      </c>
      <c r="BK14" s="34">
        <v>12015</v>
      </c>
      <c r="BL14" s="35">
        <v>162519</v>
      </c>
    </row>
    <row r="15" spans="1:64" x14ac:dyDescent="0.25">
      <c r="A15" s="36" t="s">
        <v>78</v>
      </c>
      <c r="B15" s="32" t="s">
        <v>84</v>
      </c>
      <c r="C15" s="38" t="s">
        <v>183</v>
      </c>
      <c r="D15" s="34">
        <v>971</v>
      </c>
      <c r="E15" s="34">
        <v>70</v>
      </c>
      <c r="F15" s="34">
        <v>1916</v>
      </c>
      <c r="G15" s="34">
        <v>194</v>
      </c>
      <c r="H15" s="34">
        <v>84</v>
      </c>
      <c r="I15" s="34">
        <v>0</v>
      </c>
      <c r="J15" s="34">
        <v>43</v>
      </c>
      <c r="K15" s="34">
        <v>249</v>
      </c>
      <c r="L15" s="34">
        <v>4070</v>
      </c>
      <c r="M15" s="34">
        <v>345</v>
      </c>
      <c r="N15" s="34">
        <v>32033</v>
      </c>
      <c r="O15" s="34">
        <v>34126</v>
      </c>
      <c r="P15" s="34">
        <v>2199</v>
      </c>
      <c r="Q15" s="34">
        <v>357</v>
      </c>
      <c r="R15" s="34">
        <v>481</v>
      </c>
      <c r="S15" s="34">
        <v>243</v>
      </c>
      <c r="T15" s="34">
        <v>142</v>
      </c>
      <c r="U15" s="34">
        <v>1330</v>
      </c>
      <c r="V15" s="34">
        <v>8584</v>
      </c>
      <c r="W15" s="34">
        <v>986</v>
      </c>
      <c r="X15" s="34">
        <v>723</v>
      </c>
      <c r="Y15" s="34">
        <v>354</v>
      </c>
      <c r="Z15" s="34">
        <v>782</v>
      </c>
      <c r="AA15" s="34">
        <v>2</v>
      </c>
      <c r="AB15" s="34">
        <v>210</v>
      </c>
      <c r="AC15" s="34">
        <v>67</v>
      </c>
      <c r="AD15" s="34">
        <v>472</v>
      </c>
      <c r="AE15" s="34">
        <v>2899</v>
      </c>
      <c r="AF15" s="34">
        <v>1432</v>
      </c>
      <c r="AG15" s="34">
        <v>6691</v>
      </c>
      <c r="AH15" s="34">
        <v>38</v>
      </c>
      <c r="AI15" s="34">
        <v>298</v>
      </c>
      <c r="AJ15" s="34">
        <v>26</v>
      </c>
      <c r="AK15" s="34">
        <v>9341</v>
      </c>
      <c r="AL15" s="34">
        <v>439</v>
      </c>
      <c r="AM15" s="34">
        <v>602</v>
      </c>
      <c r="AN15" s="34">
        <v>1991</v>
      </c>
      <c r="AO15" s="34">
        <v>1765</v>
      </c>
      <c r="AP15" s="34">
        <v>384</v>
      </c>
      <c r="AQ15" s="34">
        <v>115</v>
      </c>
      <c r="AR15" s="34">
        <v>74</v>
      </c>
      <c r="AS15" s="34">
        <v>251</v>
      </c>
      <c r="AT15" s="34">
        <v>717</v>
      </c>
      <c r="AU15" s="34">
        <v>79</v>
      </c>
      <c r="AV15" s="34">
        <v>0</v>
      </c>
      <c r="AW15" s="34">
        <v>3</v>
      </c>
      <c r="AX15" s="34">
        <v>426</v>
      </c>
      <c r="AY15" s="34">
        <v>17</v>
      </c>
      <c r="AZ15" s="34">
        <v>42</v>
      </c>
      <c r="BA15" s="34">
        <v>313</v>
      </c>
      <c r="BB15" s="34">
        <v>1742</v>
      </c>
      <c r="BC15" s="34">
        <v>7162</v>
      </c>
      <c r="BD15" s="34">
        <v>940</v>
      </c>
      <c r="BE15" s="34">
        <v>6979</v>
      </c>
      <c r="BF15" s="34">
        <v>42</v>
      </c>
      <c r="BG15" s="34">
        <v>124</v>
      </c>
      <c r="BH15" s="34">
        <v>627</v>
      </c>
      <c r="BI15" s="34">
        <v>1098</v>
      </c>
      <c r="BJ15" s="34">
        <v>0</v>
      </c>
      <c r="BK15" s="34">
        <v>15505</v>
      </c>
      <c r="BL15" s="35">
        <v>196953</v>
      </c>
    </row>
    <row r="16" spans="1:64" x14ac:dyDescent="0.25">
      <c r="A16" s="36" t="s">
        <v>79</v>
      </c>
      <c r="B16" s="39" t="s">
        <v>85</v>
      </c>
      <c r="C16" s="38" t="s">
        <v>184</v>
      </c>
      <c r="D16" s="34">
        <v>1335</v>
      </c>
      <c r="E16" s="34">
        <v>258</v>
      </c>
      <c r="F16" s="34">
        <v>17</v>
      </c>
      <c r="G16" s="34">
        <v>559</v>
      </c>
      <c r="H16" s="34">
        <v>3328</v>
      </c>
      <c r="I16" s="34">
        <v>15</v>
      </c>
      <c r="J16" s="34">
        <v>282</v>
      </c>
      <c r="K16" s="34">
        <v>329</v>
      </c>
      <c r="L16" s="34">
        <v>1501</v>
      </c>
      <c r="M16" s="34">
        <v>20</v>
      </c>
      <c r="N16" s="34">
        <v>82</v>
      </c>
      <c r="O16" s="34">
        <v>4158</v>
      </c>
      <c r="P16" s="34">
        <v>923</v>
      </c>
      <c r="Q16" s="34">
        <v>310</v>
      </c>
      <c r="R16" s="34">
        <v>227</v>
      </c>
      <c r="S16" s="34">
        <v>90</v>
      </c>
      <c r="T16" s="34">
        <v>868</v>
      </c>
      <c r="U16" s="34">
        <v>609</v>
      </c>
      <c r="V16" s="34">
        <v>406</v>
      </c>
      <c r="W16" s="34">
        <v>1099</v>
      </c>
      <c r="X16" s="34">
        <v>2654</v>
      </c>
      <c r="Y16" s="34">
        <v>817</v>
      </c>
      <c r="Z16" s="34">
        <v>2369</v>
      </c>
      <c r="AA16" s="34">
        <v>15</v>
      </c>
      <c r="AB16" s="34">
        <v>495</v>
      </c>
      <c r="AC16" s="34">
        <v>147</v>
      </c>
      <c r="AD16" s="34">
        <v>265</v>
      </c>
      <c r="AE16" s="34">
        <v>865</v>
      </c>
      <c r="AF16" s="34">
        <v>2932</v>
      </c>
      <c r="AG16" s="34">
        <v>600</v>
      </c>
      <c r="AH16" s="34">
        <v>107</v>
      </c>
      <c r="AI16" s="34">
        <v>3251</v>
      </c>
      <c r="AJ16" s="34">
        <v>275</v>
      </c>
      <c r="AK16" s="34">
        <v>6920</v>
      </c>
      <c r="AL16" s="34">
        <v>329</v>
      </c>
      <c r="AM16" s="34">
        <v>1092</v>
      </c>
      <c r="AN16" s="34">
        <v>2187</v>
      </c>
      <c r="AO16" s="34">
        <v>1896</v>
      </c>
      <c r="AP16" s="34">
        <v>4524</v>
      </c>
      <c r="AQ16" s="34">
        <v>92</v>
      </c>
      <c r="AR16" s="34">
        <v>161</v>
      </c>
      <c r="AS16" s="34">
        <v>1070</v>
      </c>
      <c r="AT16" s="34">
        <v>450</v>
      </c>
      <c r="AU16" s="34">
        <v>159</v>
      </c>
      <c r="AV16" s="34">
        <v>0</v>
      </c>
      <c r="AW16" s="34">
        <v>6</v>
      </c>
      <c r="AX16" s="34">
        <v>455</v>
      </c>
      <c r="AY16" s="34">
        <v>61</v>
      </c>
      <c r="AZ16" s="34">
        <v>69</v>
      </c>
      <c r="BA16" s="34">
        <v>556</v>
      </c>
      <c r="BB16" s="34">
        <v>1796</v>
      </c>
      <c r="BC16" s="34">
        <v>19856</v>
      </c>
      <c r="BD16" s="34">
        <v>825</v>
      </c>
      <c r="BE16" s="34">
        <v>5417</v>
      </c>
      <c r="BF16" s="34">
        <v>390</v>
      </c>
      <c r="BG16" s="34">
        <v>138</v>
      </c>
      <c r="BH16" s="34">
        <v>2065</v>
      </c>
      <c r="BI16" s="34">
        <v>245</v>
      </c>
      <c r="BJ16" s="34">
        <v>0</v>
      </c>
      <c r="BK16" s="34">
        <v>10928</v>
      </c>
      <c r="BL16" s="35">
        <v>352571</v>
      </c>
    </row>
    <row r="17" spans="1:64" x14ac:dyDescent="0.25">
      <c r="A17" s="36" t="s">
        <v>80</v>
      </c>
      <c r="B17" s="39" t="s">
        <v>86</v>
      </c>
      <c r="C17" s="33" t="s">
        <v>185</v>
      </c>
      <c r="D17" s="34">
        <v>58</v>
      </c>
      <c r="E17" s="34">
        <v>6</v>
      </c>
      <c r="F17" s="34">
        <v>4</v>
      </c>
      <c r="G17" s="34">
        <v>74</v>
      </c>
      <c r="H17" s="34">
        <v>34</v>
      </c>
      <c r="I17" s="34">
        <v>0</v>
      </c>
      <c r="J17" s="34">
        <v>8</v>
      </c>
      <c r="K17" s="34">
        <v>9</v>
      </c>
      <c r="L17" s="34">
        <v>88</v>
      </c>
      <c r="M17" s="34">
        <v>0</v>
      </c>
      <c r="N17" s="34">
        <v>75</v>
      </c>
      <c r="O17" s="34">
        <v>1323</v>
      </c>
      <c r="P17" s="34">
        <v>12046</v>
      </c>
      <c r="Q17" s="34">
        <v>38</v>
      </c>
      <c r="R17" s="34">
        <v>11</v>
      </c>
      <c r="S17" s="34">
        <v>14</v>
      </c>
      <c r="T17" s="34">
        <v>25</v>
      </c>
      <c r="U17" s="34">
        <v>33</v>
      </c>
      <c r="V17" s="34">
        <v>44</v>
      </c>
      <c r="W17" s="34">
        <v>51</v>
      </c>
      <c r="X17" s="34">
        <v>171</v>
      </c>
      <c r="Y17" s="34">
        <v>89</v>
      </c>
      <c r="Z17" s="34">
        <v>102</v>
      </c>
      <c r="AA17" s="34">
        <v>0</v>
      </c>
      <c r="AB17" s="34">
        <v>8</v>
      </c>
      <c r="AC17" s="34">
        <v>9</v>
      </c>
      <c r="AD17" s="34">
        <v>163</v>
      </c>
      <c r="AE17" s="34">
        <v>11</v>
      </c>
      <c r="AF17" s="34">
        <v>64</v>
      </c>
      <c r="AG17" s="34">
        <v>1736</v>
      </c>
      <c r="AH17" s="34">
        <v>5</v>
      </c>
      <c r="AI17" s="34">
        <v>60</v>
      </c>
      <c r="AJ17" s="34">
        <v>7</v>
      </c>
      <c r="AK17" s="34">
        <v>118</v>
      </c>
      <c r="AL17" s="34">
        <v>7</v>
      </c>
      <c r="AM17" s="34">
        <v>151</v>
      </c>
      <c r="AN17" s="34">
        <v>1713</v>
      </c>
      <c r="AO17" s="34">
        <v>54</v>
      </c>
      <c r="AP17" s="34">
        <v>58</v>
      </c>
      <c r="AQ17" s="34">
        <v>1</v>
      </c>
      <c r="AR17" s="34">
        <v>0</v>
      </c>
      <c r="AS17" s="34">
        <v>33</v>
      </c>
      <c r="AT17" s="34">
        <v>40</v>
      </c>
      <c r="AU17" s="34">
        <v>23</v>
      </c>
      <c r="AV17" s="34">
        <v>0</v>
      </c>
      <c r="AW17" s="34">
        <v>1</v>
      </c>
      <c r="AX17" s="34">
        <v>32</v>
      </c>
      <c r="AY17" s="34">
        <v>3</v>
      </c>
      <c r="AZ17" s="34">
        <v>4</v>
      </c>
      <c r="BA17" s="34">
        <v>11</v>
      </c>
      <c r="BB17" s="34">
        <v>163</v>
      </c>
      <c r="BC17" s="34">
        <v>3209</v>
      </c>
      <c r="BD17" s="34">
        <v>184</v>
      </c>
      <c r="BE17" s="34">
        <v>1240</v>
      </c>
      <c r="BF17" s="34">
        <v>8</v>
      </c>
      <c r="BG17" s="34">
        <v>37</v>
      </c>
      <c r="BH17" s="34">
        <v>285</v>
      </c>
      <c r="BI17" s="34">
        <v>12</v>
      </c>
      <c r="BJ17" s="34">
        <v>0</v>
      </c>
      <c r="BK17" s="34">
        <v>15681</v>
      </c>
      <c r="BL17" s="35">
        <v>245467</v>
      </c>
    </row>
    <row r="18" spans="1:64" ht="37.5" x14ac:dyDescent="0.25">
      <c r="A18" s="36" t="s">
        <v>81</v>
      </c>
      <c r="B18" s="39" t="s">
        <v>87</v>
      </c>
      <c r="C18" s="38" t="s">
        <v>186</v>
      </c>
      <c r="D18" s="34">
        <v>2712</v>
      </c>
      <c r="E18" s="34">
        <v>774</v>
      </c>
      <c r="F18" s="34">
        <v>43</v>
      </c>
      <c r="G18" s="34">
        <v>466</v>
      </c>
      <c r="H18" s="34">
        <v>241</v>
      </c>
      <c r="I18" s="34">
        <v>0</v>
      </c>
      <c r="J18" s="34">
        <v>92</v>
      </c>
      <c r="K18" s="34">
        <v>251</v>
      </c>
      <c r="L18" s="34">
        <v>5350</v>
      </c>
      <c r="M18" s="34">
        <v>8</v>
      </c>
      <c r="N18" s="34">
        <v>99</v>
      </c>
      <c r="O18" s="34">
        <v>25</v>
      </c>
      <c r="P18" s="34">
        <v>71</v>
      </c>
      <c r="Q18" s="34">
        <v>32471</v>
      </c>
      <c r="R18" s="34">
        <v>3980</v>
      </c>
      <c r="S18" s="34">
        <v>530</v>
      </c>
      <c r="T18" s="34">
        <v>317</v>
      </c>
      <c r="U18" s="34">
        <v>2023</v>
      </c>
      <c r="V18" s="34">
        <v>492</v>
      </c>
      <c r="W18" s="34">
        <v>7343</v>
      </c>
      <c r="X18" s="34">
        <v>2060</v>
      </c>
      <c r="Y18" s="34">
        <v>2242</v>
      </c>
      <c r="Z18" s="34">
        <v>1045</v>
      </c>
      <c r="AA18" s="34">
        <v>4</v>
      </c>
      <c r="AB18" s="34">
        <v>1293</v>
      </c>
      <c r="AC18" s="34">
        <v>185</v>
      </c>
      <c r="AD18" s="34">
        <v>203</v>
      </c>
      <c r="AE18" s="34">
        <v>612</v>
      </c>
      <c r="AF18" s="34">
        <v>2133</v>
      </c>
      <c r="AG18" s="34">
        <v>32352</v>
      </c>
      <c r="AH18" s="34">
        <v>23</v>
      </c>
      <c r="AI18" s="34">
        <v>1083</v>
      </c>
      <c r="AJ18" s="34">
        <v>87</v>
      </c>
      <c r="AK18" s="34">
        <v>105475</v>
      </c>
      <c r="AL18" s="34">
        <v>221</v>
      </c>
      <c r="AM18" s="34">
        <v>1730</v>
      </c>
      <c r="AN18" s="34">
        <v>945</v>
      </c>
      <c r="AO18" s="34">
        <v>324</v>
      </c>
      <c r="AP18" s="34">
        <v>2936</v>
      </c>
      <c r="AQ18" s="34">
        <v>83</v>
      </c>
      <c r="AR18" s="34">
        <v>6</v>
      </c>
      <c r="AS18" s="34">
        <v>2560</v>
      </c>
      <c r="AT18" s="34">
        <v>117</v>
      </c>
      <c r="AU18" s="34">
        <v>13</v>
      </c>
      <c r="AV18" s="34">
        <v>5</v>
      </c>
      <c r="AW18" s="34">
        <v>1</v>
      </c>
      <c r="AX18" s="34">
        <v>24853</v>
      </c>
      <c r="AY18" s="34">
        <v>114</v>
      </c>
      <c r="AZ18" s="34">
        <v>75</v>
      </c>
      <c r="BA18" s="34">
        <v>201</v>
      </c>
      <c r="BB18" s="34">
        <v>1151</v>
      </c>
      <c r="BC18" s="34">
        <v>1433</v>
      </c>
      <c r="BD18" s="34">
        <v>716</v>
      </c>
      <c r="BE18" s="34">
        <v>693</v>
      </c>
      <c r="BF18" s="34">
        <v>242</v>
      </c>
      <c r="BG18" s="34">
        <v>82</v>
      </c>
      <c r="BH18" s="34">
        <v>456</v>
      </c>
      <c r="BI18" s="34">
        <v>1787</v>
      </c>
      <c r="BJ18" s="34">
        <v>0</v>
      </c>
      <c r="BK18" s="34">
        <v>140177</v>
      </c>
      <c r="BL18" s="35">
        <v>27337</v>
      </c>
    </row>
    <row r="19" spans="1:64" x14ac:dyDescent="0.25">
      <c r="A19" s="36" t="s">
        <v>82</v>
      </c>
      <c r="B19" s="32" t="s">
        <v>88</v>
      </c>
      <c r="C19" s="38" t="s">
        <v>187</v>
      </c>
      <c r="D19" s="34">
        <v>8837</v>
      </c>
      <c r="E19" s="34">
        <v>723</v>
      </c>
      <c r="F19" s="34">
        <v>1099</v>
      </c>
      <c r="G19" s="34">
        <v>81</v>
      </c>
      <c r="H19" s="34">
        <v>401</v>
      </c>
      <c r="I19" s="34">
        <v>0</v>
      </c>
      <c r="J19" s="34">
        <v>37</v>
      </c>
      <c r="K19" s="34">
        <v>334</v>
      </c>
      <c r="L19" s="34">
        <v>78366</v>
      </c>
      <c r="M19" s="34">
        <v>14912</v>
      </c>
      <c r="N19" s="34">
        <v>1110</v>
      </c>
      <c r="O19" s="34">
        <v>308</v>
      </c>
      <c r="P19" s="34">
        <v>572</v>
      </c>
      <c r="Q19" s="34">
        <v>7459</v>
      </c>
      <c r="R19" s="34">
        <v>70706</v>
      </c>
      <c r="S19" s="34">
        <v>42748</v>
      </c>
      <c r="T19" s="34">
        <v>231</v>
      </c>
      <c r="U19" s="34">
        <v>9302</v>
      </c>
      <c r="V19" s="34">
        <v>5056</v>
      </c>
      <c r="W19" s="34">
        <v>11715</v>
      </c>
      <c r="X19" s="34">
        <v>1104</v>
      </c>
      <c r="Y19" s="34">
        <v>1864</v>
      </c>
      <c r="Z19" s="34">
        <v>2165</v>
      </c>
      <c r="AA19" s="34">
        <v>44</v>
      </c>
      <c r="AB19" s="34">
        <v>1981</v>
      </c>
      <c r="AC19" s="34">
        <v>699</v>
      </c>
      <c r="AD19" s="34">
        <v>803</v>
      </c>
      <c r="AE19" s="34">
        <v>964</v>
      </c>
      <c r="AF19" s="34">
        <v>1418</v>
      </c>
      <c r="AG19" s="34">
        <v>5479</v>
      </c>
      <c r="AH19" s="34">
        <v>1293</v>
      </c>
      <c r="AI19" s="34">
        <v>1731</v>
      </c>
      <c r="AJ19" s="34">
        <v>127</v>
      </c>
      <c r="AK19" s="34">
        <v>5591</v>
      </c>
      <c r="AL19" s="34">
        <v>438</v>
      </c>
      <c r="AM19" s="34">
        <v>12361</v>
      </c>
      <c r="AN19" s="34">
        <v>13976</v>
      </c>
      <c r="AO19" s="34">
        <v>5893</v>
      </c>
      <c r="AP19" s="34">
        <v>2219</v>
      </c>
      <c r="AQ19" s="34">
        <v>135</v>
      </c>
      <c r="AR19" s="34">
        <v>146</v>
      </c>
      <c r="AS19" s="34">
        <v>1836</v>
      </c>
      <c r="AT19" s="34">
        <v>1568</v>
      </c>
      <c r="AU19" s="34">
        <v>3362</v>
      </c>
      <c r="AV19" s="34">
        <v>1007</v>
      </c>
      <c r="AW19" s="34">
        <v>169</v>
      </c>
      <c r="AX19" s="34">
        <v>14634</v>
      </c>
      <c r="AY19" s="34">
        <v>58</v>
      </c>
      <c r="AZ19" s="34">
        <v>782</v>
      </c>
      <c r="BA19" s="34">
        <v>584</v>
      </c>
      <c r="BB19" s="34">
        <v>10863</v>
      </c>
      <c r="BC19" s="34">
        <v>13327</v>
      </c>
      <c r="BD19" s="34">
        <v>2728</v>
      </c>
      <c r="BE19" s="34">
        <v>3973</v>
      </c>
      <c r="BF19" s="34">
        <v>213</v>
      </c>
      <c r="BG19" s="34">
        <v>831</v>
      </c>
      <c r="BH19" s="34">
        <v>1121</v>
      </c>
      <c r="BI19" s="34">
        <v>224</v>
      </c>
      <c r="BJ19" s="34">
        <v>0</v>
      </c>
      <c r="BK19" s="34">
        <v>99062</v>
      </c>
      <c r="BL19" s="35">
        <v>59657</v>
      </c>
    </row>
    <row r="20" spans="1:64" ht="25" x14ac:dyDescent="0.25">
      <c r="A20" s="36" t="s">
        <v>83</v>
      </c>
      <c r="B20" s="32" t="s">
        <v>89</v>
      </c>
      <c r="C20" s="38" t="s">
        <v>188</v>
      </c>
      <c r="D20" s="34">
        <v>340</v>
      </c>
      <c r="E20" s="34">
        <v>66</v>
      </c>
      <c r="F20" s="34">
        <v>17</v>
      </c>
      <c r="G20" s="34">
        <v>129</v>
      </c>
      <c r="H20" s="34">
        <v>790</v>
      </c>
      <c r="I20" s="34">
        <v>0</v>
      </c>
      <c r="J20" s="34">
        <v>36</v>
      </c>
      <c r="K20" s="34">
        <v>97</v>
      </c>
      <c r="L20" s="34">
        <v>8203</v>
      </c>
      <c r="M20" s="34">
        <v>273</v>
      </c>
      <c r="N20" s="34">
        <v>118</v>
      </c>
      <c r="O20" s="34">
        <v>118</v>
      </c>
      <c r="P20" s="34">
        <v>25</v>
      </c>
      <c r="Q20" s="34">
        <v>110</v>
      </c>
      <c r="R20" s="34">
        <v>790</v>
      </c>
      <c r="S20" s="34">
        <v>54663</v>
      </c>
      <c r="T20" s="34">
        <v>525</v>
      </c>
      <c r="U20" s="34">
        <v>1730</v>
      </c>
      <c r="V20" s="34">
        <v>372</v>
      </c>
      <c r="W20" s="34">
        <v>253</v>
      </c>
      <c r="X20" s="34">
        <v>379</v>
      </c>
      <c r="Y20" s="34">
        <v>361</v>
      </c>
      <c r="Z20" s="34">
        <v>654</v>
      </c>
      <c r="AA20" s="34">
        <v>28</v>
      </c>
      <c r="AB20" s="34">
        <v>193</v>
      </c>
      <c r="AC20" s="34">
        <v>94</v>
      </c>
      <c r="AD20" s="34">
        <v>188</v>
      </c>
      <c r="AE20" s="34">
        <v>74</v>
      </c>
      <c r="AF20" s="34">
        <v>345</v>
      </c>
      <c r="AG20" s="34">
        <v>195</v>
      </c>
      <c r="AH20" s="34">
        <v>61</v>
      </c>
      <c r="AI20" s="34">
        <v>562</v>
      </c>
      <c r="AJ20" s="34">
        <v>32</v>
      </c>
      <c r="AK20" s="34">
        <v>4747</v>
      </c>
      <c r="AL20" s="34">
        <v>5088</v>
      </c>
      <c r="AM20" s="34">
        <v>34070</v>
      </c>
      <c r="AN20" s="34">
        <v>23608</v>
      </c>
      <c r="AO20" s="34">
        <v>5360</v>
      </c>
      <c r="AP20" s="34">
        <v>1586</v>
      </c>
      <c r="AQ20" s="34">
        <v>38</v>
      </c>
      <c r="AR20" s="34">
        <v>223</v>
      </c>
      <c r="AS20" s="34">
        <v>884</v>
      </c>
      <c r="AT20" s="34">
        <v>2257</v>
      </c>
      <c r="AU20" s="34">
        <v>10369</v>
      </c>
      <c r="AV20" s="34">
        <v>8157</v>
      </c>
      <c r="AW20" s="34">
        <v>503</v>
      </c>
      <c r="AX20" s="34">
        <v>1078</v>
      </c>
      <c r="AY20" s="34">
        <v>331</v>
      </c>
      <c r="AZ20" s="34">
        <v>2337</v>
      </c>
      <c r="BA20" s="34">
        <v>885</v>
      </c>
      <c r="BB20" s="34">
        <v>16248</v>
      </c>
      <c r="BC20" s="34">
        <v>31476</v>
      </c>
      <c r="BD20" s="34">
        <v>6429</v>
      </c>
      <c r="BE20" s="34">
        <v>6345</v>
      </c>
      <c r="BF20" s="34">
        <v>59</v>
      </c>
      <c r="BG20" s="34">
        <v>6671</v>
      </c>
      <c r="BH20" s="34">
        <v>5834</v>
      </c>
      <c r="BI20" s="34">
        <v>523</v>
      </c>
      <c r="BJ20" s="34">
        <v>0</v>
      </c>
      <c r="BK20" s="34">
        <v>9430</v>
      </c>
      <c r="BL20" s="35">
        <v>92769</v>
      </c>
    </row>
    <row r="21" spans="1:64" ht="25" x14ac:dyDescent="0.25">
      <c r="A21" s="36" t="s">
        <v>84</v>
      </c>
      <c r="B21" s="39" t="s">
        <v>90</v>
      </c>
      <c r="C21" s="38" t="s">
        <v>189</v>
      </c>
      <c r="D21" s="34">
        <v>104270</v>
      </c>
      <c r="E21" s="34">
        <v>17206</v>
      </c>
      <c r="F21" s="34">
        <v>42938</v>
      </c>
      <c r="G21" s="34">
        <v>34173</v>
      </c>
      <c r="H21" s="34">
        <v>45527</v>
      </c>
      <c r="I21" s="34">
        <v>480</v>
      </c>
      <c r="J21" s="34">
        <v>15771</v>
      </c>
      <c r="K21" s="34">
        <v>26051</v>
      </c>
      <c r="L21" s="34">
        <v>26681</v>
      </c>
      <c r="M21" s="34">
        <v>326</v>
      </c>
      <c r="N21" s="34">
        <v>915</v>
      </c>
      <c r="O21" s="34">
        <v>397</v>
      </c>
      <c r="P21" s="34">
        <v>210</v>
      </c>
      <c r="Q21" s="34">
        <v>9846</v>
      </c>
      <c r="R21" s="34">
        <v>6853</v>
      </c>
      <c r="S21" s="34">
        <v>1655</v>
      </c>
      <c r="T21" s="34">
        <v>579648</v>
      </c>
      <c r="U21" s="34">
        <v>237039</v>
      </c>
      <c r="V21" s="34">
        <v>5343</v>
      </c>
      <c r="W21" s="34">
        <v>32198</v>
      </c>
      <c r="X21" s="34">
        <v>135503</v>
      </c>
      <c r="Y21" s="34">
        <v>6992</v>
      </c>
      <c r="Z21" s="34">
        <v>13354</v>
      </c>
      <c r="AA21" s="34">
        <v>94</v>
      </c>
      <c r="AB21" s="34">
        <v>4747</v>
      </c>
      <c r="AC21" s="34">
        <v>1331</v>
      </c>
      <c r="AD21" s="34">
        <v>1875</v>
      </c>
      <c r="AE21" s="34">
        <v>4930</v>
      </c>
      <c r="AF21" s="34">
        <v>16761</v>
      </c>
      <c r="AG21" s="34">
        <v>3727</v>
      </c>
      <c r="AH21" s="34">
        <v>2257</v>
      </c>
      <c r="AI21" s="34">
        <v>114059</v>
      </c>
      <c r="AJ21" s="34">
        <v>5672</v>
      </c>
      <c r="AK21" s="34">
        <v>208683</v>
      </c>
      <c r="AL21" s="34">
        <v>7020</v>
      </c>
      <c r="AM21" s="34">
        <v>31113</v>
      </c>
      <c r="AN21" s="34">
        <v>54750</v>
      </c>
      <c r="AO21" s="34">
        <v>4204</v>
      </c>
      <c r="AP21" s="34">
        <v>277154</v>
      </c>
      <c r="AQ21" s="34">
        <v>17975</v>
      </c>
      <c r="AR21" s="34">
        <v>143949</v>
      </c>
      <c r="AS21" s="34">
        <v>81192</v>
      </c>
      <c r="AT21" s="34">
        <v>4750</v>
      </c>
      <c r="AU21" s="34">
        <v>2801</v>
      </c>
      <c r="AV21" s="34">
        <v>1489</v>
      </c>
      <c r="AW21" s="34">
        <v>124</v>
      </c>
      <c r="AX21" s="34">
        <v>10470</v>
      </c>
      <c r="AY21" s="34">
        <v>4221</v>
      </c>
      <c r="AZ21" s="34">
        <v>1081</v>
      </c>
      <c r="BA21" s="34">
        <v>3200</v>
      </c>
      <c r="BB21" s="34">
        <v>22928</v>
      </c>
      <c r="BC21" s="34">
        <v>70289</v>
      </c>
      <c r="BD21" s="34">
        <v>3936</v>
      </c>
      <c r="BE21" s="34">
        <v>12455</v>
      </c>
      <c r="BF21" s="34">
        <v>13391</v>
      </c>
      <c r="BG21" s="34">
        <v>571</v>
      </c>
      <c r="BH21" s="34">
        <v>2979</v>
      </c>
      <c r="BI21" s="34">
        <v>2094</v>
      </c>
      <c r="BJ21" s="34">
        <v>0</v>
      </c>
      <c r="BK21" s="34">
        <v>1860476</v>
      </c>
      <c r="BL21" s="35">
        <v>557277</v>
      </c>
    </row>
    <row r="22" spans="1:64" ht="37.5" x14ac:dyDescent="0.25">
      <c r="A22" s="36" t="s">
        <v>85</v>
      </c>
      <c r="B22" s="39" t="s">
        <v>91</v>
      </c>
      <c r="C22" s="38" t="s">
        <v>190</v>
      </c>
      <c r="D22" s="34">
        <v>131575</v>
      </c>
      <c r="E22" s="34">
        <v>755</v>
      </c>
      <c r="F22" s="34">
        <v>241</v>
      </c>
      <c r="G22" s="34">
        <v>1371</v>
      </c>
      <c r="H22" s="34">
        <v>29911</v>
      </c>
      <c r="I22" s="34">
        <v>343</v>
      </c>
      <c r="J22" s="34">
        <v>2451</v>
      </c>
      <c r="K22" s="34">
        <v>1655</v>
      </c>
      <c r="L22" s="34">
        <v>57640</v>
      </c>
      <c r="M22" s="34">
        <v>7970</v>
      </c>
      <c r="N22" s="34">
        <v>23563</v>
      </c>
      <c r="O22" s="34">
        <v>1866</v>
      </c>
      <c r="P22" s="34">
        <v>3183</v>
      </c>
      <c r="Q22" s="34">
        <v>21888</v>
      </c>
      <c r="R22" s="34">
        <v>26129</v>
      </c>
      <c r="S22" s="34">
        <v>13373</v>
      </c>
      <c r="T22" s="34">
        <v>74935</v>
      </c>
      <c r="U22" s="34">
        <v>330767</v>
      </c>
      <c r="V22" s="34">
        <v>263346</v>
      </c>
      <c r="W22" s="34">
        <v>50636</v>
      </c>
      <c r="X22" s="34">
        <v>48124</v>
      </c>
      <c r="Y22" s="34">
        <v>18213</v>
      </c>
      <c r="Z22" s="34">
        <v>24767</v>
      </c>
      <c r="AA22" s="34">
        <v>344</v>
      </c>
      <c r="AB22" s="34">
        <v>21722</v>
      </c>
      <c r="AC22" s="34">
        <v>4834</v>
      </c>
      <c r="AD22" s="34">
        <v>7746</v>
      </c>
      <c r="AE22" s="34">
        <v>21268</v>
      </c>
      <c r="AF22" s="34">
        <v>22180</v>
      </c>
      <c r="AG22" s="34">
        <v>16980</v>
      </c>
      <c r="AH22" s="34">
        <v>1262</v>
      </c>
      <c r="AI22" s="34">
        <v>5122</v>
      </c>
      <c r="AJ22" s="34">
        <v>2881</v>
      </c>
      <c r="AK22" s="34">
        <v>40363</v>
      </c>
      <c r="AL22" s="34">
        <v>5490</v>
      </c>
      <c r="AM22" s="34">
        <v>10463</v>
      </c>
      <c r="AN22" s="34">
        <v>7144</v>
      </c>
      <c r="AO22" s="34">
        <v>3545</v>
      </c>
      <c r="AP22" s="34">
        <v>7905</v>
      </c>
      <c r="AQ22" s="34">
        <v>208</v>
      </c>
      <c r="AR22" s="34">
        <v>394</v>
      </c>
      <c r="AS22" s="34">
        <v>4143</v>
      </c>
      <c r="AT22" s="34">
        <v>459</v>
      </c>
      <c r="AU22" s="34">
        <v>190</v>
      </c>
      <c r="AV22" s="34">
        <v>177</v>
      </c>
      <c r="AW22" s="34">
        <v>93</v>
      </c>
      <c r="AX22" s="34">
        <v>10812</v>
      </c>
      <c r="AY22" s="34">
        <v>264</v>
      </c>
      <c r="AZ22" s="34">
        <v>1046</v>
      </c>
      <c r="BA22" s="34">
        <v>7987</v>
      </c>
      <c r="BB22" s="34">
        <v>15437</v>
      </c>
      <c r="BC22" s="34">
        <v>23207</v>
      </c>
      <c r="BD22" s="34">
        <v>5962</v>
      </c>
      <c r="BE22" s="34">
        <v>193349</v>
      </c>
      <c r="BF22" s="34">
        <v>3553</v>
      </c>
      <c r="BG22" s="34">
        <v>292</v>
      </c>
      <c r="BH22" s="34">
        <v>5618</v>
      </c>
      <c r="BI22" s="34">
        <v>4031</v>
      </c>
      <c r="BJ22" s="34">
        <v>0</v>
      </c>
      <c r="BK22" s="34">
        <v>749627</v>
      </c>
      <c r="BL22" s="35">
        <v>543233</v>
      </c>
    </row>
    <row r="23" spans="1:64" x14ac:dyDescent="0.25">
      <c r="A23" s="36" t="s">
        <v>86</v>
      </c>
      <c r="B23" s="39" t="s">
        <v>92</v>
      </c>
      <c r="C23" s="38" t="s">
        <v>191</v>
      </c>
      <c r="D23" s="34">
        <v>11708</v>
      </c>
      <c r="E23" s="34">
        <v>1226</v>
      </c>
      <c r="F23" s="34">
        <v>688</v>
      </c>
      <c r="G23" s="34">
        <v>4888</v>
      </c>
      <c r="H23" s="34">
        <v>6637</v>
      </c>
      <c r="I23" s="34">
        <v>23</v>
      </c>
      <c r="J23" s="34">
        <v>1763</v>
      </c>
      <c r="K23" s="34">
        <v>2596</v>
      </c>
      <c r="L23" s="34">
        <v>64366</v>
      </c>
      <c r="M23" s="34">
        <v>2918</v>
      </c>
      <c r="N23" s="34">
        <v>1125</v>
      </c>
      <c r="O23" s="34">
        <v>354</v>
      </c>
      <c r="P23" s="34">
        <v>515</v>
      </c>
      <c r="Q23" s="34">
        <v>4670</v>
      </c>
      <c r="R23" s="34">
        <v>3401</v>
      </c>
      <c r="S23" s="34">
        <v>3577</v>
      </c>
      <c r="T23" s="34">
        <v>1483</v>
      </c>
      <c r="U23" s="34">
        <v>14907</v>
      </c>
      <c r="V23" s="34">
        <v>31697</v>
      </c>
      <c r="W23" s="34">
        <v>10262</v>
      </c>
      <c r="X23" s="34">
        <v>4991</v>
      </c>
      <c r="Y23" s="34">
        <v>10074</v>
      </c>
      <c r="Z23" s="34">
        <v>26840</v>
      </c>
      <c r="AA23" s="34">
        <v>489</v>
      </c>
      <c r="AB23" s="34">
        <v>13632</v>
      </c>
      <c r="AC23" s="34">
        <v>2886</v>
      </c>
      <c r="AD23" s="34">
        <v>3075</v>
      </c>
      <c r="AE23" s="34">
        <v>59419</v>
      </c>
      <c r="AF23" s="34">
        <v>9871</v>
      </c>
      <c r="AG23" s="34">
        <v>16338</v>
      </c>
      <c r="AH23" s="34">
        <v>248</v>
      </c>
      <c r="AI23" s="34">
        <v>6217</v>
      </c>
      <c r="AJ23" s="34">
        <v>1419</v>
      </c>
      <c r="AK23" s="34">
        <v>225816</v>
      </c>
      <c r="AL23" s="34">
        <v>5497</v>
      </c>
      <c r="AM23" s="34">
        <v>14174</v>
      </c>
      <c r="AN23" s="34">
        <v>25884</v>
      </c>
      <c r="AO23" s="34">
        <v>5290</v>
      </c>
      <c r="AP23" s="34">
        <v>12543</v>
      </c>
      <c r="AQ23" s="34">
        <v>117</v>
      </c>
      <c r="AR23" s="34">
        <v>447</v>
      </c>
      <c r="AS23" s="34">
        <v>4914</v>
      </c>
      <c r="AT23" s="34">
        <v>1107</v>
      </c>
      <c r="AU23" s="34">
        <v>432</v>
      </c>
      <c r="AV23" s="34">
        <v>604</v>
      </c>
      <c r="AW23" s="34">
        <v>31</v>
      </c>
      <c r="AX23" s="34">
        <v>40610</v>
      </c>
      <c r="AY23" s="34">
        <v>444</v>
      </c>
      <c r="AZ23" s="34">
        <v>830</v>
      </c>
      <c r="BA23" s="34">
        <v>1484</v>
      </c>
      <c r="BB23" s="34">
        <v>6931</v>
      </c>
      <c r="BC23" s="34">
        <v>3308</v>
      </c>
      <c r="BD23" s="34">
        <v>1810</v>
      </c>
      <c r="BE23" s="34">
        <v>3960</v>
      </c>
      <c r="BF23" s="34">
        <v>1989</v>
      </c>
      <c r="BG23" s="34">
        <v>200</v>
      </c>
      <c r="BH23" s="34">
        <v>588</v>
      </c>
      <c r="BI23" s="34">
        <v>441</v>
      </c>
      <c r="BJ23" s="34">
        <v>0</v>
      </c>
      <c r="BK23" s="34">
        <v>59332</v>
      </c>
      <c r="BL23" s="35">
        <v>127685</v>
      </c>
    </row>
    <row r="24" spans="1:64" ht="25" x14ac:dyDescent="0.25">
      <c r="A24" s="36" t="s">
        <v>87</v>
      </c>
      <c r="B24" s="39" t="s">
        <v>93</v>
      </c>
      <c r="C24" s="38" t="s">
        <v>192</v>
      </c>
      <c r="D24" s="34">
        <v>4184</v>
      </c>
      <c r="E24" s="34">
        <v>353</v>
      </c>
      <c r="F24" s="34">
        <v>89</v>
      </c>
      <c r="G24" s="34">
        <v>546</v>
      </c>
      <c r="H24" s="34">
        <v>9522</v>
      </c>
      <c r="I24" s="34">
        <v>74</v>
      </c>
      <c r="J24" s="34">
        <v>764</v>
      </c>
      <c r="K24" s="34">
        <v>2906</v>
      </c>
      <c r="L24" s="34">
        <v>39951</v>
      </c>
      <c r="M24" s="34">
        <v>1</v>
      </c>
      <c r="N24" s="34">
        <v>141</v>
      </c>
      <c r="O24" s="34">
        <v>93</v>
      </c>
      <c r="P24" s="34">
        <v>57</v>
      </c>
      <c r="Q24" s="34">
        <v>2263</v>
      </c>
      <c r="R24" s="34">
        <v>475</v>
      </c>
      <c r="S24" s="34">
        <v>97</v>
      </c>
      <c r="T24" s="34">
        <v>399</v>
      </c>
      <c r="U24" s="34">
        <v>6905</v>
      </c>
      <c r="V24" s="34">
        <v>7053</v>
      </c>
      <c r="W24" s="34">
        <v>140659</v>
      </c>
      <c r="X24" s="34">
        <v>37619</v>
      </c>
      <c r="Y24" s="34">
        <v>9546</v>
      </c>
      <c r="Z24" s="34">
        <v>10428</v>
      </c>
      <c r="AA24" s="34">
        <v>115</v>
      </c>
      <c r="AB24" s="34">
        <v>6347</v>
      </c>
      <c r="AC24" s="34">
        <v>1717</v>
      </c>
      <c r="AD24" s="34">
        <v>1440</v>
      </c>
      <c r="AE24" s="34">
        <v>14620</v>
      </c>
      <c r="AF24" s="34">
        <v>5542</v>
      </c>
      <c r="AG24" s="34">
        <v>4110</v>
      </c>
      <c r="AH24" s="34">
        <v>738</v>
      </c>
      <c r="AI24" s="34">
        <v>9041</v>
      </c>
      <c r="AJ24" s="34">
        <v>919</v>
      </c>
      <c r="AK24" s="34">
        <v>604622</v>
      </c>
      <c r="AL24" s="34">
        <v>1887</v>
      </c>
      <c r="AM24" s="34">
        <v>2549</v>
      </c>
      <c r="AN24" s="34">
        <v>2343</v>
      </c>
      <c r="AO24" s="34">
        <v>2222</v>
      </c>
      <c r="AP24" s="34">
        <v>9795</v>
      </c>
      <c r="AQ24" s="34">
        <v>611</v>
      </c>
      <c r="AR24" s="34">
        <v>76</v>
      </c>
      <c r="AS24" s="34">
        <v>11088</v>
      </c>
      <c r="AT24" s="34">
        <v>256</v>
      </c>
      <c r="AU24" s="34">
        <v>51</v>
      </c>
      <c r="AV24" s="34">
        <v>14</v>
      </c>
      <c r="AW24" s="34">
        <v>1</v>
      </c>
      <c r="AX24" s="34">
        <v>35341</v>
      </c>
      <c r="AY24" s="34">
        <v>318</v>
      </c>
      <c r="AZ24" s="34">
        <v>394</v>
      </c>
      <c r="BA24" s="34">
        <v>1279</v>
      </c>
      <c r="BB24" s="34">
        <v>7704</v>
      </c>
      <c r="BC24" s="34">
        <v>2196</v>
      </c>
      <c r="BD24" s="34">
        <v>1487</v>
      </c>
      <c r="BE24" s="34">
        <v>3074</v>
      </c>
      <c r="BF24" s="34">
        <v>3689</v>
      </c>
      <c r="BG24" s="34">
        <v>1111</v>
      </c>
      <c r="BH24" s="34">
        <v>746</v>
      </c>
      <c r="BI24" s="34">
        <v>1119</v>
      </c>
      <c r="BJ24" s="34">
        <v>0</v>
      </c>
      <c r="BK24" s="34">
        <v>43509</v>
      </c>
      <c r="BL24" s="35">
        <v>115060</v>
      </c>
    </row>
    <row r="25" spans="1:64" x14ac:dyDescent="0.25">
      <c r="A25" s="36" t="s">
        <v>88</v>
      </c>
      <c r="B25" s="32" t="s">
        <v>94</v>
      </c>
      <c r="C25" s="38" t="s">
        <v>193</v>
      </c>
      <c r="D25" s="34">
        <v>1824</v>
      </c>
      <c r="E25" s="34">
        <v>594</v>
      </c>
      <c r="F25" s="34">
        <v>428</v>
      </c>
      <c r="G25" s="34">
        <v>3468</v>
      </c>
      <c r="H25" s="34">
        <v>76641</v>
      </c>
      <c r="I25" s="34">
        <v>114</v>
      </c>
      <c r="J25" s="34">
        <v>6709</v>
      </c>
      <c r="K25" s="34">
        <v>2605</v>
      </c>
      <c r="L25" s="34">
        <v>8872</v>
      </c>
      <c r="M25" s="34">
        <v>1454</v>
      </c>
      <c r="N25" s="34">
        <v>386</v>
      </c>
      <c r="O25" s="34">
        <v>62</v>
      </c>
      <c r="P25" s="34">
        <v>47</v>
      </c>
      <c r="Q25" s="34">
        <v>2281</v>
      </c>
      <c r="R25" s="34">
        <v>4097</v>
      </c>
      <c r="S25" s="34">
        <v>840</v>
      </c>
      <c r="T25" s="34">
        <v>5451</v>
      </c>
      <c r="U25" s="34">
        <v>14244</v>
      </c>
      <c r="V25" s="34">
        <v>5908</v>
      </c>
      <c r="W25" s="34">
        <v>28589</v>
      </c>
      <c r="X25" s="34">
        <v>746343</v>
      </c>
      <c r="Y25" s="34">
        <v>236626</v>
      </c>
      <c r="Z25" s="34">
        <v>168193</v>
      </c>
      <c r="AA25" s="34">
        <v>1321</v>
      </c>
      <c r="AB25" s="34">
        <v>123357</v>
      </c>
      <c r="AC25" s="34">
        <v>8085</v>
      </c>
      <c r="AD25" s="34">
        <v>15302</v>
      </c>
      <c r="AE25" s="34">
        <v>86703</v>
      </c>
      <c r="AF25" s="34">
        <v>123565</v>
      </c>
      <c r="AG25" s="34">
        <v>39537</v>
      </c>
      <c r="AH25" s="34">
        <v>89986</v>
      </c>
      <c r="AI25" s="34">
        <v>20118</v>
      </c>
      <c r="AJ25" s="34">
        <v>2115</v>
      </c>
      <c r="AK25" s="34">
        <v>368301</v>
      </c>
      <c r="AL25" s="34">
        <v>3800</v>
      </c>
      <c r="AM25" s="34">
        <v>17694</v>
      </c>
      <c r="AN25" s="34">
        <v>3450</v>
      </c>
      <c r="AO25" s="34">
        <v>1414</v>
      </c>
      <c r="AP25" s="34">
        <v>25618</v>
      </c>
      <c r="AQ25" s="34">
        <v>540</v>
      </c>
      <c r="AR25" s="34">
        <v>140</v>
      </c>
      <c r="AS25" s="34">
        <v>6837</v>
      </c>
      <c r="AT25" s="34">
        <v>273</v>
      </c>
      <c r="AU25" s="34">
        <v>97</v>
      </c>
      <c r="AV25" s="34">
        <v>0</v>
      </c>
      <c r="AW25" s="34">
        <v>0</v>
      </c>
      <c r="AX25" s="34">
        <v>7715</v>
      </c>
      <c r="AY25" s="34">
        <v>679</v>
      </c>
      <c r="AZ25" s="34">
        <v>940</v>
      </c>
      <c r="BA25" s="34">
        <v>9693</v>
      </c>
      <c r="BB25" s="34">
        <v>10841</v>
      </c>
      <c r="BC25" s="34">
        <v>1565</v>
      </c>
      <c r="BD25" s="34">
        <v>860</v>
      </c>
      <c r="BE25" s="34">
        <v>1057</v>
      </c>
      <c r="BF25" s="34">
        <v>1794</v>
      </c>
      <c r="BG25" s="34">
        <v>162</v>
      </c>
      <c r="BH25" s="34">
        <v>256</v>
      </c>
      <c r="BI25" s="34">
        <v>372</v>
      </c>
      <c r="BJ25" s="34">
        <v>0</v>
      </c>
      <c r="BK25" s="34">
        <v>1368299</v>
      </c>
      <c r="BL25" s="35">
        <v>490944</v>
      </c>
    </row>
    <row r="26" spans="1:64" ht="25" x14ac:dyDescent="0.25">
      <c r="A26" s="36" t="s">
        <v>89</v>
      </c>
      <c r="B26" s="32" t="s">
        <v>95</v>
      </c>
      <c r="C26" s="38" t="s">
        <v>194</v>
      </c>
      <c r="D26" s="34">
        <v>10019</v>
      </c>
      <c r="E26" s="34">
        <v>1624</v>
      </c>
      <c r="F26" s="34">
        <v>1022</v>
      </c>
      <c r="G26" s="34">
        <v>4473</v>
      </c>
      <c r="H26" s="34">
        <v>15025</v>
      </c>
      <c r="I26" s="34">
        <v>20</v>
      </c>
      <c r="J26" s="34">
        <v>4253</v>
      </c>
      <c r="K26" s="34">
        <v>2788</v>
      </c>
      <c r="L26" s="34">
        <v>41579</v>
      </c>
      <c r="M26" s="34">
        <v>361</v>
      </c>
      <c r="N26" s="34">
        <v>495</v>
      </c>
      <c r="O26" s="34">
        <v>594</v>
      </c>
      <c r="P26" s="34">
        <v>523</v>
      </c>
      <c r="Q26" s="34">
        <v>3596</v>
      </c>
      <c r="R26" s="34">
        <v>1952</v>
      </c>
      <c r="S26" s="34">
        <v>617</v>
      </c>
      <c r="T26" s="34">
        <v>2899</v>
      </c>
      <c r="U26" s="34">
        <v>8024</v>
      </c>
      <c r="V26" s="34">
        <v>4195</v>
      </c>
      <c r="W26" s="34">
        <v>14708</v>
      </c>
      <c r="X26" s="34">
        <v>12295</v>
      </c>
      <c r="Y26" s="34">
        <v>35940</v>
      </c>
      <c r="Z26" s="34">
        <v>74870</v>
      </c>
      <c r="AA26" s="34">
        <v>660</v>
      </c>
      <c r="AB26" s="34">
        <v>10340</v>
      </c>
      <c r="AC26" s="34">
        <v>3850</v>
      </c>
      <c r="AD26" s="34">
        <v>7876</v>
      </c>
      <c r="AE26" s="34">
        <v>39522</v>
      </c>
      <c r="AF26" s="34">
        <v>49505</v>
      </c>
      <c r="AG26" s="34">
        <v>12686</v>
      </c>
      <c r="AH26" s="34">
        <v>716</v>
      </c>
      <c r="AI26" s="34">
        <v>26243</v>
      </c>
      <c r="AJ26" s="34">
        <v>1046</v>
      </c>
      <c r="AK26" s="34">
        <v>346892</v>
      </c>
      <c r="AL26" s="34">
        <v>5756</v>
      </c>
      <c r="AM26" s="34">
        <v>11856</v>
      </c>
      <c r="AN26" s="34">
        <v>1795</v>
      </c>
      <c r="AO26" s="34">
        <v>1838</v>
      </c>
      <c r="AP26" s="34">
        <v>11471</v>
      </c>
      <c r="AQ26" s="34">
        <v>466</v>
      </c>
      <c r="AR26" s="34">
        <v>226</v>
      </c>
      <c r="AS26" s="34">
        <v>6374</v>
      </c>
      <c r="AT26" s="34">
        <v>873</v>
      </c>
      <c r="AU26" s="34">
        <v>807</v>
      </c>
      <c r="AV26" s="34">
        <v>521</v>
      </c>
      <c r="AW26" s="34">
        <v>39</v>
      </c>
      <c r="AX26" s="34">
        <v>14643</v>
      </c>
      <c r="AY26" s="34">
        <v>966</v>
      </c>
      <c r="AZ26" s="34">
        <v>846</v>
      </c>
      <c r="BA26" s="34">
        <v>7196</v>
      </c>
      <c r="BB26" s="34">
        <v>11224</v>
      </c>
      <c r="BC26" s="34">
        <v>4696</v>
      </c>
      <c r="BD26" s="34">
        <v>1181</v>
      </c>
      <c r="BE26" s="34">
        <v>1639</v>
      </c>
      <c r="BF26" s="34">
        <v>1436</v>
      </c>
      <c r="BG26" s="34">
        <v>303</v>
      </c>
      <c r="BH26" s="34">
        <v>404</v>
      </c>
      <c r="BI26" s="34">
        <v>824</v>
      </c>
      <c r="BJ26" s="34">
        <v>0</v>
      </c>
      <c r="BK26" s="34">
        <v>58587</v>
      </c>
      <c r="BL26" s="35">
        <v>172271</v>
      </c>
    </row>
    <row r="27" spans="1:64" ht="37.5" x14ac:dyDescent="0.25">
      <c r="A27" s="36" t="s">
        <v>153</v>
      </c>
      <c r="B27" s="39" t="s">
        <v>96</v>
      </c>
      <c r="C27" s="38" t="s">
        <v>195</v>
      </c>
      <c r="D27" s="34">
        <v>54166</v>
      </c>
      <c r="E27" s="34">
        <v>6403</v>
      </c>
      <c r="F27" s="34">
        <v>5295</v>
      </c>
      <c r="G27" s="34">
        <v>25122</v>
      </c>
      <c r="H27" s="34">
        <v>55107</v>
      </c>
      <c r="I27" s="34">
        <v>272</v>
      </c>
      <c r="J27" s="34">
        <v>18528</v>
      </c>
      <c r="K27" s="34">
        <v>18655</v>
      </c>
      <c r="L27" s="34">
        <v>32390</v>
      </c>
      <c r="M27" s="34">
        <v>796</v>
      </c>
      <c r="N27" s="34">
        <v>1592</v>
      </c>
      <c r="O27" s="34">
        <v>835</v>
      </c>
      <c r="P27" s="34">
        <v>240</v>
      </c>
      <c r="Q27" s="34">
        <v>6652</v>
      </c>
      <c r="R27" s="34">
        <v>9111</v>
      </c>
      <c r="S27" s="34">
        <v>2204</v>
      </c>
      <c r="T27" s="34">
        <v>12278</v>
      </c>
      <c r="U27" s="34">
        <v>18597</v>
      </c>
      <c r="V27" s="34">
        <v>7191</v>
      </c>
      <c r="W27" s="34">
        <v>24330</v>
      </c>
      <c r="X27" s="34">
        <v>97129</v>
      </c>
      <c r="Y27" s="34">
        <v>18508</v>
      </c>
      <c r="Z27" s="34">
        <v>147574</v>
      </c>
      <c r="AA27" s="34">
        <v>522</v>
      </c>
      <c r="AB27" s="34">
        <v>12299</v>
      </c>
      <c r="AC27" s="34">
        <v>6990</v>
      </c>
      <c r="AD27" s="34">
        <v>10868</v>
      </c>
      <c r="AE27" s="34">
        <v>28224</v>
      </c>
      <c r="AF27" s="34">
        <v>81852</v>
      </c>
      <c r="AG27" s="34">
        <v>4310</v>
      </c>
      <c r="AH27" s="34">
        <v>1452</v>
      </c>
      <c r="AI27" s="34">
        <v>29984</v>
      </c>
      <c r="AJ27" s="34">
        <v>4226</v>
      </c>
      <c r="AK27" s="34">
        <v>117475</v>
      </c>
      <c r="AL27" s="34">
        <v>7586</v>
      </c>
      <c r="AM27" s="34">
        <v>20820</v>
      </c>
      <c r="AN27" s="34">
        <v>23165</v>
      </c>
      <c r="AO27" s="34">
        <v>4042</v>
      </c>
      <c r="AP27" s="34">
        <v>37619</v>
      </c>
      <c r="AQ27" s="34">
        <v>1990</v>
      </c>
      <c r="AR27" s="34">
        <v>3602</v>
      </c>
      <c r="AS27" s="34">
        <v>13042</v>
      </c>
      <c r="AT27" s="34">
        <v>4210</v>
      </c>
      <c r="AU27" s="34">
        <v>123</v>
      </c>
      <c r="AV27" s="34">
        <v>72</v>
      </c>
      <c r="AW27" s="34">
        <v>7</v>
      </c>
      <c r="AX27" s="34">
        <v>23317</v>
      </c>
      <c r="AY27" s="34">
        <v>1847</v>
      </c>
      <c r="AZ27" s="34">
        <v>2642</v>
      </c>
      <c r="BA27" s="34">
        <v>12011</v>
      </c>
      <c r="BB27" s="34">
        <v>15209</v>
      </c>
      <c r="BC27" s="34">
        <v>12244</v>
      </c>
      <c r="BD27" s="34">
        <v>4000</v>
      </c>
      <c r="BE27" s="34">
        <v>6198</v>
      </c>
      <c r="BF27" s="34">
        <v>7755</v>
      </c>
      <c r="BG27" s="34">
        <v>261</v>
      </c>
      <c r="BH27" s="34">
        <v>2025</v>
      </c>
      <c r="BI27" s="34">
        <v>2622</v>
      </c>
      <c r="BJ27" s="34">
        <v>0</v>
      </c>
      <c r="BK27" s="34">
        <v>113291</v>
      </c>
      <c r="BL27" s="35">
        <v>1495495</v>
      </c>
    </row>
    <row r="28" spans="1:64" ht="25" x14ac:dyDescent="0.25">
      <c r="A28" s="36" t="s">
        <v>154</v>
      </c>
      <c r="B28" s="39" t="s">
        <v>97</v>
      </c>
      <c r="C28" s="38" t="s">
        <v>196</v>
      </c>
      <c r="D28" s="34">
        <v>137</v>
      </c>
      <c r="E28" s="34">
        <v>408</v>
      </c>
      <c r="F28" s="34">
        <v>30</v>
      </c>
      <c r="G28" s="34">
        <v>129</v>
      </c>
      <c r="H28" s="34">
        <v>405</v>
      </c>
      <c r="I28" s="34">
        <v>0</v>
      </c>
      <c r="J28" s="34">
        <v>47</v>
      </c>
      <c r="K28" s="34">
        <v>49</v>
      </c>
      <c r="L28" s="34">
        <v>361</v>
      </c>
      <c r="M28" s="34">
        <v>4</v>
      </c>
      <c r="N28" s="34">
        <v>18</v>
      </c>
      <c r="O28" s="34">
        <v>18</v>
      </c>
      <c r="P28" s="34">
        <v>9</v>
      </c>
      <c r="Q28" s="34">
        <v>47</v>
      </c>
      <c r="R28" s="34">
        <v>69</v>
      </c>
      <c r="S28" s="34">
        <v>1576</v>
      </c>
      <c r="T28" s="34">
        <v>79</v>
      </c>
      <c r="U28" s="34">
        <v>775</v>
      </c>
      <c r="V28" s="34">
        <v>98</v>
      </c>
      <c r="W28" s="34">
        <v>334</v>
      </c>
      <c r="X28" s="34">
        <v>790</v>
      </c>
      <c r="Y28" s="34">
        <v>559</v>
      </c>
      <c r="Z28" s="34">
        <v>1379</v>
      </c>
      <c r="AA28" s="34">
        <v>12449</v>
      </c>
      <c r="AB28" s="34">
        <v>883</v>
      </c>
      <c r="AC28" s="34">
        <v>1182</v>
      </c>
      <c r="AD28" s="34">
        <v>1752</v>
      </c>
      <c r="AE28" s="34">
        <v>552</v>
      </c>
      <c r="AF28" s="34">
        <v>2398</v>
      </c>
      <c r="AG28" s="34">
        <v>75</v>
      </c>
      <c r="AH28" s="34">
        <v>57</v>
      </c>
      <c r="AI28" s="34">
        <v>1489</v>
      </c>
      <c r="AJ28" s="34">
        <v>109</v>
      </c>
      <c r="AK28" s="34">
        <v>6783</v>
      </c>
      <c r="AL28" s="34">
        <v>624</v>
      </c>
      <c r="AM28" s="34">
        <v>9327</v>
      </c>
      <c r="AN28" s="34">
        <v>9324</v>
      </c>
      <c r="AO28" s="34">
        <v>439</v>
      </c>
      <c r="AP28" s="34">
        <v>1559</v>
      </c>
      <c r="AQ28" s="34">
        <v>19</v>
      </c>
      <c r="AR28" s="34">
        <v>176</v>
      </c>
      <c r="AS28" s="34">
        <v>957</v>
      </c>
      <c r="AT28" s="34">
        <v>4017</v>
      </c>
      <c r="AU28" s="34">
        <v>7522</v>
      </c>
      <c r="AV28" s="34">
        <v>4354</v>
      </c>
      <c r="AW28" s="34">
        <v>342</v>
      </c>
      <c r="AX28" s="34">
        <v>1662</v>
      </c>
      <c r="AY28" s="34">
        <v>183</v>
      </c>
      <c r="AZ28" s="34">
        <v>21662</v>
      </c>
      <c r="BA28" s="34">
        <v>7372</v>
      </c>
      <c r="BB28" s="34">
        <v>13874</v>
      </c>
      <c r="BC28" s="34">
        <v>16764</v>
      </c>
      <c r="BD28" s="34">
        <v>3610</v>
      </c>
      <c r="BE28" s="34">
        <v>2020</v>
      </c>
      <c r="BF28" s="34">
        <v>257</v>
      </c>
      <c r="BG28" s="34">
        <v>307</v>
      </c>
      <c r="BH28" s="34">
        <v>1497</v>
      </c>
      <c r="BI28" s="34">
        <v>116</v>
      </c>
      <c r="BJ28" s="34">
        <v>0</v>
      </c>
      <c r="BK28" s="34">
        <v>7313</v>
      </c>
      <c r="BL28" s="35">
        <v>271999</v>
      </c>
    </row>
    <row r="29" spans="1:64" ht="25" x14ac:dyDescent="0.25">
      <c r="A29" s="36" t="s">
        <v>92</v>
      </c>
      <c r="B29" s="39" t="s">
        <v>98</v>
      </c>
      <c r="C29" s="38" t="s">
        <v>197</v>
      </c>
      <c r="D29" s="34">
        <v>3163</v>
      </c>
      <c r="E29" s="34">
        <v>424</v>
      </c>
      <c r="F29" s="34">
        <v>133</v>
      </c>
      <c r="G29" s="34">
        <v>2730</v>
      </c>
      <c r="H29" s="34">
        <v>27295</v>
      </c>
      <c r="I29" s="34">
        <v>31</v>
      </c>
      <c r="J29" s="34">
        <v>1401</v>
      </c>
      <c r="K29" s="34">
        <v>1041</v>
      </c>
      <c r="L29" s="34">
        <v>1154</v>
      </c>
      <c r="M29" s="34">
        <v>1</v>
      </c>
      <c r="N29" s="34">
        <v>103</v>
      </c>
      <c r="O29" s="34">
        <v>26</v>
      </c>
      <c r="P29" s="34">
        <v>23</v>
      </c>
      <c r="Q29" s="34">
        <v>312</v>
      </c>
      <c r="R29" s="34">
        <v>348</v>
      </c>
      <c r="S29" s="34">
        <v>149</v>
      </c>
      <c r="T29" s="34">
        <v>2955</v>
      </c>
      <c r="U29" s="34">
        <v>3305</v>
      </c>
      <c r="V29" s="34">
        <v>910</v>
      </c>
      <c r="W29" s="34">
        <v>4749</v>
      </c>
      <c r="X29" s="34">
        <v>13924</v>
      </c>
      <c r="Y29" s="34">
        <v>7876</v>
      </c>
      <c r="Z29" s="34">
        <v>50424</v>
      </c>
      <c r="AA29" s="34">
        <v>1065</v>
      </c>
      <c r="AB29" s="34">
        <v>57982</v>
      </c>
      <c r="AC29" s="34">
        <v>8409</v>
      </c>
      <c r="AD29" s="34">
        <v>18120</v>
      </c>
      <c r="AE29" s="34">
        <v>32277</v>
      </c>
      <c r="AF29" s="34">
        <v>52506</v>
      </c>
      <c r="AG29" s="34">
        <v>722</v>
      </c>
      <c r="AH29" s="34">
        <v>599</v>
      </c>
      <c r="AI29" s="34">
        <v>46427</v>
      </c>
      <c r="AJ29" s="34">
        <v>730</v>
      </c>
      <c r="AK29" s="34">
        <v>131661</v>
      </c>
      <c r="AL29" s="34">
        <v>5821</v>
      </c>
      <c r="AM29" s="34">
        <v>7179</v>
      </c>
      <c r="AN29" s="34">
        <v>5493</v>
      </c>
      <c r="AO29" s="34">
        <v>1328</v>
      </c>
      <c r="AP29" s="34">
        <v>32022</v>
      </c>
      <c r="AQ29" s="34">
        <v>847</v>
      </c>
      <c r="AR29" s="34">
        <v>3726</v>
      </c>
      <c r="AS29" s="34">
        <v>10202</v>
      </c>
      <c r="AT29" s="34">
        <v>9841</v>
      </c>
      <c r="AU29" s="34">
        <v>2030</v>
      </c>
      <c r="AV29" s="34">
        <v>137</v>
      </c>
      <c r="AW29" s="34">
        <v>68</v>
      </c>
      <c r="AX29" s="34">
        <v>9201</v>
      </c>
      <c r="AY29" s="34">
        <v>369</v>
      </c>
      <c r="AZ29" s="34">
        <v>3768</v>
      </c>
      <c r="BA29" s="34">
        <v>26119</v>
      </c>
      <c r="BB29" s="34">
        <v>15156</v>
      </c>
      <c r="BC29" s="34">
        <v>11209</v>
      </c>
      <c r="BD29" s="34">
        <v>1744</v>
      </c>
      <c r="BE29" s="34">
        <v>2041</v>
      </c>
      <c r="BF29" s="34">
        <v>821</v>
      </c>
      <c r="BG29" s="34">
        <v>143</v>
      </c>
      <c r="BH29" s="34">
        <v>2081</v>
      </c>
      <c r="BI29" s="34">
        <v>328</v>
      </c>
      <c r="BJ29" s="34">
        <v>0</v>
      </c>
      <c r="BK29" s="34">
        <v>61788</v>
      </c>
      <c r="BL29" s="35">
        <v>261366</v>
      </c>
    </row>
    <row r="30" spans="1:64" ht="25" x14ac:dyDescent="0.25">
      <c r="A30" s="36" t="s">
        <v>93</v>
      </c>
      <c r="B30" s="39" t="s">
        <v>99</v>
      </c>
      <c r="C30" s="38" t="s">
        <v>198</v>
      </c>
      <c r="D30" s="34">
        <v>68</v>
      </c>
      <c r="E30" s="34">
        <v>58</v>
      </c>
      <c r="F30" s="34">
        <v>10</v>
      </c>
      <c r="G30" s="34">
        <v>50</v>
      </c>
      <c r="H30" s="34">
        <v>123</v>
      </c>
      <c r="I30" s="34">
        <v>0</v>
      </c>
      <c r="J30" s="34">
        <v>18</v>
      </c>
      <c r="K30" s="34">
        <v>20</v>
      </c>
      <c r="L30" s="34">
        <v>164</v>
      </c>
      <c r="M30" s="34">
        <v>0</v>
      </c>
      <c r="N30" s="34">
        <v>13</v>
      </c>
      <c r="O30" s="34">
        <v>23</v>
      </c>
      <c r="P30" s="34">
        <v>5</v>
      </c>
      <c r="Q30" s="34">
        <v>25</v>
      </c>
      <c r="R30" s="34">
        <v>1594</v>
      </c>
      <c r="S30" s="34">
        <v>683</v>
      </c>
      <c r="T30" s="34">
        <v>24</v>
      </c>
      <c r="U30" s="34">
        <v>232</v>
      </c>
      <c r="V30" s="34">
        <v>221</v>
      </c>
      <c r="W30" s="34">
        <v>207</v>
      </c>
      <c r="X30" s="34">
        <v>458</v>
      </c>
      <c r="Y30" s="34">
        <v>555</v>
      </c>
      <c r="Z30" s="34">
        <v>3674</v>
      </c>
      <c r="AA30" s="34">
        <v>6058</v>
      </c>
      <c r="AB30" s="34">
        <v>4916</v>
      </c>
      <c r="AC30" s="34">
        <v>81492</v>
      </c>
      <c r="AD30" s="34">
        <v>26249</v>
      </c>
      <c r="AE30" s="34">
        <v>2475</v>
      </c>
      <c r="AF30" s="34">
        <v>20002</v>
      </c>
      <c r="AG30" s="34">
        <v>267</v>
      </c>
      <c r="AH30" s="34">
        <v>15</v>
      </c>
      <c r="AI30" s="34">
        <v>1056</v>
      </c>
      <c r="AJ30" s="34">
        <v>42</v>
      </c>
      <c r="AK30" s="34">
        <v>4091</v>
      </c>
      <c r="AL30" s="34">
        <v>416</v>
      </c>
      <c r="AM30" s="34">
        <v>2159</v>
      </c>
      <c r="AN30" s="34">
        <v>2014</v>
      </c>
      <c r="AO30" s="34">
        <v>508</v>
      </c>
      <c r="AP30" s="34">
        <v>2740</v>
      </c>
      <c r="AQ30" s="34">
        <v>60</v>
      </c>
      <c r="AR30" s="34">
        <v>494</v>
      </c>
      <c r="AS30" s="34">
        <v>964</v>
      </c>
      <c r="AT30" s="34">
        <v>41109</v>
      </c>
      <c r="AU30" s="34">
        <v>847</v>
      </c>
      <c r="AV30" s="34">
        <v>615</v>
      </c>
      <c r="AW30" s="34">
        <v>34</v>
      </c>
      <c r="AX30" s="34">
        <v>305</v>
      </c>
      <c r="AY30" s="34">
        <v>74</v>
      </c>
      <c r="AZ30" s="34">
        <v>7784</v>
      </c>
      <c r="BA30" s="34">
        <v>27995</v>
      </c>
      <c r="BB30" s="34">
        <v>13579</v>
      </c>
      <c r="BC30" s="34">
        <v>4240</v>
      </c>
      <c r="BD30" s="34">
        <v>908</v>
      </c>
      <c r="BE30" s="34">
        <v>478</v>
      </c>
      <c r="BF30" s="34">
        <v>80</v>
      </c>
      <c r="BG30" s="34">
        <v>46</v>
      </c>
      <c r="BH30" s="34">
        <v>7085</v>
      </c>
      <c r="BI30" s="34">
        <v>38</v>
      </c>
      <c r="BJ30" s="34">
        <v>0</v>
      </c>
      <c r="BK30" s="34">
        <v>30440</v>
      </c>
      <c r="BL30" s="35">
        <v>437726</v>
      </c>
    </row>
    <row r="31" spans="1:64" ht="62.5" x14ac:dyDescent="0.25">
      <c r="A31" s="36" t="s">
        <v>94</v>
      </c>
      <c r="B31" s="39" t="s">
        <v>100</v>
      </c>
      <c r="C31" s="38" t="s">
        <v>199</v>
      </c>
      <c r="D31" s="34">
        <v>901</v>
      </c>
      <c r="E31" s="34">
        <v>37</v>
      </c>
      <c r="F31" s="34">
        <v>589</v>
      </c>
      <c r="G31" s="34">
        <v>382</v>
      </c>
      <c r="H31" s="34">
        <v>11924</v>
      </c>
      <c r="I31" s="34">
        <v>2</v>
      </c>
      <c r="J31" s="34">
        <v>261</v>
      </c>
      <c r="K31" s="34">
        <v>124</v>
      </c>
      <c r="L31" s="34">
        <v>1554</v>
      </c>
      <c r="M31" s="34">
        <v>0</v>
      </c>
      <c r="N31" s="34">
        <v>171</v>
      </c>
      <c r="O31" s="34">
        <v>46</v>
      </c>
      <c r="P31" s="34">
        <v>14</v>
      </c>
      <c r="Q31" s="34">
        <v>218</v>
      </c>
      <c r="R31" s="34">
        <v>225</v>
      </c>
      <c r="S31" s="34">
        <v>93</v>
      </c>
      <c r="T31" s="34">
        <v>1638</v>
      </c>
      <c r="U31" s="34">
        <v>2726</v>
      </c>
      <c r="V31" s="34">
        <v>363</v>
      </c>
      <c r="W31" s="34">
        <v>992</v>
      </c>
      <c r="X31" s="34">
        <v>4239</v>
      </c>
      <c r="Y31" s="34">
        <v>2644</v>
      </c>
      <c r="Z31" s="34">
        <v>8626</v>
      </c>
      <c r="AA31" s="34">
        <v>176</v>
      </c>
      <c r="AB31" s="34">
        <v>2117</v>
      </c>
      <c r="AC31" s="34">
        <v>4911</v>
      </c>
      <c r="AD31" s="34">
        <v>36629</v>
      </c>
      <c r="AE31" s="34">
        <v>4888</v>
      </c>
      <c r="AF31" s="34">
        <v>33762</v>
      </c>
      <c r="AG31" s="34">
        <v>251</v>
      </c>
      <c r="AH31" s="34">
        <v>124</v>
      </c>
      <c r="AI31" s="34">
        <v>4102</v>
      </c>
      <c r="AJ31" s="34">
        <v>308</v>
      </c>
      <c r="AK31" s="34">
        <v>15136</v>
      </c>
      <c r="AL31" s="34">
        <v>175</v>
      </c>
      <c r="AM31" s="34">
        <v>2418</v>
      </c>
      <c r="AN31" s="34">
        <v>1072</v>
      </c>
      <c r="AO31" s="34">
        <v>412</v>
      </c>
      <c r="AP31" s="34">
        <v>2758</v>
      </c>
      <c r="AQ31" s="34">
        <v>156</v>
      </c>
      <c r="AR31" s="34">
        <v>1117</v>
      </c>
      <c r="AS31" s="34">
        <v>832</v>
      </c>
      <c r="AT31" s="34">
        <v>1025</v>
      </c>
      <c r="AU31" s="34">
        <v>36</v>
      </c>
      <c r="AV31" s="34">
        <v>0</v>
      </c>
      <c r="AW31" s="34">
        <v>4</v>
      </c>
      <c r="AX31" s="34">
        <v>861</v>
      </c>
      <c r="AY31" s="34">
        <v>196</v>
      </c>
      <c r="AZ31" s="34">
        <v>3615</v>
      </c>
      <c r="BA31" s="34">
        <v>48414</v>
      </c>
      <c r="BB31" s="34">
        <v>19237</v>
      </c>
      <c r="BC31" s="34">
        <v>4825</v>
      </c>
      <c r="BD31" s="34">
        <v>3539</v>
      </c>
      <c r="BE31" s="34">
        <v>45788</v>
      </c>
      <c r="BF31" s="34">
        <v>404</v>
      </c>
      <c r="BG31" s="34">
        <v>90</v>
      </c>
      <c r="BH31" s="34">
        <v>1731</v>
      </c>
      <c r="BI31" s="34">
        <v>180</v>
      </c>
      <c r="BJ31" s="34">
        <v>0</v>
      </c>
      <c r="BK31" s="34">
        <v>48847</v>
      </c>
      <c r="BL31" s="35">
        <v>370871</v>
      </c>
    </row>
    <row r="32" spans="1:64" ht="25" x14ac:dyDescent="0.25">
      <c r="A32" s="36" t="s">
        <v>95</v>
      </c>
      <c r="B32" s="39" t="s">
        <v>101</v>
      </c>
      <c r="C32" s="38" t="s">
        <v>200</v>
      </c>
      <c r="D32" s="34">
        <v>5289</v>
      </c>
      <c r="E32" s="34">
        <v>2765</v>
      </c>
      <c r="F32" s="34">
        <v>72</v>
      </c>
      <c r="G32" s="34">
        <v>939</v>
      </c>
      <c r="H32" s="34">
        <v>2183</v>
      </c>
      <c r="I32" s="34">
        <v>0</v>
      </c>
      <c r="J32" s="34">
        <v>1202</v>
      </c>
      <c r="K32" s="34">
        <v>1328</v>
      </c>
      <c r="L32" s="34">
        <v>1321</v>
      </c>
      <c r="M32" s="34">
        <v>0</v>
      </c>
      <c r="N32" s="34">
        <v>104</v>
      </c>
      <c r="O32" s="34">
        <v>98</v>
      </c>
      <c r="P32" s="34">
        <v>7</v>
      </c>
      <c r="Q32" s="34">
        <v>706</v>
      </c>
      <c r="R32" s="34">
        <v>540</v>
      </c>
      <c r="S32" s="34">
        <v>307</v>
      </c>
      <c r="T32" s="34">
        <v>208</v>
      </c>
      <c r="U32" s="34">
        <v>387</v>
      </c>
      <c r="V32" s="34">
        <v>1703</v>
      </c>
      <c r="W32" s="34">
        <v>1202</v>
      </c>
      <c r="X32" s="34">
        <v>5680</v>
      </c>
      <c r="Y32" s="34">
        <v>2130</v>
      </c>
      <c r="Z32" s="34">
        <v>8776</v>
      </c>
      <c r="AA32" s="34">
        <v>14</v>
      </c>
      <c r="AB32" s="34">
        <v>2295</v>
      </c>
      <c r="AC32" s="34">
        <v>501</v>
      </c>
      <c r="AD32" s="34">
        <v>775</v>
      </c>
      <c r="AE32" s="34">
        <v>485757</v>
      </c>
      <c r="AF32" s="34">
        <v>3141</v>
      </c>
      <c r="AG32" s="34">
        <v>460</v>
      </c>
      <c r="AH32" s="34">
        <v>341</v>
      </c>
      <c r="AI32" s="34">
        <v>1945</v>
      </c>
      <c r="AJ32" s="34">
        <v>508</v>
      </c>
      <c r="AK32" s="34">
        <v>9272</v>
      </c>
      <c r="AL32" s="34">
        <v>64055</v>
      </c>
      <c r="AM32" s="34">
        <v>9201</v>
      </c>
      <c r="AN32" s="34">
        <v>4416</v>
      </c>
      <c r="AO32" s="34">
        <v>452</v>
      </c>
      <c r="AP32" s="34">
        <v>29864</v>
      </c>
      <c r="AQ32" s="34">
        <v>109</v>
      </c>
      <c r="AR32" s="34">
        <v>52</v>
      </c>
      <c r="AS32" s="34">
        <v>7392</v>
      </c>
      <c r="AT32" s="34">
        <v>940</v>
      </c>
      <c r="AU32" s="34">
        <v>267</v>
      </c>
      <c r="AV32" s="34">
        <v>637</v>
      </c>
      <c r="AW32" s="34">
        <v>20</v>
      </c>
      <c r="AX32" s="34">
        <v>1105</v>
      </c>
      <c r="AY32" s="34">
        <v>1158</v>
      </c>
      <c r="AZ32" s="34">
        <v>177</v>
      </c>
      <c r="BA32" s="34">
        <v>965</v>
      </c>
      <c r="BB32" s="34">
        <v>3207</v>
      </c>
      <c r="BC32" s="34">
        <v>3307</v>
      </c>
      <c r="BD32" s="34">
        <v>551</v>
      </c>
      <c r="BE32" s="34">
        <v>1648</v>
      </c>
      <c r="BF32" s="34">
        <v>1769</v>
      </c>
      <c r="BG32" s="34">
        <v>83</v>
      </c>
      <c r="BH32" s="34">
        <v>348</v>
      </c>
      <c r="BI32" s="34">
        <v>479</v>
      </c>
      <c r="BJ32" s="34">
        <v>0</v>
      </c>
      <c r="BK32" s="34">
        <v>76299</v>
      </c>
      <c r="BL32" s="35">
        <v>1919042</v>
      </c>
    </row>
    <row r="33" spans="1:64" ht="37.5" x14ac:dyDescent="0.25">
      <c r="A33" s="36" t="s">
        <v>155</v>
      </c>
      <c r="B33" s="39" t="s">
        <v>102</v>
      </c>
      <c r="C33" s="38" t="s">
        <v>201</v>
      </c>
      <c r="D33" s="34">
        <v>198</v>
      </c>
      <c r="E33" s="34">
        <v>53</v>
      </c>
      <c r="F33" s="34">
        <v>1608</v>
      </c>
      <c r="G33" s="34">
        <v>2295</v>
      </c>
      <c r="H33" s="34">
        <v>2039</v>
      </c>
      <c r="I33" s="34">
        <v>99</v>
      </c>
      <c r="J33" s="34">
        <v>4985</v>
      </c>
      <c r="K33" s="34">
        <v>3773</v>
      </c>
      <c r="L33" s="34">
        <v>915</v>
      </c>
      <c r="M33" s="34">
        <v>0</v>
      </c>
      <c r="N33" s="34">
        <v>41</v>
      </c>
      <c r="O33" s="34">
        <v>3</v>
      </c>
      <c r="P33" s="34">
        <v>33</v>
      </c>
      <c r="Q33" s="34">
        <v>99</v>
      </c>
      <c r="R33" s="34">
        <v>16</v>
      </c>
      <c r="S33" s="34">
        <v>198</v>
      </c>
      <c r="T33" s="34">
        <v>134</v>
      </c>
      <c r="U33" s="34">
        <v>2094</v>
      </c>
      <c r="V33" s="34">
        <v>321</v>
      </c>
      <c r="W33" s="34">
        <v>879</v>
      </c>
      <c r="X33" s="34">
        <v>5846</v>
      </c>
      <c r="Y33" s="34">
        <v>2032</v>
      </c>
      <c r="Z33" s="34">
        <v>6706</v>
      </c>
      <c r="AA33" s="34">
        <v>86</v>
      </c>
      <c r="AB33" s="34">
        <v>721</v>
      </c>
      <c r="AC33" s="34">
        <v>1338</v>
      </c>
      <c r="AD33" s="34">
        <v>5361</v>
      </c>
      <c r="AE33" s="34">
        <v>1311</v>
      </c>
      <c r="AF33" s="34">
        <v>248746</v>
      </c>
      <c r="AG33" s="34">
        <v>749</v>
      </c>
      <c r="AH33" s="34">
        <v>325</v>
      </c>
      <c r="AI33" s="34">
        <v>23548</v>
      </c>
      <c r="AJ33" s="34">
        <v>224</v>
      </c>
      <c r="AK33" s="34">
        <v>11299</v>
      </c>
      <c r="AL33" s="34">
        <v>358</v>
      </c>
      <c r="AM33" s="34">
        <v>2153</v>
      </c>
      <c r="AN33" s="34">
        <v>383</v>
      </c>
      <c r="AO33" s="34">
        <v>926</v>
      </c>
      <c r="AP33" s="34">
        <v>113596</v>
      </c>
      <c r="AQ33" s="34">
        <v>3696</v>
      </c>
      <c r="AR33" s="34">
        <v>29704</v>
      </c>
      <c r="AS33" s="34">
        <v>32012</v>
      </c>
      <c r="AT33" s="34">
        <v>320</v>
      </c>
      <c r="AU33" s="34">
        <v>37</v>
      </c>
      <c r="AV33" s="34">
        <v>0</v>
      </c>
      <c r="AW33" s="34">
        <v>0</v>
      </c>
      <c r="AX33" s="34">
        <v>402</v>
      </c>
      <c r="AY33" s="34">
        <v>2494</v>
      </c>
      <c r="AZ33" s="34">
        <v>2268</v>
      </c>
      <c r="BA33" s="34">
        <v>32974</v>
      </c>
      <c r="BB33" s="34">
        <v>13471</v>
      </c>
      <c r="BC33" s="34">
        <v>96223</v>
      </c>
      <c r="BD33" s="34">
        <v>1836</v>
      </c>
      <c r="BE33" s="34">
        <v>620</v>
      </c>
      <c r="BF33" s="34">
        <v>193</v>
      </c>
      <c r="BG33" s="34">
        <v>42</v>
      </c>
      <c r="BH33" s="34">
        <v>448</v>
      </c>
      <c r="BI33" s="34">
        <v>126</v>
      </c>
      <c r="BJ33" s="34">
        <v>0</v>
      </c>
      <c r="BK33" s="34">
        <v>574699</v>
      </c>
      <c r="BL33" s="35">
        <v>715998</v>
      </c>
    </row>
    <row r="34" spans="1:64" ht="25" x14ac:dyDescent="0.25">
      <c r="A34" s="36" t="s">
        <v>97</v>
      </c>
      <c r="B34" s="39" t="s">
        <v>103</v>
      </c>
      <c r="C34" s="38" t="s">
        <v>202</v>
      </c>
      <c r="D34" s="34">
        <v>363</v>
      </c>
      <c r="E34" s="34">
        <v>183</v>
      </c>
      <c r="F34" s="34">
        <v>27</v>
      </c>
      <c r="G34" s="34">
        <v>99</v>
      </c>
      <c r="H34" s="34">
        <v>504</v>
      </c>
      <c r="I34" s="34">
        <v>2</v>
      </c>
      <c r="J34" s="34">
        <v>44</v>
      </c>
      <c r="K34" s="34">
        <v>99</v>
      </c>
      <c r="L34" s="34">
        <v>1051</v>
      </c>
      <c r="M34" s="34">
        <v>19</v>
      </c>
      <c r="N34" s="34">
        <v>541</v>
      </c>
      <c r="O34" s="34">
        <v>425</v>
      </c>
      <c r="P34" s="34">
        <v>135</v>
      </c>
      <c r="Q34" s="34">
        <v>138</v>
      </c>
      <c r="R34" s="34">
        <v>145</v>
      </c>
      <c r="S34" s="34">
        <v>394</v>
      </c>
      <c r="T34" s="34">
        <v>66</v>
      </c>
      <c r="U34" s="34">
        <v>2744</v>
      </c>
      <c r="V34" s="34">
        <v>128</v>
      </c>
      <c r="W34" s="34">
        <v>245</v>
      </c>
      <c r="X34" s="34">
        <v>936</v>
      </c>
      <c r="Y34" s="34">
        <v>728</v>
      </c>
      <c r="Z34" s="34">
        <v>506</v>
      </c>
      <c r="AA34" s="34">
        <v>19</v>
      </c>
      <c r="AB34" s="34">
        <v>170</v>
      </c>
      <c r="AC34" s="34">
        <v>136</v>
      </c>
      <c r="AD34" s="34">
        <v>823</v>
      </c>
      <c r="AE34" s="34">
        <v>7342</v>
      </c>
      <c r="AF34" s="34">
        <v>1224</v>
      </c>
      <c r="AG34" s="34">
        <v>8262</v>
      </c>
      <c r="AH34" s="34">
        <v>18</v>
      </c>
      <c r="AI34" s="34">
        <v>800</v>
      </c>
      <c r="AJ34" s="34">
        <v>76</v>
      </c>
      <c r="AK34" s="34">
        <v>6093</v>
      </c>
      <c r="AL34" s="34">
        <v>565</v>
      </c>
      <c r="AM34" s="34">
        <v>3436</v>
      </c>
      <c r="AN34" s="34">
        <v>5375</v>
      </c>
      <c r="AO34" s="34">
        <v>1901</v>
      </c>
      <c r="AP34" s="34">
        <v>835</v>
      </c>
      <c r="AQ34" s="34">
        <v>10</v>
      </c>
      <c r="AR34" s="34">
        <v>24</v>
      </c>
      <c r="AS34" s="34">
        <v>1132</v>
      </c>
      <c r="AT34" s="34">
        <v>878</v>
      </c>
      <c r="AU34" s="34">
        <v>6805</v>
      </c>
      <c r="AV34" s="34">
        <v>325</v>
      </c>
      <c r="AW34" s="34">
        <v>158</v>
      </c>
      <c r="AX34" s="34">
        <v>3506</v>
      </c>
      <c r="AY34" s="34">
        <v>242</v>
      </c>
      <c r="AZ34" s="34">
        <v>1185</v>
      </c>
      <c r="BA34" s="34">
        <v>673</v>
      </c>
      <c r="BB34" s="34">
        <v>2726</v>
      </c>
      <c r="BC34" s="34">
        <v>2379</v>
      </c>
      <c r="BD34" s="34">
        <v>2001</v>
      </c>
      <c r="BE34" s="34">
        <v>2484</v>
      </c>
      <c r="BF34" s="34">
        <v>227</v>
      </c>
      <c r="BG34" s="34">
        <v>1126</v>
      </c>
      <c r="BH34" s="34">
        <v>4306</v>
      </c>
      <c r="BI34" s="34">
        <v>1400</v>
      </c>
      <c r="BJ34" s="34">
        <v>0</v>
      </c>
      <c r="BK34" s="34">
        <v>83326</v>
      </c>
      <c r="BL34" s="35">
        <v>434713</v>
      </c>
    </row>
    <row r="35" spans="1:64" x14ac:dyDescent="0.25">
      <c r="A35" s="36" t="s">
        <v>98</v>
      </c>
      <c r="B35" s="39" t="s">
        <v>104</v>
      </c>
      <c r="C35" s="38" t="s">
        <v>203</v>
      </c>
      <c r="D35" s="34">
        <v>82</v>
      </c>
      <c r="E35" s="34">
        <v>58</v>
      </c>
      <c r="F35" s="34">
        <v>1</v>
      </c>
      <c r="G35" s="34">
        <v>29</v>
      </c>
      <c r="H35" s="34">
        <v>37</v>
      </c>
      <c r="I35" s="34">
        <v>0</v>
      </c>
      <c r="J35" s="34">
        <v>100</v>
      </c>
      <c r="K35" s="34">
        <v>208</v>
      </c>
      <c r="L35" s="34">
        <v>86</v>
      </c>
      <c r="M35" s="34">
        <v>0</v>
      </c>
      <c r="N35" s="34">
        <v>6</v>
      </c>
      <c r="O35" s="34">
        <v>1</v>
      </c>
      <c r="P35" s="34">
        <v>1</v>
      </c>
      <c r="Q35" s="34">
        <v>55</v>
      </c>
      <c r="R35" s="34">
        <v>3866</v>
      </c>
      <c r="S35" s="34">
        <v>384</v>
      </c>
      <c r="T35" s="34">
        <v>731</v>
      </c>
      <c r="U35" s="34">
        <v>1574</v>
      </c>
      <c r="V35" s="34">
        <v>822</v>
      </c>
      <c r="W35" s="34">
        <v>4026</v>
      </c>
      <c r="X35" s="34">
        <v>143374</v>
      </c>
      <c r="Y35" s="34">
        <v>10628</v>
      </c>
      <c r="Z35" s="34">
        <v>1462</v>
      </c>
      <c r="AA35" s="34">
        <v>4</v>
      </c>
      <c r="AB35" s="34">
        <v>234</v>
      </c>
      <c r="AC35" s="34">
        <v>12</v>
      </c>
      <c r="AD35" s="34">
        <v>33</v>
      </c>
      <c r="AE35" s="34">
        <v>354</v>
      </c>
      <c r="AF35" s="34">
        <v>2043</v>
      </c>
      <c r="AG35" s="34">
        <v>172</v>
      </c>
      <c r="AH35" s="34">
        <v>17051</v>
      </c>
      <c r="AI35" s="34">
        <v>1030</v>
      </c>
      <c r="AJ35" s="34">
        <v>42</v>
      </c>
      <c r="AK35" s="34">
        <v>405</v>
      </c>
      <c r="AL35" s="34">
        <v>21</v>
      </c>
      <c r="AM35" s="34">
        <v>5618</v>
      </c>
      <c r="AN35" s="34">
        <v>73</v>
      </c>
      <c r="AO35" s="34">
        <v>114</v>
      </c>
      <c r="AP35" s="34">
        <v>595</v>
      </c>
      <c r="AQ35" s="34">
        <v>24</v>
      </c>
      <c r="AR35" s="34">
        <v>2</v>
      </c>
      <c r="AS35" s="34">
        <v>120</v>
      </c>
      <c r="AT35" s="34">
        <v>7</v>
      </c>
      <c r="AU35" s="34">
        <v>7</v>
      </c>
      <c r="AV35" s="34">
        <v>0</v>
      </c>
      <c r="AW35" s="34">
        <v>0</v>
      </c>
      <c r="AX35" s="34">
        <v>249</v>
      </c>
      <c r="AY35" s="34">
        <v>0</v>
      </c>
      <c r="AZ35" s="34">
        <v>31</v>
      </c>
      <c r="BA35" s="34">
        <v>187</v>
      </c>
      <c r="BB35" s="34">
        <v>554</v>
      </c>
      <c r="BC35" s="34">
        <v>9</v>
      </c>
      <c r="BD35" s="34">
        <v>9</v>
      </c>
      <c r="BE35" s="34">
        <v>31</v>
      </c>
      <c r="BF35" s="34">
        <v>37</v>
      </c>
      <c r="BG35" s="34">
        <v>0</v>
      </c>
      <c r="BH35" s="34">
        <v>43</v>
      </c>
      <c r="BI35" s="34">
        <v>87</v>
      </c>
      <c r="BJ35" s="34">
        <v>0</v>
      </c>
      <c r="BK35" s="34">
        <v>0</v>
      </c>
      <c r="BL35" s="35">
        <v>8845</v>
      </c>
    </row>
    <row r="36" spans="1:64" x14ac:dyDescent="0.25">
      <c r="A36" s="36" t="s">
        <v>99</v>
      </c>
      <c r="B36" s="32" t="s">
        <v>105</v>
      </c>
      <c r="C36" s="38" t="s">
        <v>204</v>
      </c>
      <c r="D36" s="34">
        <v>64084</v>
      </c>
      <c r="E36" s="34">
        <v>2663</v>
      </c>
      <c r="F36" s="34">
        <v>1603</v>
      </c>
      <c r="G36" s="34">
        <v>19110</v>
      </c>
      <c r="H36" s="34">
        <v>206921</v>
      </c>
      <c r="I36" s="34">
        <v>865</v>
      </c>
      <c r="J36" s="34">
        <v>28341</v>
      </c>
      <c r="K36" s="34">
        <v>20042</v>
      </c>
      <c r="L36" s="34">
        <v>78976</v>
      </c>
      <c r="M36" s="34">
        <v>1037</v>
      </c>
      <c r="N36" s="34">
        <v>7002</v>
      </c>
      <c r="O36" s="34">
        <v>2076</v>
      </c>
      <c r="P36" s="34">
        <v>1599</v>
      </c>
      <c r="Q36" s="34">
        <v>16081</v>
      </c>
      <c r="R36" s="34">
        <v>29534</v>
      </c>
      <c r="S36" s="34">
        <v>6559</v>
      </c>
      <c r="T36" s="34">
        <v>74341</v>
      </c>
      <c r="U36" s="34">
        <v>120732</v>
      </c>
      <c r="V36" s="34">
        <v>19756</v>
      </c>
      <c r="W36" s="34">
        <v>96164</v>
      </c>
      <c r="X36" s="34">
        <v>273836</v>
      </c>
      <c r="Y36" s="34">
        <v>23704</v>
      </c>
      <c r="Z36" s="34">
        <v>34550</v>
      </c>
      <c r="AA36" s="34">
        <v>508</v>
      </c>
      <c r="AB36" s="34">
        <v>16217</v>
      </c>
      <c r="AC36" s="34">
        <v>5796</v>
      </c>
      <c r="AD36" s="34">
        <v>10995</v>
      </c>
      <c r="AE36" s="34">
        <v>26136</v>
      </c>
      <c r="AF36" s="34">
        <v>53980</v>
      </c>
      <c r="AG36" s="34">
        <v>7263</v>
      </c>
      <c r="AH36" s="34">
        <v>2792</v>
      </c>
      <c r="AI36" s="34">
        <v>2061751</v>
      </c>
      <c r="AJ36" s="34">
        <v>49883</v>
      </c>
      <c r="AK36" s="34">
        <v>65067</v>
      </c>
      <c r="AL36" s="34">
        <v>8801</v>
      </c>
      <c r="AM36" s="34">
        <v>32954</v>
      </c>
      <c r="AN36" s="34">
        <v>124639</v>
      </c>
      <c r="AO36" s="34">
        <v>31730</v>
      </c>
      <c r="AP36" s="34">
        <v>273306</v>
      </c>
      <c r="AQ36" s="34">
        <v>1116</v>
      </c>
      <c r="AR36" s="34">
        <v>3055</v>
      </c>
      <c r="AS36" s="34">
        <v>34100</v>
      </c>
      <c r="AT36" s="34">
        <v>22779</v>
      </c>
      <c r="AU36" s="34">
        <v>10712</v>
      </c>
      <c r="AV36" s="34">
        <v>2062</v>
      </c>
      <c r="AW36" s="34">
        <v>406</v>
      </c>
      <c r="AX36" s="34">
        <v>143179</v>
      </c>
      <c r="AY36" s="34">
        <v>3484</v>
      </c>
      <c r="AZ36" s="34">
        <v>4770</v>
      </c>
      <c r="BA36" s="34">
        <v>18464</v>
      </c>
      <c r="BB36" s="34">
        <v>28819</v>
      </c>
      <c r="BC36" s="34">
        <v>114357</v>
      </c>
      <c r="BD36" s="34">
        <v>107748</v>
      </c>
      <c r="BE36" s="34">
        <v>105394</v>
      </c>
      <c r="BF36" s="34">
        <v>33105</v>
      </c>
      <c r="BG36" s="34">
        <v>2093</v>
      </c>
      <c r="BH36" s="34">
        <v>23054</v>
      </c>
      <c r="BI36" s="34">
        <v>7372</v>
      </c>
      <c r="BJ36" s="34">
        <v>0</v>
      </c>
      <c r="BK36" s="34">
        <v>41161</v>
      </c>
      <c r="BL36" s="35">
        <v>1003482</v>
      </c>
    </row>
    <row r="37" spans="1:64" ht="25" x14ac:dyDescent="0.25">
      <c r="A37" s="36" t="s">
        <v>100</v>
      </c>
      <c r="B37" s="39" t="s">
        <v>106</v>
      </c>
      <c r="C37" s="38" t="s">
        <v>205</v>
      </c>
      <c r="D37" s="34">
        <v>2348</v>
      </c>
      <c r="E37" s="34">
        <v>49</v>
      </c>
      <c r="F37" s="34">
        <v>30</v>
      </c>
      <c r="G37" s="34">
        <v>348</v>
      </c>
      <c r="H37" s="34">
        <v>1515</v>
      </c>
      <c r="I37" s="34">
        <v>0</v>
      </c>
      <c r="J37" s="34">
        <v>221</v>
      </c>
      <c r="K37" s="34">
        <v>179</v>
      </c>
      <c r="L37" s="34">
        <v>5745</v>
      </c>
      <c r="M37" s="34">
        <v>39</v>
      </c>
      <c r="N37" s="34">
        <v>252</v>
      </c>
      <c r="O37" s="34">
        <v>113</v>
      </c>
      <c r="P37" s="34">
        <v>71</v>
      </c>
      <c r="Q37" s="34">
        <v>389</v>
      </c>
      <c r="R37" s="34">
        <v>624</v>
      </c>
      <c r="S37" s="34">
        <v>204</v>
      </c>
      <c r="T37" s="34">
        <v>1833</v>
      </c>
      <c r="U37" s="34">
        <v>2652</v>
      </c>
      <c r="V37" s="34">
        <v>587</v>
      </c>
      <c r="W37" s="34">
        <v>1340</v>
      </c>
      <c r="X37" s="34">
        <v>3018</v>
      </c>
      <c r="Y37" s="34">
        <v>806</v>
      </c>
      <c r="Z37" s="34">
        <v>1538</v>
      </c>
      <c r="AA37" s="34">
        <v>23</v>
      </c>
      <c r="AB37" s="34">
        <v>698</v>
      </c>
      <c r="AC37" s="34">
        <v>429</v>
      </c>
      <c r="AD37" s="34">
        <v>550</v>
      </c>
      <c r="AE37" s="34">
        <v>932</v>
      </c>
      <c r="AF37" s="34">
        <v>2769</v>
      </c>
      <c r="AG37" s="34">
        <v>173</v>
      </c>
      <c r="AH37" s="34">
        <v>78</v>
      </c>
      <c r="AI37" s="34">
        <v>29815</v>
      </c>
      <c r="AJ37" s="34">
        <v>3277</v>
      </c>
      <c r="AK37" s="34">
        <v>2598</v>
      </c>
      <c r="AL37" s="34">
        <v>721</v>
      </c>
      <c r="AM37" s="34">
        <v>2482</v>
      </c>
      <c r="AN37" s="34">
        <v>4798</v>
      </c>
      <c r="AO37" s="34">
        <v>2184</v>
      </c>
      <c r="AP37" s="34">
        <v>3281</v>
      </c>
      <c r="AQ37" s="34">
        <v>83</v>
      </c>
      <c r="AR37" s="34">
        <v>84</v>
      </c>
      <c r="AS37" s="34">
        <v>827</v>
      </c>
      <c r="AT37" s="34">
        <v>221</v>
      </c>
      <c r="AU37" s="34">
        <v>6</v>
      </c>
      <c r="AV37" s="34">
        <v>136</v>
      </c>
      <c r="AW37" s="34">
        <v>4</v>
      </c>
      <c r="AX37" s="34">
        <v>6886</v>
      </c>
      <c r="AY37" s="34">
        <v>65</v>
      </c>
      <c r="AZ37" s="34">
        <v>189</v>
      </c>
      <c r="BA37" s="34">
        <v>1143</v>
      </c>
      <c r="BB37" s="34">
        <v>1449</v>
      </c>
      <c r="BC37" s="34">
        <v>6255</v>
      </c>
      <c r="BD37" s="34">
        <v>6364</v>
      </c>
      <c r="BE37" s="34">
        <v>9951</v>
      </c>
      <c r="BF37" s="34">
        <v>2208</v>
      </c>
      <c r="BG37" s="34">
        <v>155</v>
      </c>
      <c r="BH37" s="34">
        <v>1280</v>
      </c>
      <c r="BI37" s="34">
        <v>745</v>
      </c>
      <c r="BJ37" s="34">
        <v>0</v>
      </c>
      <c r="BK37" s="34">
        <v>77</v>
      </c>
      <c r="BL37" s="35">
        <v>103314</v>
      </c>
    </row>
    <row r="38" spans="1:64" x14ac:dyDescent="0.25">
      <c r="A38" s="36" t="s">
        <v>101</v>
      </c>
      <c r="B38" s="32" t="s">
        <v>107</v>
      </c>
      <c r="C38" s="38" t="s">
        <v>206</v>
      </c>
      <c r="D38" s="34">
        <v>14795</v>
      </c>
      <c r="E38" s="34">
        <v>1870</v>
      </c>
      <c r="F38" s="34">
        <v>683</v>
      </c>
      <c r="G38" s="34">
        <v>17793</v>
      </c>
      <c r="H38" s="34">
        <v>71478</v>
      </c>
      <c r="I38" s="34">
        <v>310</v>
      </c>
      <c r="J38" s="34">
        <v>4495</v>
      </c>
      <c r="K38" s="34">
        <v>9639</v>
      </c>
      <c r="L38" s="34">
        <v>13582</v>
      </c>
      <c r="M38" s="34">
        <v>438</v>
      </c>
      <c r="N38" s="34">
        <v>646</v>
      </c>
      <c r="O38" s="34">
        <v>459</v>
      </c>
      <c r="P38" s="34">
        <v>312</v>
      </c>
      <c r="Q38" s="34">
        <v>1967</v>
      </c>
      <c r="R38" s="34">
        <v>2354</v>
      </c>
      <c r="S38" s="34">
        <v>1155</v>
      </c>
      <c r="T38" s="34">
        <v>31801</v>
      </c>
      <c r="U38" s="34">
        <v>17222</v>
      </c>
      <c r="V38" s="34">
        <v>2550</v>
      </c>
      <c r="W38" s="34">
        <v>14612</v>
      </c>
      <c r="X38" s="34">
        <v>39988</v>
      </c>
      <c r="Y38" s="34">
        <v>7094</v>
      </c>
      <c r="Z38" s="34">
        <v>12789</v>
      </c>
      <c r="AA38" s="34">
        <v>727</v>
      </c>
      <c r="AB38" s="34">
        <v>8989</v>
      </c>
      <c r="AC38" s="34">
        <v>2732</v>
      </c>
      <c r="AD38" s="34">
        <v>6668</v>
      </c>
      <c r="AE38" s="34">
        <v>4097</v>
      </c>
      <c r="AF38" s="34">
        <v>23488</v>
      </c>
      <c r="AG38" s="34">
        <v>1475</v>
      </c>
      <c r="AH38" s="34">
        <v>464</v>
      </c>
      <c r="AI38" s="34">
        <v>69440</v>
      </c>
      <c r="AJ38" s="34">
        <v>9570</v>
      </c>
      <c r="AK38" s="34">
        <v>301976</v>
      </c>
      <c r="AL38" s="34">
        <v>2864</v>
      </c>
      <c r="AM38" s="34">
        <v>26825</v>
      </c>
      <c r="AN38" s="34">
        <v>28895</v>
      </c>
      <c r="AO38" s="34">
        <v>9498</v>
      </c>
      <c r="AP38" s="34">
        <v>170892</v>
      </c>
      <c r="AQ38" s="34">
        <v>1243</v>
      </c>
      <c r="AR38" s="34">
        <v>1453</v>
      </c>
      <c r="AS38" s="34">
        <v>25685</v>
      </c>
      <c r="AT38" s="34">
        <v>18970</v>
      </c>
      <c r="AU38" s="34">
        <v>2162</v>
      </c>
      <c r="AV38" s="34">
        <v>489</v>
      </c>
      <c r="AW38" s="34">
        <v>77</v>
      </c>
      <c r="AX38" s="34">
        <v>181250</v>
      </c>
      <c r="AY38" s="34">
        <v>2841</v>
      </c>
      <c r="AZ38" s="34">
        <v>4765</v>
      </c>
      <c r="BA38" s="34">
        <v>14374</v>
      </c>
      <c r="BB38" s="34">
        <v>38232</v>
      </c>
      <c r="BC38" s="34">
        <v>383075</v>
      </c>
      <c r="BD38" s="34">
        <v>95794</v>
      </c>
      <c r="BE38" s="34">
        <v>116686</v>
      </c>
      <c r="BF38" s="34">
        <v>13754</v>
      </c>
      <c r="BG38" s="34">
        <v>2623</v>
      </c>
      <c r="BH38" s="34">
        <v>40461</v>
      </c>
      <c r="BI38" s="34">
        <v>1411</v>
      </c>
      <c r="BJ38" s="34">
        <v>0</v>
      </c>
      <c r="BK38" s="34">
        <v>137334</v>
      </c>
      <c r="BL38" s="35">
        <v>6031730</v>
      </c>
    </row>
    <row r="39" spans="1:64" ht="50" x14ac:dyDescent="0.25">
      <c r="A39" s="36" t="s">
        <v>156</v>
      </c>
      <c r="B39" s="32" t="s">
        <v>108</v>
      </c>
      <c r="C39" s="38" t="s">
        <v>207</v>
      </c>
      <c r="D39" s="34">
        <v>4467</v>
      </c>
      <c r="E39" s="34">
        <v>1493</v>
      </c>
      <c r="F39" s="34">
        <v>147</v>
      </c>
      <c r="G39" s="34">
        <v>2038</v>
      </c>
      <c r="H39" s="34">
        <v>4506</v>
      </c>
      <c r="I39" s="34">
        <v>136</v>
      </c>
      <c r="J39" s="34">
        <v>922</v>
      </c>
      <c r="K39" s="34">
        <v>1115</v>
      </c>
      <c r="L39" s="34">
        <v>2248</v>
      </c>
      <c r="M39" s="34">
        <v>21</v>
      </c>
      <c r="N39" s="34">
        <v>342</v>
      </c>
      <c r="O39" s="34">
        <v>132</v>
      </c>
      <c r="P39" s="34">
        <v>55</v>
      </c>
      <c r="Q39" s="34">
        <v>837</v>
      </c>
      <c r="R39" s="34">
        <v>372</v>
      </c>
      <c r="S39" s="34">
        <v>310</v>
      </c>
      <c r="T39" s="34">
        <v>2509</v>
      </c>
      <c r="U39" s="34">
        <v>3351</v>
      </c>
      <c r="V39" s="34">
        <v>1827</v>
      </c>
      <c r="W39" s="34">
        <v>2941</v>
      </c>
      <c r="X39" s="34">
        <v>4670</v>
      </c>
      <c r="Y39" s="34">
        <v>1423</v>
      </c>
      <c r="Z39" s="34">
        <v>5739</v>
      </c>
      <c r="AA39" s="34">
        <v>64</v>
      </c>
      <c r="AB39" s="34">
        <v>2849</v>
      </c>
      <c r="AC39" s="34">
        <v>508</v>
      </c>
      <c r="AD39" s="34">
        <v>902</v>
      </c>
      <c r="AE39" s="34">
        <v>127768</v>
      </c>
      <c r="AF39" s="34">
        <v>5970</v>
      </c>
      <c r="AG39" s="34">
        <v>611</v>
      </c>
      <c r="AH39" s="34">
        <v>404</v>
      </c>
      <c r="AI39" s="34">
        <v>2669</v>
      </c>
      <c r="AJ39" s="34">
        <v>1000</v>
      </c>
      <c r="AK39" s="34">
        <v>13909</v>
      </c>
      <c r="AL39" s="34">
        <v>41281</v>
      </c>
      <c r="AM39" s="34">
        <v>12433</v>
      </c>
      <c r="AN39" s="34">
        <v>5599</v>
      </c>
      <c r="AO39" s="34">
        <v>600</v>
      </c>
      <c r="AP39" s="34">
        <v>49511</v>
      </c>
      <c r="AQ39" s="34">
        <v>161</v>
      </c>
      <c r="AR39" s="34">
        <v>457</v>
      </c>
      <c r="AS39" s="34">
        <v>9831</v>
      </c>
      <c r="AT39" s="34">
        <v>2516</v>
      </c>
      <c r="AU39" s="34">
        <v>5399</v>
      </c>
      <c r="AV39" s="34">
        <v>480</v>
      </c>
      <c r="AW39" s="34">
        <v>194</v>
      </c>
      <c r="AX39" s="34">
        <v>3468</v>
      </c>
      <c r="AY39" s="34">
        <v>1445</v>
      </c>
      <c r="AZ39" s="34">
        <v>503</v>
      </c>
      <c r="BA39" s="34">
        <v>2230</v>
      </c>
      <c r="BB39" s="34">
        <v>5657</v>
      </c>
      <c r="BC39" s="34">
        <v>36239</v>
      </c>
      <c r="BD39" s="34">
        <v>2198</v>
      </c>
      <c r="BE39" s="34">
        <v>4164</v>
      </c>
      <c r="BF39" s="34">
        <v>1515</v>
      </c>
      <c r="BG39" s="34">
        <v>278</v>
      </c>
      <c r="BH39" s="34">
        <v>1068</v>
      </c>
      <c r="BI39" s="34">
        <v>511</v>
      </c>
      <c r="BJ39" s="34">
        <v>0</v>
      </c>
      <c r="BK39" s="34">
        <v>21010</v>
      </c>
      <c r="BL39" s="35">
        <v>566859</v>
      </c>
    </row>
    <row r="40" spans="1:64" ht="50" x14ac:dyDescent="0.25">
      <c r="A40" s="36" t="s">
        <v>103</v>
      </c>
      <c r="B40" s="39" t="s">
        <v>109</v>
      </c>
      <c r="C40" s="40" t="s">
        <v>208</v>
      </c>
      <c r="D40" s="34">
        <v>172234</v>
      </c>
      <c r="E40" s="34">
        <v>7316</v>
      </c>
      <c r="F40" s="34">
        <v>7433</v>
      </c>
      <c r="G40" s="34">
        <v>19136</v>
      </c>
      <c r="H40" s="34">
        <v>135282</v>
      </c>
      <c r="I40" s="34">
        <v>260</v>
      </c>
      <c r="J40" s="34">
        <v>7252</v>
      </c>
      <c r="K40" s="34">
        <v>9164</v>
      </c>
      <c r="L40" s="34">
        <v>297014</v>
      </c>
      <c r="M40" s="34">
        <v>13867</v>
      </c>
      <c r="N40" s="34">
        <v>10972</v>
      </c>
      <c r="O40" s="34">
        <v>8718</v>
      </c>
      <c r="P40" s="34">
        <v>4647</v>
      </c>
      <c r="Q40" s="34">
        <v>39602</v>
      </c>
      <c r="R40" s="34">
        <v>36615</v>
      </c>
      <c r="S40" s="34">
        <v>18205</v>
      </c>
      <c r="T40" s="34">
        <v>116414</v>
      </c>
      <c r="U40" s="34">
        <v>128402</v>
      </c>
      <c r="V40" s="34">
        <v>28244</v>
      </c>
      <c r="W40" s="34">
        <v>67776</v>
      </c>
      <c r="X40" s="34">
        <v>251363</v>
      </c>
      <c r="Y40" s="34">
        <v>69629</v>
      </c>
      <c r="Z40" s="34">
        <v>92310</v>
      </c>
      <c r="AA40" s="34">
        <v>4472</v>
      </c>
      <c r="AB40" s="34">
        <v>46184</v>
      </c>
      <c r="AC40" s="34">
        <v>23172</v>
      </c>
      <c r="AD40" s="34">
        <v>25697</v>
      </c>
      <c r="AE40" s="34">
        <v>44471</v>
      </c>
      <c r="AF40" s="34">
        <v>111543</v>
      </c>
      <c r="AG40" s="34">
        <v>33811</v>
      </c>
      <c r="AH40" s="34">
        <v>22491</v>
      </c>
      <c r="AI40" s="34">
        <v>745448</v>
      </c>
      <c r="AJ40" s="34">
        <v>3775</v>
      </c>
      <c r="AK40" s="34">
        <v>390189</v>
      </c>
      <c r="AL40" s="34">
        <v>6584</v>
      </c>
      <c r="AM40" s="34">
        <v>217927</v>
      </c>
      <c r="AN40" s="34">
        <v>132263</v>
      </c>
      <c r="AO40" s="34">
        <v>46765</v>
      </c>
      <c r="AP40" s="34">
        <v>95718</v>
      </c>
      <c r="AQ40" s="34">
        <v>2670</v>
      </c>
      <c r="AR40" s="34">
        <v>12852</v>
      </c>
      <c r="AS40" s="34">
        <v>24574</v>
      </c>
      <c r="AT40" s="34">
        <v>13468</v>
      </c>
      <c r="AU40" s="34">
        <v>4863</v>
      </c>
      <c r="AV40" s="34">
        <v>2127</v>
      </c>
      <c r="AW40" s="34">
        <v>254</v>
      </c>
      <c r="AX40" s="34">
        <v>33337</v>
      </c>
      <c r="AY40" s="34">
        <v>1698</v>
      </c>
      <c r="AZ40" s="34">
        <v>12187</v>
      </c>
      <c r="BA40" s="34">
        <v>34340</v>
      </c>
      <c r="BB40" s="34">
        <v>42299</v>
      </c>
      <c r="BC40" s="34">
        <v>68701</v>
      </c>
      <c r="BD40" s="34">
        <v>13848</v>
      </c>
      <c r="BE40" s="34">
        <v>81256</v>
      </c>
      <c r="BF40" s="34">
        <v>5841</v>
      </c>
      <c r="BG40" s="34">
        <v>2221</v>
      </c>
      <c r="BH40" s="34">
        <v>8386</v>
      </c>
      <c r="BI40" s="34">
        <v>6032</v>
      </c>
      <c r="BJ40" s="34">
        <v>0</v>
      </c>
      <c r="BK40" s="34">
        <v>1816310</v>
      </c>
      <c r="BL40" s="35">
        <v>2341974</v>
      </c>
    </row>
    <row r="41" spans="1:64" ht="75" x14ac:dyDescent="0.25">
      <c r="A41" s="36" t="s">
        <v>104</v>
      </c>
      <c r="B41" s="39" t="s">
        <v>110</v>
      </c>
      <c r="C41" s="38" t="s">
        <v>209</v>
      </c>
      <c r="D41" s="34">
        <v>14833</v>
      </c>
      <c r="E41" s="34">
        <v>930</v>
      </c>
      <c r="F41" s="34">
        <v>1697</v>
      </c>
      <c r="G41" s="34">
        <v>506</v>
      </c>
      <c r="H41" s="34">
        <v>3373</v>
      </c>
      <c r="I41" s="34">
        <v>140</v>
      </c>
      <c r="J41" s="34">
        <v>289</v>
      </c>
      <c r="K41" s="34">
        <v>455</v>
      </c>
      <c r="L41" s="34">
        <v>3730</v>
      </c>
      <c r="M41" s="34">
        <v>93</v>
      </c>
      <c r="N41" s="34">
        <v>147</v>
      </c>
      <c r="O41" s="34">
        <v>373</v>
      </c>
      <c r="P41" s="34">
        <v>29</v>
      </c>
      <c r="Q41" s="34">
        <v>541</v>
      </c>
      <c r="R41" s="34">
        <v>239</v>
      </c>
      <c r="S41" s="34">
        <v>188</v>
      </c>
      <c r="T41" s="34">
        <v>1277</v>
      </c>
      <c r="U41" s="34">
        <v>478</v>
      </c>
      <c r="V41" s="34">
        <v>317</v>
      </c>
      <c r="W41" s="34">
        <v>1203</v>
      </c>
      <c r="X41" s="34">
        <v>1576</v>
      </c>
      <c r="Y41" s="34">
        <v>715</v>
      </c>
      <c r="Z41" s="34">
        <v>990</v>
      </c>
      <c r="AA41" s="34">
        <v>13</v>
      </c>
      <c r="AB41" s="34">
        <v>308</v>
      </c>
      <c r="AC41" s="34">
        <v>231</v>
      </c>
      <c r="AD41" s="34">
        <v>207</v>
      </c>
      <c r="AE41" s="34">
        <v>267</v>
      </c>
      <c r="AF41" s="34">
        <v>991</v>
      </c>
      <c r="AG41" s="34">
        <v>415</v>
      </c>
      <c r="AH41" s="34">
        <v>115</v>
      </c>
      <c r="AI41" s="34">
        <v>2571</v>
      </c>
      <c r="AJ41" s="34">
        <v>423</v>
      </c>
      <c r="AK41" s="34">
        <v>63918</v>
      </c>
      <c r="AL41" s="34">
        <v>658</v>
      </c>
      <c r="AM41" s="34">
        <v>4176</v>
      </c>
      <c r="AN41" s="34">
        <v>10619</v>
      </c>
      <c r="AO41" s="34">
        <v>1643</v>
      </c>
      <c r="AP41" s="34">
        <v>25882</v>
      </c>
      <c r="AQ41" s="34">
        <v>725</v>
      </c>
      <c r="AR41" s="34">
        <v>1202</v>
      </c>
      <c r="AS41" s="34">
        <v>5006</v>
      </c>
      <c r="AT41" s="34">
        <v>920</v>
      </c>
      <c r="AU41" s="34">
        <v>747</v>
      </c>
      <c r="AV41" s="34">
        <v>595</v>
      </c>
      <c r="AW41" s="34">
        <v>37</v>
      </c>
      <c r="AX41" s="34">
        <v>51938</v>
      </c>
      <c r="AY41" s="34">
        <v>673</v>
      </c>
      <c r="AZ41" s="34">
        <v>183</v>
      </c>
      <c r="BA41" s="34">
        <v>450</v>
      </c>
      <c r="BB41" s="34">
        <v>4044</v>
      </c>
      <c r="BC41" s="34">
        <v>3466</v>
      </c>
      <c r="BD41" s="34">
        <v>1656</v>
      </c>
      <c r="BE41" s="34">
        <v>3471</v>
      </c>
      <c r="BF41" s="34">
        <v>1305</v>
      </c>
      <c r="BG41" s="34">
        <v>153</v>
      </c>
      <c r="BH41" s="34">
        <v>868</v>
      </c>
      <c r="BI41" s="34">
        <v>1200</v>
      </c>
      <c r="BJ41" s="34">
        <v>0</v>
      </c>
      <c r="BK41" s="34">
        <v>98</v>
      </c>
      <c r="BL41" s="35">
        <v>4425260</v>
      </c>
    </row>
    <row r="42" spans="1:64" x14ac:dyDescent="0.25">
      <c r="A42" s="36" t="s">
        <v>157</v>
      </c>
      <c r="B42" s="39" t="s">
        <v>111</v>
      </c>
      <c r="C42" s="38" t="s">
        <v>210</v>
      </c>
      <c r="D42" s="34">
        <v>335</v>
      </c>
      <c r="E42" s="34">
        <v>102</v>
      </c>
      <c r="F42" s="34">
        <v>51</v>
      </c>
      <c r="G42" s="34">
        <v>162</v>
      </c>
      <c r="H42" s="34">
        <v>5252</v>
      </c>
      <c r="I42" s="34">
        <v>51</v>
      </c>
      <c r="J42" s="34">
        <v>88</v>
      </c>
      <c r="K42" s="34">
        <v>240</v>
      </c>
      <c r="L42" s="34">
        <v>1858</v>
      </c>
      <c r="M42" s="34">
        <v>43</v>
      </c>
      <c r="N42" s="34">
        <v>43</v>
      </c>
      <c r="O42" s="34">
        <v>55</v>
      </c>
      <c r="P42" s="34">
        <v>19</v>
      </c>
      <c r="Q42" s="34">
        <v>119</v>
      </c>
      <c r="R42" s="34">
        <v>256</v>
      </c>
      <c r="S42" s="34">
        <v>357</v>
      </c>
      <c r="T42" s="34">
        <v>444</v>
      </c>
      <c r="U42" s="34">
        <v>1081</v>
      </c>
      <c r="V42" s="34">
        <v>267</v>
      </c>
      <c r="W42" s="34">
        <v>629</v>
      </c>
      <c r="X42" s="34">
        <v>1051</v>
      </c>
      <c r="Y42" s="34">
        <v>681</v>
      </c>
      <c r="Z42" s="34">
        <v>2216</v>
      </c>
      <c r="AA42" s="34">
        <v>80</v>
      </c>
      <c r="AB42" s="34">
        <v>742</v>
      </c>
      <c r="AC42" s="34">
        <v>472</v>
      </c>
      <c r="AD42" s="34">
        <v>1026</v>
      </c>
      <c r="AE42" s="34">
        <v>559</v>
      </c>
      <c r="AF42" s="34">
        <v>2529</v>
      </c>
      <c r="AG42" s="34">
        <v>162</v>
      </c>
      <c r="AH42" s="34">
        <v>53</v>
      </c>
      <c r="AI42" s="34">
        <v>3012</v>
      </c>
      <c r="AJ42" s="34">
        <v>49</v>
      </c>
      <c r="AK42" s="34">
        <v>9209</v>
      </c>
      <c r="AL42" s="34">
        <v>554</v>
      </c>
      <c r="AM42" s="34">
        <v>5583</v>
      </c>
      <c r="AN42" s="34">
        <v>4413</v>
      </c>
      <c r="AO42" s="34">
        <v>1880</v>
      </c>
      <c r="AP42" s="34">
        <v>6410</v>
      </c>
      <c r="AQ42" s="34">
        <v>95</v>
      </c>
      <c r="AR42" s="34">
        <v>5097</v>
      </c>
      <c r="AS42" s="34">
        <v>13387</v>
      </c>
      <c r="AT42" s="34">
        <v>1291</v>
      </c>
      <c r="AU42" s="34">
        <v>5511</v>
      </c>
      <c r="AV42" s="34">
        <v>2666</v>
      </c>
      <c r="AW42" s="34">
        <v>243</v>
      </c>
      <c r="AX42" s="34">
        <v>684</v>
      </c>
      <c r="AY42" s="34">
        <v>43</v>
      </c>
      <c r="AZ42" s="34">
        <v>1549</v>
      </c>
      <c r="BA42" s="34">
        <v>3310</v>
      </c>
      <c r="BB42" s="34">
        <v>8897</v>
      </c>
      <c r="BC42" s="34">
        <v>40752</v>
      </c>
      <c r="BD42" s="34">
        <v>15933</v>
      </c>
      <c r="BE42" s="34">
        <v>17942</v>
      </c>
      <c r="BF42" s="34">
        <v>65</v>
      </c>
      <c r="BG42" s="34">
        <v>5681</v>
      </c>
      <c r="BH42" s="34">
        <v>7034</v>
      </c>
      <c r="BI42" s="34">
        <v>160</v>
      </c>
      <c r="BJ42" s="34">
        <v>0</v>
      </c>
      <c r="BK42" s="34">
        <v>1253</v>
      </c>
      <c r="BL42" s="35">
        <v>810338</v>
      </c>
    </row>
    <row r="43" spans="1:64" ht="25" x14ac:dyDescent="0.25">
      <c r="A43" s="36" t="s">
        <v>158</v>
      </c>
      <c r="B43" s="32" t="s">
        <v>112</v>
      </c>
      <c r="C43" s="40" t="s">
        <v>211</v>
      </c>
      <c r="D43" s="34">
        <v>33907</v>
      </c>
      <c r="E43" s="34">
        <v>8891</v>
      </c>
      <c r="F43" s="34">
        <v>558</v>
      </c>
      <c r="G43" s="34">
        <v>41197</v>
      </c>
      <c r="H43" s="34">
        <v>282100</v>
      </c>
      <c r="I43" s="34">
        <v>658</v>
      </c>
      <c r="J43" s="34">
        <v>14763</v>
      </c>
      <c r="K43" s="34">
        <v>16494</v>
      </c>
      <c r="L43" s="34">
        <v>82736</v>
      </c>
      <c r="M43" s="34">
        <v>1121</v>
      </c>
      <c r="N43" s="34">
        <v>2038</v>
      </c>
      <c r="O43" s="34">
        <v>1027</v>
      </c>
      <c r="P43" s="34">
        <v>380</v>
      </c>
      <c r="Q43" s="34">
        <v>10950</v>
      </c>
      <c r="R43" s="34">
        <v>11114</v>
      </c>
      <c r="S43" s="34">
        <v>4601</v>
      </c>
      <c r="T43" s="34">
        <v>286908</v>
      </c>
      <c r="U43" s="34">
        <v>61265</v>
      </c>
      <c r="V43" s="34">
        <v>10556</v>
      </c>
      <c r="W43" s="34">
        <v>49884</v>
      </c>
      <c r="X43" s="34">
        <v>116122</v>
      </c>
      <c r="Y43" s="34">
        <v>19224</v>
      </c>
      <c r="Z43" s="34">
        <v>30784</v>
      </c>
      <c r="AA43" s="34">
        <v>1708</v>
      </c>
      <c r="AB43" s="34">
        <v>10355</v>
      </c>
      <c r="AC43" s="34">
        <v>5700</v>
      </c>
      <c r="AD43" s="34">
        <v>6168</v>
      </c>
      <c r="AE43" s="34">
        <v>39304</v>
      </c>
      <c r="AF43" s="34">
        <v>20156</v>
      </c>
      <c r="AG43" s="34">
        <v>4700</v>
      </c>
      <c r="AH43" s="34">
        <v>6149</v>
      </c>
      <c r="AI43" s="34">
        <v>49187</v>
      </c>
      <c r="AJ43" s="34">
        <v>1750</v>
      </c>
      <c r="AK43" s="34">
        <v>158698</v>
      </c>
      <c r="AL43" s="34">
        <v>31511</v>
      </c>
      <c r="AM43" s="34">
        <v>1101716</v>
      </c>
      <c r="AN43" s="34">
        <v>156528</v>
      </c>
      <c r="AO43" s="34">
        <v>6721</v>
      </c>
      <c r="AP43" s="34">
        <v>213028</v>
      </c>
      <c r="AQ43" s="34">
        <v>1343</v>
      </c>
      <c r="AR43" s="34">
        <v>1854</v>
      </c>
      <c r="AS43" s="34">
        <v>250446</v>
      </c>
      <c r="AT43" s="34">
        <v>10917</v>
      </c>
      <c r="AU43" s="34">
        <v>1311</v>
      </c>
      <c r="AV43" s="34">
        <v>444</v>
      </c>
      <c r="AW43" s="34">
        <v>48</v>
      </c>
      <c r="AX43" s="34">
        <v>8833</v>
      </c>
      <c r="AY43" s="34">
        <v>1258</v>
      </c>
      <c r="AZ43" s="34">
        <v>5435</v>
      </c>
      <c r="BA43" s="34">
        <v>7366</v>
      </c>
      <c r="BB43" s="34">
        <v>34545</v>
      </c>
      <c r="BC43" s="34">
        <v>55424</v>
      </c>
      <c r="BD43" s="34">
        <v>5390</v>
      </c>
      <c r="BE43" s="34">
        <v>12028</v>
      </c>
      <c r="BF43" s="34">
        <v>4940</v>
      </c>
      <c r="BG43" s="34">
        <v>1594</v>
      </c>
      <c r="BH43" s="34">
        <v>3566</v>
      </c>
      <c r="BI43" s="34">
        <v>1378</v>
      </c>
      <c r="BJ43" s="34">
        <v>0</v>
      </c>
      <c r="BK43" s="34">
        <v>368707</v>
      </c>
      <c r="BL43" s="35">
        <v>822331</v>
      </c>
    </row>
    <row r="44" spans="1:64" x14ac:dyDescent="0.25">
      <c r="A44" s="36" t="s">
        <v>105</v>
      </c>
      <c r="B44" s="32" t="s">
        <v>113</v>
      </c>
      <c r="C44" s="41" t="s">
        <v>212</v>
      </c>
      <c r="D44" s="34">
        <v>1172</v>
      </c>
      <c r="E44" s="34">
        <v>1354</v>
      </c>
      <c r="F44" s="34">
        <v>6052</v>
      </c>
      <c r="G44" s="34">
        <v>728</v>
      </c>
      <c r="H44" s="34">
        <v>6456</v>
      </c>
      <c r="I44" s="34">
        <v>4</v>
      </c>
      <c r="J44" s="34">
        <v>1920</v>
      </c>
      <c r="K44" s="34">
        <v>1078</v>
      </c>
      <c r="L44" s="34">
        <v>2677</v>
      </c>
      <c r="M44" s="34">
        <v>118</v>
      </c>
      <c r="N44" s="34">
        <v>62</v>
      </c>
      <c r="O44" s="34">
        <v>138</v>
      </c>
      <c r="P44" s="34">
        <v>12</v>
      </c>
      <c r="Q44" s="34">
        <v>2697</v>
      </c>
      <c r="R44" s="34">
        <v>1186</v>
      </c>
      <c r="S44" s="34">
        <v>248</v>
      </c>
      <c r="T44" s="34">
        <v>4760</v>
      </c>
      <c r="U44" s="34">
        <v>2833</v>
      </c>
      <c r="V44" s="34">
        <v>403</v>
      </c>
      <c r="W44" s="34">
        <v>3462</v>
      </c>
      <c r="X44" s="34">
        <v>3652</v>
      </c>
      <c r="Y44" s="34">
        <v>480</v>
      </c>
      <c r="Z44" s="34">
        <v>941</v>
      </c>
      <c r="AA44" s="34">
        <v>11</v>
      </c>
      <c r="AB44" s="34">
        <v>250</v>
      </c>
      <c r="AC44" s="34">
        <v>168</v>
      </c>
      <c r="AD44" s="34">
        <v>220</v>
      </c>
      <c r="AE44" s="34">
        <v>928</v>
      </c>
      <c r="AF44" s="34">
        <v>1388</v>
      </c>
      <c r="AG44" s="34">
        <v>301</v>
      </c>
      <c r="AH44" s="34">
        <v>107</v>
      </c>
      <c r="AI44" s="34">
        <v>1281</v>
      </c>
      <c r="AJ44" s="34">
        <v>59</v>
      </c>
      <c r="AK44" s="34">
        <v>13299</v>
      </c>
      <c r="AL44" s="34">
        <v>301</v>
      </c>
      <c r="AM44" s="34">
        <v>10457</v>
      </c>
      <c r="AN44" s="34">
        <v>577</v>
      </c>
      <c r="AO44" s="34">
        <v>135</v>
      </c>
      <c r="AP44" s="34">
        <v>1802</v>
      </c>
      <c r="AQ44" s="34">
        <v>2470</v>
      </c>
      <c r="AR44" s="34">
        <v>234</v>
      </c>
      <c r="AS44" s="34">
        <v>4072</v>
      </c>
      <c r="AT44" s="34">
        <v>58</v>
      </c>
      <c r="AU44" s="34">
        <v>9</v>
      </c>
      <c r="AV44" s="34">
        <v>3</v>
      </c>
      <c r="AW44" s="34">
        <v>0</v>
      </c>
      <c r="AX44" s="34">
        <v>1156</v>
      </c>
      <c r="AY44" s="34">
        <v>57</v>
      </c>
      <c r="AZ44" s="34">
        <v>67</v>
      </c>
      <c r="BA44" s="34">
        <v>436</v>
      </c>
      <c r="BB44" s="34">
        <v>1414</v>
      </c>
      <c r="BC44" s="34">
        <v>413</v>
      </c>
      <c r="BD44" s="34">
        <v>73</v>
      </c>
      <c r="BE44" s="34">
        <v>145</v>
      </c>
      <c r="BF44" s="34">
        <v>155</v>
      </c>
      <c r="BG44" s="34">
        <v>67</v>
      </c>
      <c r="BH44" s="34">
        <v>26</v>
      </c>
      <c r="BI44" s="34">
        <v>47</v>
      </c>
      <c r="BJ44" s="34">
        <v>0</v>
      </c>
      <c r="BK44" s="34">
        <v>50298</v>
      </c>
      <c r="BL44" s="35">
        <v>12024</v>
      </c>
    </row>
    <row r="45" spans="1:64" ht="25" x14ac:dyDescent="0.25">
      <c r="A45" s="36" t="s">
        <v>106</v>
      </c>
      <c r="B45" s="39" t="s">
        <v>114</v>
      </c>
      <c r="C45" s="38" t="s">
        <v>213</v>
      </c>
      <c r="D45" s="34">
        <v>479</v>
      </c>
      <c r="E45" s="34">
        <v>55</v>
      </c>
      <c r="F45" s="34">
        <v>290</v>
      </c>
      <c r="G45" s="34">
        <v>134</v>
      </c>
      <c r="H45" s="34">
        <v>15463</v>
      </c>
      <c r="I45" s="34">
        <v>1</v>
      </c>
      <c r="J45" s="34">
        <v>203</v>
      </c>
      <c r="K45" s="34">
        <v>469</v>
      </c>
      <c r="L45" s="34">
        <v>1616</v>
      </c>
      <c r="M45" s="34">
        <v>21</v>
      </c>
      <c r="N45" s="34">
        <v>48</v>
      </c>
      <c r="O45" s="34">
        <v>115</v>
      </c>
      <c r="P45" s="34">
        <v>22</v>
      </c>
      <c r="Q45" s="34">
        <v>69</v>
      </c>
      <c r="R45" s="34">
        <v>110</v>
      </c>
      <c r="S45" s="34">
        <v>189</v>
      </c>
      <c r="T45" s="34">
        <v>1890</v>
      </c>
      <c r="U45" s="34">
        <v>829</v>
      </c>
      <c r="V45" s="34">
        <v>260</v>
      </c>
      <c r="W45" s="34">
        <v>384</v>
      </c>
      <c r="X45" s="34">
        <v>2523</v>
      </c>
      <c r="Y45" s="34">
        <v>463</v>
      </c>
      <c r="Z45" s="34">
        <v>1371</v>
      </c>
      <c r="AA45" s="34">
        <v>68</v>
      </c>
      <c r="AB45" s="34">
        <v>456</v>
      </c>
      <c r="AC45" s="34">
        <v>439</v>
      </c>
      <c r="AD45" s="34">
        <v>649</v>
      </c>
      <c r="AE45" s="34">
        <v>829</v>
      </c>
      <c r="AF45" s="34">
        <v>2877</v>
      </c>
      <c r="AG45" s="34">
        <v>250</v>
      </c>
      <c r="AH45" s="34">
        <v>43</v>
      </c>
      <c r="AI45" s="34">
        <v>2826</v>
      </c>
      <c r="AJ45" s="34">
        <v>68</v>
      </c>
      <c r="AK45" s="34">
        <v>8734</v>
      </c>
      <c r="AL45" s="34">
        <v>605</v>
      </c>
      <c r="AM45" s="34">
        <v>8995</v>
      </c>
      <c r="AN45" s="34">
        <v>16833</v>
      </c>
      <c r="AO45" s="34">
        <v>960</v>
      </c>
      <c r="AP45" s="34">
        <v>7871</v>
      </c>
      <c r="AQ45" s="34">
        <v>182</v>
      </c>
      <c r="AR45" s="34">
        <v>12069</v>
      </c>
      <c r="AS45" s="34">
        <v>39177</v>
      </c>
      <c r="AT45" s="34">
        <v>4079</v>
      </c>
      <c r="AU45" s="34">
        <v>4097</v>
      </c>
      <c r="AV45" s="34">
        <v>834</v>
      </c>
      <c r="AW45" s="34">
        <v>155</v>
      </c>
      <c r="AX45" s="34">
        <v>649</v>
      </c>
      <c r="AY45" s="34">
        <v>47</v>
      </c>
      <c r="AZ45" s="34">
        <v>1602</v>
      </c>
      <c r="BA45" s="34">
        <v>2346</v>
      </c>
      <c r="BB45" s="34">
        <v>6957</v>
      </c>
      <c r="BC45" s="34">
        <v>68158</v>
      </c>
      <c r="BD45" s="34">
        <v>3036</v>
      </c>
      <c r="BE45" s="34">
        <v>7805</v>
      </c>
      <c r="BF45" s="34">
        <v>109</v>
      </c>
      <c r="BG45" s="34">
        <v>1085</v>
      </c>
      <c r="BH45" s="34">
        <v>3891</v>
      </c>
      <c r="BI45" s="34">
        <v>84</v>
      </c>
      <c r="BJ45" s="34">
        <v>0</v>
      </c>
      <c r="BK45" s="34">
        <v>262936</v>
      </c>
      <c r="BL45" s="35">
        <v>240930</v>
      </c>
    </row>
    <row r="46" spans="1:64" ht="37.5" x14ac:dyDescent="0.25">
      <c r="A46" s="36" t="s">
        <v>159</v>
      </c>
      <c r="B46" s="39" t="s">
        <v>115</v>
      </c>
      <c r="C46" s="38" t="s">
        <v>214</v>
      </c>
      <c r="D46" s="34">
        <v>20213</v>
      </c>
      <c r="E46" s="34">
        <v>3444</v>
      </c>
      <c r="F46" s="34">
        <v>1107</v>
      </c>
      <c r="G46" s="34">
        <v>22097</v>
      </c>
      <c r="H46" s="34">
        <v>54815</v>
      </c>
      <c r="I46" s="34">
        <v>128</v>
      </c>
      <c r="J46" s="34">
        <v>9147</v>
      </c>
      <c r="K46" s="34">
        <v>11394</v>
      </c>
      <c r="L46" s="34">
        <v>31097</v>
      </c>
      <c r="M46" s="34">
        <v>329</v>
      </c>
      <c r="N46" s="34">
        <v>529</v>
      </c>
      <c r="O46" s="34">
        <v>593</v>
      </c>
      <c r="P46" s="34">
        <v>109</v>
      </c>
      <c r="Q46" s="34">
        <v>4760</v>
      </c>
      <c r="R46" s="34">
        <v>4812</v>
      </c>
      <c r="S46" s="34">
        <v>1769</v>
      </c>
      <c r="T46" s="34">
        <v>191516</v>
      </c>
      <c r="U46" s="34">
        <v>41510</v>
      </c>
      <c r="V46" s="34">
        <v>2459</v>
      </c>
      <c r="W46" s="34">
        <v>19683</v>
      </c>
      <c r="X46" s="34">
        <v>41081</v>
      </c>
      <c r="Y46" s="34">
        <v>5029</v>
      </c>
      <c r="Z46" s="34">
        <v>9176</v>
      </c>
      <c r="AA46" s="34">
        <v>399</v>
      </c>
      <c r="AB46" s="34">
        <v>2891</v>
      </c>
      <c r="AC46" s="34">
        <v>1662</v>
      </c>
      <c r="AD46" s="34">
        <v>981</v>
      </c>
      <c r="AE46" s="34">
        <v>10789</v>
      </c>
      <c r="AF46" s="34">
        <v>6925</v>
      </c>
      <c r="AG46" s="34">
        <v>1782</v>
      </c>
      <c r="AH46" s="34">
        <v>2671</v>
      </c>
      <c r="AI46" s="34">
        <v>7188</v>
      </c>
      <c r="AJ46" s="34">
        <v>422</v>
      </c>
      <c r="AK46" s="34">
        <v>32568</v>
      </c>
      <c r="AL46" s="34">
        <v>26243</v>
      </c>
      <c r="AM46" s="34">
        <v>284347</v>
      </c>
      <c r="AN46" s="34">
        <v>85233</v>
      </c>
      <c r="AO46" s="34">
        <v>2414</v>
      </c>
      <c r="AP46" s="34">
        <v>112250</v>
      </c>
      <c r="AQ46" s="34">
        <v>21157</v>
      </c>
      <c r="AR46" s="34">
        <v>145808</v>
      </c>
      <c r="AS46" s="34">
        <v>158081</v>
      </c>
      <c r="AT46" s="34">
        <v>3835</v>
      </c>
      <c r="AU46" s="34">
        <v>95</v>
      </c>
      <c r="AV46" s="34">
        <v>0</v>
      </c>
      <c r="AW46" s="34">
        <v>3</v>
      </c>
      <c r="AX46" s="34">
        <v>2981</v>
      </c>
      <c r="AY46" s="34">
        <v>1093</v>
      </c>
      <c r="AZ46" s="34">
        <v>1414</v>
      </c>
      <c r="BA46" s="34">
        <v>1032</v>
      </c>
      <c r="BB46" s="34">
        <v>12819</v>
      </c>
      <c r="BC46" s="34">
        <v>121619</v>
      </c>
      <c r="BD46" s="34">
        <v>738</v>
      </c>
      <c r="BE46" s="34">
        <v>4030</v>
      </c>
      <c r="BF46" s="34">
        <v>1484</v>
      </c>
      <c r="BG46" s="34">
        <v>1722</v>
      </c>
      <c r="BH46" s="34">
        <v>1041</v>
      </c>
      <c r="BI46" s="34">
        <v>415</v>
      </c>
      <c r="BJ46" s="34">
        <v>0</v>
      </c>
      <c r="BK46" s="34">
        <v>153874</v>
      </c>
      <c r="BL46" s="35">
        <v>108641</v>
      </c>
    </row>
    <row r="47" spans="1:64" x14ac:dyDescent="0.25">
      <c r="A47" s="36" t="s">
        <v>160</v>
      </c>
      <c r="B47" s="39" t="s">
        <v>116</v>
      </c>
      <c r="C47" s="38" t="s">
        <v>215</v>
      </c>
      <c r="D47" s="34">
        <v>2704</v>
      </c>
      <c r="E47" s="34">
        <v>288</v>
      </c>
      <c r="F47" s="34">
        <v>312</v>
      </c>
      <c r="G47" s="34">
        <v>494</v>
      </c>
      <c r="H47" s="34">
        <v>4019</v>
      </c>
      <c r="I47" s="34">
        <v>31</v>
      </c>
      <c r="J47" s="34">
        <v>166</v>
      </c>
      <c r="K47" s="34">
        <v>441</v>
      </c>
      <c r="L47" s="34">
        <v>4249</v>
      </c>
      <c r="M47" s="34">
        <v>211</v>
      </c>
      <c r="N47" s="34">
        <v>234</v>
      </c>
      <c r="O47" s="34">
        <v>277</v>
      </c>
      <c r="P47" s="34">
        <v>83</v>
      </c>
      <c r="Q47" s="34">
        <v>482</v>
      </c>
      <c r="R47" s="34">
        <v>427</v>
      </c>
      <c r="S47" s="34">
        <v>3025</v>
      </c>
      <c r="T47" s="34">
        <v>1482</v>
      </c>
      <c r="U47" s="34">
        <v>1867</v>
      </c>
      <c r="V47" s="34">
        <v>866</v>
      </c>
      <c r="W47" s="34">
        <v>1288</v>
      </c>
      <c r="X47" s="34">
        <v>2042</v>
      </c>
      <c r="Y47" s="34">
        <v>1126</v>
      </c>
      <c r="Z47" s="34">
        <v>2706</v>
      </c>
      <c r="AA47" s="34">
        <v>134</v>
      </c>
      <c r="AB47" s="34">
        <v>1092</v>
      </c>
      <c r="AC47" s="34">
        <v>913</v>
      </c>
      <c r="AD47" s="34">
        <v>1100</v>
      </c>
      <c r="AE47" s="34">
        <v>923</v>
      </c>
      <c r="AF47" s="34">
        <v>1820</v>
      </c>
      <c r="AG47" s="34">
        <v>866</v>
      </c>
      <c r="AH47" s="34">
        <v>168</v>
      </c>
      <c r="AI47" s="34">
        <v>9708</v>
      </c>
      <c r="AJ47" s="34">
        <v>545</v>
      </c>
      <c r="AK47" s="34">
        <v>9559</v>
      </c>
      <c r="AL47" s="34">
        <v>2875</v>
      </c>
      <c r="AM47" s="34">
        <v>19315</v>
      </c>
      <c r="AN47" s="34">
        <v>30516</v>
      </c>
      <c r="AO47" s="34">
        <v>2928</v>
      </c>
      <c r="AP47" s="34">
        <v>23758</v>
      </c>
      <c r="AQ47" s="34">
        <v>298</v>
      </c>
      <c r="AR47" s="34">
        <v>4742</v>
      </c>
      <c r="AS47" s="34">
        <v>6711</v>
      </c>
      <c r="AT47" s="34">
        <v>332147</v>
      </c>
      <c r="AU47" s="34">
        <v>27215</v>
      </c>
      <c r="AV47" s="34">
        <v>9714</v>
      </c>
      <c r="AW47" s="34">
        <v>1074</v>
      </c>
      <c r="AX47" s="34">
        <v>6629</v>
      </c>
      <c r="AY47" s="34">
        <v>531</v>
      </c>
      <c r="AZ47" s="34">
        <v>17759</v>
      </c>
      <c r="BA47" s="34">
        <v>2674</v>
      </c>
      <c r="BB47" s="34">
        <v>20678</v>
      </c>
      <c r="BC47" s="34">
        <v>66705</v>
      </c>
      <c r="BD47" s="34">
        <v>9437</v>
      </c>
      <c r="BE47" s="34">
        <v>10187</v>
      </c>
      <c r="BF47" s="34">
        <v>808</v>
      </c>
      <c r="BG47" s="34">
        <v>1995</v>
      </c>
      <c r="BH47" s="34">
        <v>27936</v>
      </c>
      <c r="BI47" s="34">
        <v>988</v>
      </c>
      <c r="BJ47" s="34">
        <v>0</v>
      </c>
      <c r="BK47" s="34">
        <v>45021</v>
      </c>
      <c r="BL47" s="35">
        <v>955786</v>
      </c>
    </row>
    <row r="48" spans="1:64" x14ac:dyDescent="0.25">
      <c r="A48" s="36" t="s">
        <v>161</v>
      </c>
      <c r="B48" s="39" t="s">
        <v>117</v>
      </c>
      <c r="C48" s="38" t="s">
        <v>216</v>
      </c>
      <c r="D48" s="34">
        <v>80434</v>
      </c>
      <c r="E48" s="34">
        <v>3286</v>
      </c>
      <c r="F48" s="34">
        <v>3946</v>
      </c>
      <c r="G48" s="34">
        <v>9872</v>
      </c>
      <c r="H48" s="34">
        <v>51088</v>
      </c>
      <c r="I48" s="34">
        <v>124</v>
      </c>
      <c r="J48" s="34">
        <v>6300</v>
      </c>
      <c r="K48" s="34">
        <v>4356</v>
      </c>
      <c r="L48" s="34">
        <v>74990</v>
      </c>
      <c r="M48" s="34">
        <v>2308</v>
      </c>
      <c r="N48" s="34">
        <v>3491</v>
      </c>
      <c r="O48" s="34">
        <v>2809</v>
      </c>
      <c r="P48" s="34">
        <v>1229</v>
      </c>
      <c r="Q48" s="34">
        <v>8578</v>
      </c>
      <c r="R48" s="34">
        <v>8495</v>
      </c>
      <c r="S48" s="34">
        <v>5017</v>
      </c>
      <c r="T48" s="34">
        <v>78734</v>
      </c>
      <c r="U48" s="34">
        <v>34061</v>
      </c>
      <c r="V48" s="34">
        <v>10971</v>
      </c>
      <c r="W48" s="34">
        <v>21712</v>
      </c>
      <c r="X48" s="34">
        <v>65202</v>
      </c>
      <c r="Y48" s="34">
        <v>16844</v>
      </c>
      <c r="Z48" s="34">
        <v>26327</v>
      </c>
      <c r="AA48" s="34">
        <v>1444</v>
      </c>
      <c r="AB48" s="34">
        <v>13524</v>
      </c>
      <c r="AC48" s="34">
        <v>4597</v>
      </c>
      <c r="AD48" s="34">
        <v>7146</v>
      </c>
      <c r="AE48" s="34">
        <v>28676</v>
      </c>
      <c r="AF48" s="34">
        <v>25942</v>
      </c>
      <c r="AG48" s="34">
        <v>7408</v>
      </c>
      <c r="AH48" s="34">
        <v>6635</v>
      </c>
      <c r="AI48" s="34">
        <v>74802</v>
      </c>
      <c r="AJ48" s="34">
        <v>3867</v>
      </c>
      <c r="AK48" s="34">
        <v>136252</v>
      </c>
      <c r="AL48" s="34">
        <v>14878</v>
      </c>
      <c r="AM48" s="34">
        <v>102561</v>
      </c>
      <c r="AN48" s="34">
        <v>104701</v>
      </c>
      <c r="AO48" s="34">
        <v>27339</v>
      </c>
      <c r="AP48" s="34">
        <v>82901</v>
      </c>
      <c r="AQ48" s="34">
        <v>1335</v>
      </c>
      <c r="AR48" s="34">
        <v>12252</v>
      </c>
      <c r="AS48" s="34">
        <v>43223</v>
      </c>
      <c r="AT48" s="34">
        <v>14984</v>
      </c>
      <c r="AU48" s="34">
        <v>178188</v>
      </c>
      <c r="AV48" s="34">
        <v>15760</v>
      </c>
      <c r="AW48" s="34">
        <v>9076</v>
      </c>
      <c r="AX48" s="34">
        <v>27058</v>
      </c>
      <c r="AY48" s="34">
        <v>4560</v>
      </c>
      <c r="AZ48" s="34">
        <v>11598</v>
      </c>
      <c r="BA48" s="34">
        <v>13800</v>
      </c>
      <c r="BB48" s="34">
        <v>48113</v>
      </c>
      <c r="BC48" s="34">
        <v>89994</v>
      </c>
      <c r="BD48" s="34">
        <v>4862</v>
      </c>
      <c r="BE48" s="34">
        <v>12252</v>
      </c>
      <c r="BF48" s="34">
        <v>4021</v>
      </c>
      <c r="BG48" s="34">
        <v>5944</v>
      </c>
      <c r="BH48" s="34">
        <v>11523</v>
      </c>
      <c r="BI48" s="34">
        <v>2913</v>
      </c>
      <c r="BJ48" s="34">
        <v>0</v>
      </c>
      <c r="BK48" s="34">
        <v>32545</v>
      </c>
      <c r="BL48" s="35">
        <v>651887</v>
      </c>
    </row>
    <row r="49" spans="1:64" ht="62.5" x14ac:dyDescent="0.25">
      <c r="A49" s="36" t="s">
        <v>107</v>
      </c>
      <c r="B49" s="39" t="s">
        <v>118</v>
      </c>
      <c r="C49" s="38" t="s">
        <v>217</v>
      </c>
      <c r="D49" s="34">
        <v>5234</v>
      </c>
      <c r="E49" s="34">
        <v>322</v>
      </c>
      <c r="F49" s="34">
        <v>406</v>
      </c>
      <c r="G49" s="34">
        <v>1454</v>
      </c>
      <c r="H49" s="34">
        <v>7772</v>
      </c>
      <c r="I49" s="34">
        <v>22</v>
      </c>
      <c r="J49" s="34">
        <v>1098</v>
      </c>
      <c r="K49" s="34">
        <v>759</v>
      </c>
      <c r="L49" s="34">
        <v>11859</v>
      </c>
      <c r="M49" s="34">
        <v>426</v>
      </c>
      <c r="N49" s="34">
        <v>493</v>
      </c>
      <c r="O49" s="34">
        <v>291</v>
      </c>
      <c r="P49" s="34">
        <v>183</v>
      </c>
      <c r="Q49" s="34">
        <v>1151</v>
      </c>
      <c r="R49" s="34">
        <v>1231</v>
      </c>
      <c r="S49" s="34">
        <v>925</v>
      </c>
      <c r="T49" s="34">
        <v>14976</v>
      </c>
      <c r="U49" s="34">
        <v>6342</v>
      </c>
      <c r="V49" s="34">
        <v>2117</v>
      </c>
      <c r="W49" s="34">
        <v>3254</v>
      </c>
      <c r="X49" s="34">
        <v>12998</v>
      </c>
      <c r="Y49" s="34">
        <v>2470</v>
      </c>
      <c r="Z49" s="34">
        <v>4021</v>
      </c>
      <c r="AA49" s="34">
        <v>169</v>
      </c>
      <c r="AB49" s="34">
        <v>1799</v>
      </c>
      <c r="AC49" s="34">
        <v>844</v>
      </c>
      <c r="AD49" s="34">
        <v>1097</v>
      </c>
      <c r="AE49" s="34">
        <v>5164</v>
      </c>
      <c r="AF49" s="34">
        <v>4362</v>
      </c>
      <c r="AG49" s="34">
        <v>1267</v>
      </c>
      <c r="AH49" s="34">
        <v>982</v>
      </c>
      <c r="AI49" s="34">
        <v>14063</v>
      </c>
      <c r="AJ49" s="34">
        <v>516</v>
      </c>
      <c r="AK49" s="34">
        <v>16044</v>
      </c>
      <c r="AL49" s="34">
        <v>1620</v>
      </c>
      <c r="AM49" s="34">
        <v>14457</v>
      </c>
      <c r="AN49" s="34">
        <v>5836</v>
      </c>
      <c r="AO49" s="34">
        <v>1789</v>
      </c>
      <c r="AP49" s="34">
        <v>11461</v>
      </c>
      <c r="AQ49" s="34">
        <v>283</v>
      </c>
      <c r="AR49" s="34">
        <v>1853</v>
      </c>
      <c r="AS49" s="34">
        <v>4552</v>
      </c>
      <c r="AT49" s="34">
        <v>2666</v>
      </c>
      <c r="AU49" s="34">
        <v>10592</v>
      </c>
      <c r="AV49" s="34">
        <v>67379</v>
      </c>
      <c r="AW49" s="34">
        <v>1535</v>
      </c>
      <c r="AX49" s="34">
        <v>19538</v>
      </c>
      <c r="AY49" s="34">
        <v>534</v>
      </c>
      <c r="AZ49" s="34">
        <v>1137</v>
      </c>
      <c r="BA49" s="34">
        <v>1822</v>
      </c>
      <c r="BB49" s="34">
        <v>6007</v>
      </c>
      <c r="BC49" s="34">
        <v>638</v>
      </c>
      <c r="BD49" s="34">
        <v>308</v>
      </c>
      <c r="BE49" s="34">
        <v>789</v>
      </c>
      <c r="BF49" s="34">
        <v>626</v>
      </c>
      <c r="BG49" s="34">
        <v>0</v>
      </c>
      <c r="BH49" s="34">
        <v>976</v>
      </c>
      <c r="BI49" s="34">
        <v>275</v>
      </c>
      <c r="BJ49" s="34">
        <v>0</v>
      </c>
      <c r="BK49" s="34">
        <v>16182</v>
      </c>
      <c r="BL49" s="35">
        <v>211368</v>
      </c>
    </row>
    <row r="50" spans="1:64" ht="25" x14ac:dyDescent="0.25">
      <c r="A50" s="36" t="s">
        <v>162</v>
      </c>
      <c r="B50" s="32" t="s">
        <v>119</v>
      </c>
      <c r="C50" s="38" t="s">
        <v>218</v>
      </c>
      <c r="D50" s="34">
        <v>18</v>
      </c>
      <c r="E50" s="34">
        <v>57</v>
      </c>
      <c r="F50" s="34">
        <v>0</v>
      </c>
      <c r="G50" s="34">
        <v>2</v>
      </c>
      <c r="H50" s="34">
        <v>9</v>
      </c>
      <c r="I50" s="34">
        <v>0</v>
      </c>
      <c r="J50" s="34">
        <v>1</v>
      </c>
      <c r="K50" s="34">
        <v>4</v>
      </c>
      <c r="L50" s="34">
        <v>24</v>
      </c>
      <c r="M50" s="34">
        <v>1</v>
      </c>
      <c r="N50" s="34">
        <v>0</v>
      </c>
      <c r="O50" s="34">
        <v>1</v>
      </c>
      <c r="P50" s="34">
        <v>0</v>
      </c>
      <c r="Q50" s="34">
        <v>6</v>
      </c>
      <c r="R50" s="34">
        <v>2</v>
      </c>
      <c r="S50" s="34">
        <v>1</v>
      </c>
      <c r="T50" s="34">
        <v>83</v>
      </c>
      <c r="U50" s="34">
        <v>25</v>
      </c>
      <c r="V50" s="34">
        <v>1</v>
      </c>
      <c r="W50" s="34">
        <v>7</v>
      </c>
      <c r="X50" s="34">
        <v>28</v>
      </c>
      <c r="Y50" s="34">
        <v>12</v>
      </c>
      <c r="Z50" s="34">
        <v>53</v>
      </c>
      <c r="AA50" s="34">
        <v>3</v>
      </c>
      <c r="AB50" s="34">
        <v>1</v>
      </c>
      <c r="AC50" s="34">
        <v>1</v>
      </c>
      <c r="AD50" s="34">
        <v>7</v>
      </c>
      <c r="AE50" s="34">
        <v>2</v>
      </c>
      <c r="AF50" s="34">
        <v>20</v>
      </c>
      <c r="AG50" s="34">
        <v>6</v>
      </c>
      <c r="AH50" s="34">
        <v>0</v>
      </c>
      <c r="AI50" s="34">
        <v>42</v>
      </c>
      <c r="AJ50" s="34">
        <v>1</v>
      </c>
      <c r="AK50" s="34">
        <v>50</v>
      </c>
      <c r="AL50" s="34">
        <v>167</v>
      </c>
      <c r="AM50" s="34">
        <v>270</v>
      </c>
      <c r="AN50" s="34">
        <v>8</v>
      </c>
      <c r="AO50" s="34">
        <v>22</v>
      </c>
      <c r="AP50" s="34">
        <v>158</v>
      </c>
      <c r="AQ50" s="34">
        <v>4</v>
      </c>
      <c r="AR50" s="34">
        <v>0</v>
      </c>
      <c r="AS50" s="34">
        <v>94</v>
      </c>
      <c r="AT50" s="34">
        <v>44</v>
      </c>
      <c r="AU50" s="34">
        <v>32059</v>
      </c>
      <c r="AV50" s="34">
        <v>57752</v>
      </c>
      <c r="AW50" s="34">
        <v>1992</v>
      </c>
      <c r="AX50" s="34">
        <v>50</v>
      </c>
      <c r="AY50" s="34">
        <v>2</v>
      </c>
      <c r="AZ50" s="34">
        <v>416</v>
      </c>
      <c r="BA50" s="34">
        <v>18</v>
      </c>
      <c r="BB50" s="34">
        <v>153</v>
      </c>
      <c r="BC50" s="34">
        <v>474</v>
      </c>
      <c r="BD50" s="34">
        <v>21</v>
      </c>
      <c r="BE50" s="34">
        <v>55</v>
      </c>
      <c r="BF50" s="34">
        <v>2</v>
      </c>
      <c r="BG50" s="34">
        <v>3</v>
      </c>
      <c r="BH50" s="34">
        <v>5</v>
      </c>
      <c r="BI50" s="34">
        <v>0</v>
      </c>
      <c r="BJ50" s="34">
        <v>0</v>
      </c>
      <c r="BK50" s="34">
        <v>0</v>
      </c>
      <c r="BL50" s="35">
        <v>435</v>
      </c>
    </row>
    <row r="51" spans="1:64" ht="25" x14ac:dyDescent="0.25">
      <c r="A51" s="36" t="s">
        <v>163</v>
      </c>
      <c r="B51" s="32" t="s">
        <v>120</v>
      </c>
      <c r="C51" s="38" t="s">
        <v>219</v>
      </c>
      <c r="D51" s="34">
        <v>6490</v>
      </c>
      <c r="E51" s="34">
        <v>724</v>
      </c>
      <c r="F51" s="34">
        <v>1425</v>
      </c>
      <c r="G51" s="34">
        <v>1750</v>
      </c>
      <c r="H51" s="34">
        <v>137215</v>
      </c>
      <c r="I51" s="34">
        <v>95</v>
      </c>
      <c r="J51" s="34">
        <v>262</v>
      </c>
      <c r="K51" s="34">
        <v>1695</v>
      </c>
      <c r="L51" s="34">
        <v>32804</v>
      </c>
      <c r="M51" s="34">
        <v>1338</v>
      </c>
      <c r="N51" s="34">
        <v>2968</v>
      </c>
      <c r="O51" s="34">
        <v>3841</v>
      </c>
      <c r="P51" s="34">
        <v>1058</v>
      </c>
      <c r="Q51" s="34">
        <v>4519</v>
      </c>
      <c r="R51" s="34">
        <v>2733</v>
      </c>
      <c r="S51" s="34">
        <v>12751</v>
      </c>
      <c r="T51" s="34">
        <v>14175</v>
      </c>
      <c r="U51" s="34">
        <v>11769</v>
      </c>
      <c r="V51" s="34">
        <v>8344</v>
      </c>
      <c r="W51" s="34">
        <v>10474</v>
      </c>
      <c r="X51" s="34">
        <v>11988</v>
      </c>
      <c r="Y51" s="34">
        <v>11939</v>
      </c>
      <c r="Z51" s="34">
        <v>19008</v>
      </c>
      <c r="AA51" s="34">
        <v>1023</v>
      </c>
      <c r="AB51" s="34">
        <v>6097</v>
      </c>
      <c r="AC51" s="34">
        <v>2922</v>
      </c>
      <c r="AD51" s="34">
        <v>4955</v>
      </c>
      <c r="AE51" s="34">
        <v>6894</v>
      </c>
      <c r="AF51" s="34">
        <v>8434</v>
      </c>
      <c r="AG51" s="34">
        <v>13801</v>
      </c>
      <c r="AH51" s="34">
        <v>1735</v>
      </c>
      <c r="AI51" s="34">
        <v>46182</v>
      </c>
      <c r="AJ51" s="34">
        <v>2753</v>
      </c>
      <c r="AK51" s="34">
        <v>48597</v>
      </c>
      <c r="AL51" s="34">
        <v>47237</v>
      </c>
      <c r="AM51" s="34">
        <v>206281</v>
      </c>
      <c r="AN51" s="34">
        <v>576839</v>
      </c>
      <c r="AO51" s="34">
        <v>69491</v>
      </c>
      <c r="AP51" s="34">
        <v>282698</v>
      </c>
      <c r="AQ51" s="34">
        <v>2641</v>
      </c>
      <c r="AR51" s="34">
        <v>9003</v>
      </c>
      <c r="AS51" s="34">
        <v>84046</v>
      </c>
      <c r="AT51" s="34">
        <v>51702</v>
      </c>
      <c r="AU51" s="34">
        <v>112495</v>
      </c>
      <c r="AV51" s="34">
        <v>25947</v>
      </c>
      <c r="AW51" s="34">
        <v>4993</v>
      </c>
      <c r="AX51" s="34">
        <v>312206</v>
      </c>
      <c r="AY51" s="34">
        <v>6217</v>
      </c>
      <c r="AZ51" s="34">
        <v>31209</v>
      </c>
      <c r="BA51" s="34">
        <v>5756</v>
      </c>
      <c r="BB51" s="34">
        <v>93806</v>
      </c>
      <c r="BC51" s="34">
        <v>62974</v>
      </c>
      <c r="BD51" s="34">
        <v>20203</v>
      </c>
      <c r="BE51" s="34">
        <v>33829</v>
      </c>
      <c r="BF51" s="34">
        <v>4688</v>
      </c>
      <c r="BG51" s="34">
        <v>6615</v>
      </c>
      <c r="BH51" s="34">
        <v>33703</v>
      </c>
      <c r="BI51" s="34">
        <v>17881</v>
      </c>
      <c r="BJ51" s="34">
        <v>0</v>
      </c>
      <c r="BK51" s="34">
        <v>23527</v>
      </c>
      <c r="BL51" s="35">
        <v>4921425</v>
      </c>
    </row>
    <row r="52" spans="1:64" ht="50" x14ac:dyDescent="0.25">
      <c r="A52" s="36" t="s">
        <v>164</v>
      </c>
      <c r="B52" s="32" t="s">
        <v>121</v>
      </c>
      <c r="C52" s="38" t="s">
        <v>220</v>
      </c>
      <c r="D52" s="34">
        <v>11068</v>
      </c>
      <c r="E52" s="34">
        <v>3896</v>
      </c>
      <c r="F52" s="34">
        <v>3377</v>
      </c>
      <c r="G52" s="34">
        <v>8184</v>
      </c>
      <c r="H52" s="34">
        <v>39672</v>
      </c>
      <c r="I52" s="34">
        <v>6</v>
      </c>
      <c r="J52" s="34">
        <v>534</v>
      </c>
      <c r="K52" s="34">
        <v>4570</v>
      </c>
      <c r="L52" s="34">
        <v>16934</v>
      </c>
      <c r="M52" s="34">
        <v>809</v>
      </c>
      <c r="N52" s="34">
        <v>1519</v>
      </c>
      <c r="O52" s="34">
        <v>452</v>
      </c>
      <c r="P52" s="34">
        <v>250</v>
      </c>
      <c r="Q52" s="34">
        <v>4312</v>
      </c>
      <c r="R52" s="34">
        <v>2364</v>
      </c>
      <c r="S52" s="34">
        <v>2960</v>
      </c>
      <c r="T52" s="34">
        <v>11441</v>
      </c>
      <c r="U52" s="34">
        <v>8989</v>
      </c>
      <c r="V52" s="34">
        <v>5988</v>
      </c>
      <c r="W52" s="34">
        <v>10297</v>
      </c>
      <c r="X52" s="34">
        <v>7064</v>
      </c>
      <c r="Y52" s="34">
        <v>5699</v>
      </c>
      <c r="Z52" s="34">
        <v>7313</v>
      </c>
      <c r="AA52" s="34">
        <v>134</v>
      </c>
      <c r="AB52" s="34">
        <v>3098</v>
      </c>
      <c r="AC52" s="34">
        <v>852</v>
      </c>
      <c r="AD52" s="34">
        <v>1658</v>
      </c>
      <c r="AE52" s="34">
        <v>11057</v>
      </c>
      <c r="AF52" s="34">
        <v>6076</v>
      </c>
      <c r="AG52" s="34">
        <v>1617</v>
      </c>
      <c r="AH52" s="34">
        <v>2514</v>
      </c>
      <c r="AI52" s="34">
        <v>26887</v>
      </c>
      <c r="AJ52" s="34">
        <v>1890</v>
      </c>
      <c r="AK52" s="34">
        <v>85981</v>
      </c>
      <c r="AL52" s="34">
        <v>4069</v>
      </c>
      <c r="AM52" s="34">
        <v>31336</v>
      </c>
      <c r="AN52" s="34">
        <v>21808</v>
      </c>
      <c r="AO52" s="34">
        <v>4315</v>
      </c>
      <c r="AP52" s="34">
        <v>150102</v>
      </c>
      <c r="AQ52" s="34">
        <v>3610</v>
      </c>
      <c r="AR52" s="34">
        <v>52823</v>
      </c>
      <c r="AS52" s="34">
        <v>58172</v>
      </c>
      <c r="AT52" s="34">
        <v>27491</v>
      </c>
      <c r="AU52" s="34">
        <v>1263</v>
      </c>
      <c r="AV52" s="34">
        <v>1296</v>
      </c>
      <c r="AW52" s="34">
        <v>74</v>
      </c>
      <c r="AX52" s="34">
        <v>9946</v>
      </c>
      <c r="AY52" s="34">
        <v>5797</v>
      </c>
      <c r="AZ52" s="34">
        <v>3262</v>
      </c>
      <c r="BA52" s="34">
        <v>2081</v>
      </c>
      <c r="BB52" s="34">
        <v>19586</v>
      </c>
      <c r="BC52" s="34">
        <v>819</v>
      </c>
      <c r="BD52" s="34">
        <v>1137</v>
      </c>
      <c r="BE52" s="34">
        <v>3743</v>
      </c>
      <c r="BF52" s="34">
        <v>5545</v>
      </c>
      <c r="BG52" s="34">
        <v>102</v>
      </c>
      <c r="BH52" s="34">
        <v>6964</v>
      </c>
      <c r="BI52" s="34">
        <v>1080</v>
      </c>
      <c r="BJ52" s="34">
        <v>0</v>
      </c>
      <c r="BK52" s="34">
        <v>15685</v>
      </c>
      <c r="BL52" s="35">
        <v>5091</v>
      </c>
    </row>
    <row r="53" spans="1:64" ht="50" x14ac:dyDescent="0.25">
      <c r="A53" s="36" t="s">
        <v>165</v>
      </c>
      <c r="B53" s="39" t="s">
        <v>122</v>
      </c>
      <c r="C53" s="42" t="s">
        <v>221</v>
      </c>
      <c r="D53" s="34">
        <v>1531</v>
      </c>
      <c r="E53" s="34">
        <v>161</v>
      </c>
      <c r="F53" s="34">
        <v>165</v>
      </c>
      <c r="G53" s="34">
        <v>702</v>
      </c>
      <c r="H53" s="34">
        <v>13473</v>
      </c>
      <c r="I53" s="34">
        <v>34</v>
      </c>
      <c r="J53" s="34">
        <v>457</v>
      </c>
      <c r="K53" s="34">
        <v>197</v>
      </c>
      <c r="L53" s="34">
        <v>7851</v>
      </c>
      <c r="M53" s="34">
        <v>1375</v>
      </c>
      <c r="N53" s="34">
        <v>138</v>
      </c>
      <c r="O53" s="34">
        <v>195</v>
      </c>
      <c r="P53" s="34">
        <v>39</v>
      </c>
      <c r="Q53" s="34">
        <v>272</v>
      </c>
      <c r="R53" s="34">
        <v>714</v>
      </c>
      <c r="S53" s="34">
        <v>1578</v>
      </c>
      <c r="T53" s="34">
        <v>13979</v>
      </c>
      <c r="U53" s="34">
        <v>3093</v>
      </c>
      <c r="V53" s="34">
        <v>791</v>
      </c>
      <c r="W53" s="34">
        <v>1218</v>
      </c>
      <c r="X53" s="34">
        <v>5468</v>
      </c>
      <c r="Y53" s="34">
        <v>1319</v>
      </c>
      <c r="Z53" s="34">
        <v>3468</v>
      </c>
      <c r="AA53" s="34">
        <v>1381</v>
      </c>
      <c r="AB53" s="34">
        <v>1107</v>
      </c>
      <c r="AC53" s="34">
        <v>4431</v>
      </c>
      <c r="AD53" s="34">
        <v>2889</v>
      </c>
      <c r="AE53" s="34">
        <v>2298</v>
      </c>
      <c r="AF53" s="34">
        <v>4061</v>
      </c>
      <c r="AG53" s="34">
        <v>414</v>
      </c>
      <c r="AH53" s="34">
        <v>189</v>
      </c>
      <c r="AI53" s="34">
        <v>13735</v>
      </c>
      <c r="AJ53" s="34">
        <v>597</v>
      </c>
      <c r="AK53" s="34">
        <v>8247</v>
      </c>
      <c r="AL53" s="34">
        <v>4116</v>
      </c>
      <c r="AM53" s="34">
        <v>28115</v>
      </c>
      <c r="AN53" s="34">
        <v>20833</v>
      </c>
      <c r="AO53" s="34">
        <v>2064</v>
      </c>
      <c r="AP53" s="34">
        <v>7245</v>
      </c>
      <c r="AQ53" s="34">
        <v>160</v>
      </c>
      <c r="AR53" s="34">
        <v>2129</v>
      </c>
      <c r="AS53" s="34">
        <v>6787</v>
      </c>
      <c r="AT53" s="34">
        <v>26056</v>
      </c>
      <c r="AU53" s="34">
        <v>72547</v>
      </c>
      <c r="AV53" s="34">
        <v>7527</v>
      </c>
      <c r="AW53" s="34">
        <v>2602</v>
      </c>
      <c r="AX53" s="34">
        <v>14198</v>
      </c>
      <c r="AY53" s="34">
        <v>259</v>
      </c>
      <c r="AZ53" s="34">
        <v>75373</v>
      </c>
      <c r="BA53" s="34">
        <v>12190</v>
      </c>
      <c r="BB53" s="34">
        <v>30785</v>
      </c>
      <c r="BC53" s="34">
        <v>117148</v>
      </c>
      <c r="BD53" s="34">
        <v>16475</v>
      </c>
      <c r="BE53" s="34">
        <v>17201</v>
      </c>
      <c r="BF53" s="34">
        <v>781</v>
      </c>
      <c r="BG53" s="34">
        <v>1873</v>
      </c>
      <c r="BH53" s="34">
        <v>5747</v>
      </c>
      <c r="BI53" s="34">
        <v>666</v>
      </c>
      <c r="BJ53" s="34">
        <v>0</v>
      </c>
      <c r="BK53" s="34">
        <v>52445</v>
      </c>
      <c r="BL53" s="35">
        <v>73328</v>
      </c>
    </row>
    <row r="54" spans="1:64" ht="37.5" x14ac:dyDescent="0.25">
      <c r="A54" s="36" t="s">
        <v>166</v>
      </c>
      <c r="B54" s="39" t="s">
        <v>123</v>
      </c>
      <c r="C54" s="38" t="s">
        <v>222</v>
      </c>
      <c r="D54" s="34">
        <v>13</v>
      </c>
      <c r="E54" s="34">
        <v>0</v>
      </c>
      <c r="F54" s="34">
        <v>9</v>
      </c>
      <c r="G54" s="34">
        <v>0</v>
      </c>
      <c r="H54" s="34">
        <v>9</v>
      </c>
      <c r="I54" s="34">
        <v>0</v>
      </c>
      <c r="J54" s="34">
        <v>0</v>
      </c>
      <c r="K54" s="34">
        <v>0</v>
      </c>
      <c r="L54" s="34">
        <v>3</v>
      </c>
      <c r="M54" s="34">
        <v>0</v>
      </c>
      <c r="N54" s="34">
        <v>10</v>
      </c>
      <c r="O54" s="34">
        <v>3</v>
      </c>
      <c r="P54" s="34">
        <v>0</v>
      </c>
      <c r="Q54" s="34">
        <v>0</v>
      </c>
      <c r="R54" s="34">
        <v>0</v>
      </c>
      <c r="S54" s="34">
        <v>34</v>
      </c>
      <c r="T54" s="34">
        <v>0</v>
      </c>
      <c r="U54" s="34">
        <v>53</v>
      </c>
      <c r="V54" s="34">
        <v>12</v>
      </c>
      <c r="W54" s="34">
        <v>28</v>
      </c>
      <c r="X54" s="34">
        <v>8</v>
      </c>
      <c r="Y54" s="34">
        <v>74</v>
      </c>
      <c r="Z54" s="34">
        <v>161</v>
      </c>
      <c r="AA54" s="34">
        <v>90</v>
      </c>
      <c r="AB54" s="34">
        <v>121</v>
      </c>
      <c r="AC54" s="34">
        <v>1071</v>
      </c>
      <c r="AD54" s="34">
        <v>3422</v>
      </c>
      <c r="AE54" s="34">
        <v>11</v>
      </c>
      <c r="AF54" s="34">
        <v>4934</v>
      </c>
      <c r="AG54" s="34">
        <v>23</v>
      </c>
      <c r="AH54" s="34">
        <v>1</v>
      </c>
      <c r="AI54" s="34">
        <v>124</v>
      </c>
      <c r="AJ54" s="34">
        <v>5</v>
      </c>
      <c r="AK54" s="34">
        <v>44</v>
      </c>
      <c r="AL54" s="34">
        <v>0</v>
      </c>
      <c r="AM54" s="34">
        <v>0</v>
      </c>
      <c r="AN54" s="34">
        <v>10</v>
      </c>
      <c r="AO54" s="34">
        <v>91</v>
      </c>
      <c r="AP54" s="34">
        <v>4</v>
      </c>
      <c r="AQ54" s="34">
        <v>9</v>
      </c>
      <c r="AR54" s="34">
        <v>557</v>
      </c>
      <c r="AS54" s="34">
        <v>21</v>
      </c>
      <c r="AT54" s="34">
        <v>29</v>
      </c>
      <c r="AU54" s="34">
        <v>15</v>
      </c>
      <c r="AV54" s="34">
        <v>0</v>
      </c>
      <c r="AW54" s="34">
        <v>0</v>
      </c>
      <c r="AX54" s="34">
        <v>37</v>
      </c>
      <c r="AY54" s="34">
        <v>0</v>
      </c>
      <c r="AZ54" s="34">
        <v>2416</v>
      </c>
      <c r="BA54" s="34">
        <v>34265</v>
      </c>
      <c r="BB54" s="34">
        <v>8808</v>
      </c>
      <c r="BC54" s="34">
        <v>471</v>
      </c>
      <c r="BD54" s="34">
        <v>907</v>
      </c>
      <c r="BE54" s="34">
        <v>148</v>
      </c>
      <c r="BF54" s="34">
        <v>3</v>
      </c>
      <c r="BG54" s="34">
        <v>0</v>
      </c>
      <c r="BH54" s="34">
        <v>11</v>
      </c>
      <c r="BI54" s="34">
        <v>10</v>
      </c>
      <c r="BJ54" s="34">
        <v>0</v>
      </c>
      <c r="BK54" s="34">
        <v>12268</v>
      </c>
      <c r="BL54" s="35">
        <v>826822</v>
      </c>
    </row>
    <row r="55" spans="1:64" ht="25" x14ac:dyDescent="0.25">
      <c r="A55" s="36" t="s">
        <v>109</v>
      </c>
      <c r="B55" s="39" t="s">
        <v>124</v>
      </c>
      <c r="C55" s="38" t="s">
        <v>223</v>
      </c>
      <c r="D55" s="34">
        <v>9701</v>
      </c>
      <c r="E55" s="34">
        <v>1061</v>
      </c>
      <c r="F55" s="34">
        <v>998</v>
      </c>
      <c r="G55" s="34">
        <v>12293</v>
      </c>
      <c r="H55" s="34">
        <v>109605</v>
      </c>
      <c r="I55" s="34">
        <v>452</v>
      </c>
      <c r="J55" s="34">
        <v>6547</v>
      </c>
      <c r="K55" s="34">
        <v>9083</v>
      </c>
      <c r="L55" s="34">
        <v>167654</v>
      </c>
      <c r="M55" s="34">
        <v>3610</v>
      </c>
      <c r="N55" s="34">
        <v>2305</v>
      </c>
      <c r="O55" s="34">
        <v>5135</v>
      </c>
      <c r="P55" s="34">
        <v>542</v>
      </c>
      <c r="Q55" s="34">
        <v>2743</v>
      </c>
      <c r="R55" s="34">
        <v>7287</v>
      </c>
      <c r="S55" s="34">
        <v>10575</v>
      </c>
      <c r="T55" s="34">
        <v>63582</v>
      </c>
      <c r="U55" s="34">
        <v>49033</v>
      </c>
      <c r="V55" s="34">
        <v>12513</v>
      </c>
      <c r="W55" s="34">
        <v>19399</v>
      </c>
      <c r="X55" s="34">
        <v>55948</v>
      </c>
      <c r="Y55" s="34">
        <v>12305</v>
      </c>
      <c r="Z55" s="34">
        <v>27436</v>
      </c>
      <c r="AA55" s="34">
        <v>1182</v>
      </c>
      <c r="AB55" s="34">
        <v>8980</v>
      </c>
      <c r="AC55" s="34">
        <v>6168</v>
      </c>
      <c r="AD55" s="34">
        <v>17976</v>
      </c>
      <c r="AE55" s="34">
        <v>23949</v>
      </c>
      <c r="AF55" s="34">
        <v>55357</v>
      </c>
      <c r="AG55" s="34">
        <v>6659</v>
      </c>
      <c r="AH55" s="34">
        <v>2385</v>
      </c>
      <c r="AI55" s="34">
        <v>62502</v>
      </c>
      <c r="AJ55" s="34">
        <v>6333</v>
      </c>
      <c r="AK55" s="34">
        <v>90377</v>
      </c>
      <c r="AL55" s="34">
        <v>58785</v>
      </c>
      <c r="AM55" s="34">
        <v>312769</v>
      </c>
      <c r="AN55" s="34">
        <v>189654</v>
      </c>
      <c r="AO55" s="34">
        <v>44049</v>
      </c>
      <c r="AP55" s="34">
        <v>63506</v>
      </c>
      <c r="AQ55" s="34">
        <v>997</v>
      </c>
      <c r="AR55" s="34">
        <v>8142</v>
      </c>
      <c r="AS55" s="34">
        <v>32664</v>
      </c>
      <c r="AT55" s="34">
        <v>52366</v>
      </c>
      <c r="AU55" s="34">
        <v>99684</v>
      </c>
      <c r="AV55" s="34">
        <v>26900</v>
      </c>
      <c r="AW55" s="34">
        <v>3968</v>
      </c>
      <c r="AX55" s="34">
        <v>93404</v>
      </c>
      <c r="AY55" s="34">
        <v>3418</v>
      </c>
      <c r="AZ55" s="34">
        <v>27978</v>
      </c>
      <c r="BA55" s="34">
        <v>86706</v>
      </c>
      <c r="BB55" s="34">
        <v>242521</v>
      </c>
      <c r="BC55" s="34">
        <v>162238</v>
      </c>
      <c r="BD55" s="34">
        <v>34962</v>
      </c>
      <c r="BE55" s="34">
        <v>40489</v>
      </c>
      <c r="BF55" s="34">
        <v>5930</v>
      </c>
      <c r="BG55" s="34">
        <v>3907</v>
      </c>
      <c r="BH55" s="34">
        <v>59307</v>
      </c>
      <c r="BI55" s="34">
        <v>5564</v>
      </c>
      <c r="BJ55" s="34">
        <v>0</v>
      </c>
      <c r="BK55" s="34">
        <v>370498</v>
      </c>
      <c r="BL55" s="35">
        <v>615465</v>
      </c>
    </row>
    <row r="56" spans="1:64" ht="50" x14ac:dyDescent="0.25">
      <c r="A56" s="36" t="s">
        <v>167</v>
      </c>
      <c r="B56" s="32" t="s">
        <v>125</v>
      </c>
      <c r="C56" s="38" t="s">
        <v>224</v>
      </c>
      <c r="D56" s="34">
        <v>1897</v>
      </c>
      <c r="E56" s="34">
        <v>653</v>
      </c>
      <c r="F56" s="34">
        <v>737</v>
      </c>
      <c r="G56" s="34">
        <v>1481</v>
      </c>
      <c r="H56" s="34">
        <v>7116</v>
      </c>
      <c r="I56" s="34">
        <v>4</v>
      </c>
      <c r="J56" s="34">
        <v>547</v>
      </c>
      <c r="K56" s="34">
        <v>857</v>
      </c>
      <c r="L56" s="34">
        <v>6969</v>
      </c>
      <c r="M56" s="34">
        <v>206</v>
      </c>
      <c r="N56" s="34">
        <v>182</v>
      </c>
      <c r="O56" s="34">
        <v>562</v>
      </c>
      <c r="P56" s="34">
        <v>140</v>
      </c>
      <c r="Q56" s="34">
        <v>1107</v>
      </c>
      <c r="R56" s="34">
        <v>1209</v>
      </c>
      <c r="S56" s="34">
        <v>2254</v>
      </c>
      <c r="T56" s="34">
        <v>21942</v>
      </c>
      <c r="U56" s="34">
        <v>3975</v>
      </c>
      <c r="V56" s="34">
        <v>1645</v>
      </c>
      <c r="W56" s="34">
        <v>2756</v>
      </c>
      <c r="X56" s="34">
        <v>4983</v>
      </c>
      <c r="Y56" s="34">
        <v>2099</v>
      </c>
      <c r="Z56" s="34">
        <v>3895</v>
      </c>
      <c r="AA56" s="34">
        <v>223</v>
      </c>
      <c r="AB56" s="34">
        <v>1341</v>
      </c>
      <c r="AC56" s="34">
        <v>677</v>
      </c>
      <c r="AD56" s="34">
        <v>1991</v>
      </c>
      <c r="AE56" s="34">
        <v>5007</v>
      </c>
      <c r="AF56" s="34">
        <v>7626</v>
      </c>
      <c r="AG56" s="34">
        <v>916</v>
      </c>
      <c r="AH56" s="34">
        <v>428</v>
      </c>
      <c r="AI56" s="34">
        <v>5221</v>
      </c>
      <c r="AJ56" s="34">
        <v>443</v>
      </c>
      <c r="AK56" s="34">
        <v>34784</v>
      </c>
      <c r="AL56" s="34">
        <v>3785</v>
      </c>
      <c r="AM56" s="34">
        <v>60044</v>
      </c>
      <c r="AN56" s="34">
        <v>16862</v>
      </c>
      <c r="AO56" s="34">
        <v>3186</v>
      </c>
      <c r="AP56" s="34">
        <v>13258</v>
      </c>
      <c r="AQ56" s="34">
        <v>541</v>
      </c>
      <c r="AR56" s="34">
        <v>7631</v>
      </c>
      <c r="AS56" s="34">
        <v>7716</v>
      </c>
      <c r="AT56" s="34">
        <v>19103</v>
      </c>
      <c r="AU56" s="34">
        <v>22563</v>
      </c>
      <c r="AV56" s="34">
        <v>110</v>
      </c>
      <c r="AW56" s="34">
        <v>794</v>
      </c>
      <c r="AX56" s="34">
        <v>9654</v>
      </c>
      <c r="AY56" s="34">
        <v>729</v>
      </c>
      <c r="AZ56" s="34">
        <v>4456</v>
      </c>
      <c r="BA56" s="34">
        <v>4031</v>
      </c>
      <c r="BB56" s="34">
        <v>32501</v>
      </c>
      <c r="BC56" s="34">
        <v>17304</v>
      </c>
      <c r="BD56" s="34">
        <v>1421</v>
      </c>
      <c r="BE56" s="34">
        <v>4851</v>
      </c>
      <c r="BF56" s="34">
        <v>944</v>
      </c>
      <c r="BG56" s="34">
        <v>285</v>
      </c>
      <c r="BH56" s="34">
        <v>4177</v>
      </c>
      <c r="BI56" s="34">
        <v>322</v>
      </c>
      <c r="BJ56" s="34">
        <v>0</v>
      </c>
      <c r="BK56" s="34">
        <v>0</v>
      </c>
      <c r="BL56" s="35">
        <v>5512476</v>
      </c>
    </row>
    <row r="57" spans="1:64" x14ac:dyDescent="0.25">
      <c r="A57" s="36" t="s">
        <v>168</v>
      </c>
      <c r="B57" s="32" t="s">
        <v>126</v>
      </c>
      <c r="C57" s="38" t="s">
        <v>225</v>
      </c>
      <c r="D57" s="34">
        <v>316</v>
      </c>
      <c r="E57" s="34">
        <v>28</v>
      </c>
      <c r="F57" s="34">
        <v>32</v>
      </c>
      <c r="G57" s="34">
        <v>265</v>
      </c>
      <c r="H57" s="34">
        <v>2132</v>
      </c>
      <c r="I57" s="34">
        <v>8</v>
      </c>
      <c r="J57" s="34">
        <v>122</v>
      </c>
      <c r="K57" s="34">
        <v>200</v>
      </c>
      <c r="L57" s="34">
        <v>805</v>
      </c>
      <c r="M57" s="34">
        <v>100</v>
      </c>
      <c r="N57" s="34">
        <v>36</v>
      </c>
      <c r="O57" s="34">
        <v>20</v>
      </c>
      <c r="P57" s="34">
        <v>5</v>
      </c>
      <c r="Q57" s="34">
        <v>63</v>
      </c>
      <c r="R57" s="34">
        <v>184</v>
      </c>
      <c r="S57" s="34">
        <v>100</v>
      </c>
      <c r="T57" s="34">
        <v>484</v>
      </c>
      <c r="U57" s="34">
        <v>621</v>
      </c>
      <c r="V57" s="34">
        <v>119</v>
      </c>
      <c r="W57" s="34">
        <v>344</v>
      </c>
      <c r="X57" s="34">
        <v>1129</v>
      </c>
      <c r="Y57" s="34">
        <v>342</v>
      </c>
      <c r="Z57" s="34">
        <v>1170</v>
      </c>
      <c r="AA57" s="34">
        <v>25</v>
      </c>
      <c r="AB57" s="34">
        <v>275</v>
      </c>
      <c r="AC57" s="34">
        <v>145</v>
      </c>
      <c r="AD57" s="34">
        <v>273</v>
      </c>
      <c r="AE57" s="34">
        <v>413</v>
      </c>
      <c r="AF57" s="34">
        <v>1057</v>
      </c>
      <c r="AG57" s="34">
        <v>42</v>
      </c>
      <c r="AH57" s="34">
        <v>36</v>
      </c>
      <c r="AI57" s="34">
        <v>2453</v>
      </c>
      <c r="AJ57" s="34">
        <v>126</v>
      </c>
      <c r="AK57" s="34">
        <v>2548</v>
      </c>
      <c r="AL57" s="34">
        <v>465</v>
      </c>
      <c r="AM57" s="34">
        <v>1935</v>
      </c>
      <c r="AN57" s="34">
        <v>1679</v>
      </c>
      <c r="AO57" s="34">
        <v>279</v>
      </c>
      <c r="AP57" s="34">
        <v>3719</v>
      </c>
      <c r="AQ57" s="34">
        <v>91</v>
      </c>
      <c r="AR57" s="34">
        <v>1143</v>
      </c>
      <c r="AS57" s="34">
        <v>1191</v>
      </c>
      <c r="AT57" s="34">
        <v>2378</v>
      </c>
      <c r="AU57" s="34">
        <v>2006</v>
      </c>
      <c r="AV57" s="34">
        <v>265</v>
      </c>
      <c r="AW57" s="34">
        <v>74</v>
      </c>
      <c r="AX57" s="34">
        <v>458</v>
      </c>
      <c r="AY57" s="34">
        <v>29</v>
      </c>
      <c r="AZ57" s="34">
        <v>867</v>
      </c>
      <c r="BA57" s="34">
        <v>842</v>
      </c>
      <c r="BB57" s="34">
        <v>3637</v>
      </c>
      <c r="BC57" s="34">
        <v>16193</v>
      </c>
      <c r="BD57" s="34">
        <v>30778</v>
      </c>
      <c r="BE57" s="34">
        <v>7683</v>
      </c>
      <c r="BF57" s="34">
        <v>174</v>
      </c>
      <c r="BG57" s="34">
        <v>1508</v>
      </c>
      <c r="BH57" s="34">
        <v>1056</v>
      </c>
      <c r="BI57" s="34">
        <v>77</v>
      </c>
      <c r="BJ57" s="34">
        <v>0</v>
      </c>
      <c r="BK57" s="34">
        <v>4376</v>
      </c>
      <c r="BL57" s="35">
        <v>1841173</v>
      </c>
    </row>
    <row r="58" spans="1:64" ht="25" x14ac:dyDescent="0.25">
      <c r="A58" s="36" t="s">
        <v>169</v>
      </c>
      <c r="B58" s="39" t="s">
        <v>127</v>
      </c>
      <c r="C58" s="38" t="s">
        <v>226</v>
      </c>
      <c r="D58" s="34">
        <v>10134</v>
      </c>
      <c r="E58" s="34">
        <v>21</v>
      </c>
      <c r="F58" s="34">
        <v>448</v>
      </c>
      <c r="G58" s="34">
        <v>359</v>
      </c>
      <c r="H58" s="34">
        <v>973</v>
      </c>
      <c r="I58" s="34">
        <v>5</v>
      </c>
      <c r="J58" s="34">
        <v>131</v>
      </c>
      <c r="K58" s="34">
        <v>307</v>
      </c>
      <c r="L58" s="34">
        <v>996</v>
      </c>
      <c r="M58" s="34">
        <v>33</v>
      </c>
      <c r="N58" s="34">
        <v>23</v>
      </c>
      <c r="O58" s="34">
        <v>15</v>
      </c>
      <c r="P58" s="34">
        <v>7</v>
      </c>
      <c r="Q58" s="34">
        <v>47</v>
      </c>
      <c r="R58" s="34">
        <v>50</v>
      </c>
      <c r="S58" s="34">
        <v>103</v>
      </c>
      <c r="T58" s="34">
        <v>258</v>
      </c>
      <c r="U58" s="34">
        <v>417</v>
      </c>
      <c r="V58" s="34">
        <v>72</v>
      </c>
      <c r="W58" s="34">
        <v>217</v>
      </c>
      <c r="X58" s="34">
        <v>1171</v>
      </c>
      <c r="Y58" s="34">
        <v>145</v>
      </c>
      <c r="Z58" s="34">
        <v>426</v>
      </c>
      <c r="AA58" s="34">
        <v>7</v>
      </c>
      <c r="AB58" s="34">
        <v>113</v>
      </c>
      <c r="AC58" s="34">
        <v>83</v>
      </c>
      <c r="AD58" s="34">
        <v>180</v>
      </c>
      <c r="AE58" s="34">
        <v>168</v>
      </c>
      <c r="AF58" s="34">
        <v>623</v>
      </c>
      <c r="AG58" s="34">
        <v>29</v>
      </c>
      <c r="AH58" s="34">
        <v>54</v>
      </c>
      <c r="AI58" s="34">
        <v>1466</v>
      </c>
      <c r="AJ58" s="34">
        <v>119</v>
      </c>
      <c r="AK58" s="34">
        <v>950</v>
      </c>
      <c r="AL58" s="34">
        <v>48</v>
      </c>
      <c r="AM58" s="34">
        <v>650</v>
      </c>
      <c r="AN58" s="34">
        <v>1033</v>
      </c>
      <c r="AO58" s="34">
        <v>545</v>
      </c>
      <c r="AP58" s="34">
        <v>4356</v>
      </c>
      <c r="AQ58" s="34">
        <v>58</v>
      </c>
      <c r="AR58" s="34">
        <v>520</v>
      </c>
      <c r="AS58" s="34">
        <v>1102</v>
      </c>
      <c r="AT58" s="34">
        <v>339</v>
      </c>
      <c r="AU58" s="34">
        <v>721</v>
      </c>
      <c r="AV58" s="34">
        <v>83</v>
      </c>
      <c r="AW58" s="34">
        <v>27</v>
      </c>
      <c r="AX58" s="34">
        <v>689</v>
      </c>
      <c r="AY58" s="34">
        <v>20</v>
      </c>
      <c r="AZ58" s="34">
        <v>172</v>
      </c>
      <c r="BA58" s="34">
        <v>818</v>
      </c>
      <c r="BB58" s="34">
        <v>1656</v>
      </c>
      <c r="BC58" s="34">
        <v>26189</v>
      </c>
      <c r="BD58" s="34">
        <v>4475</v>
      </c>
      <c r="BE58" s="34">
        <v>22147</v>
      </c>
      <c r="BF58" s="34">
        <v>131</v>
      </c>
      <c r="BG58" s="34">
        <v>1300</v>
      </c>
      <c r="BH58" s="34">
        <v>955</v>
      </c>
      <c r="BI58" s="34">
        <v>60</v>
      </c>
      <c r="BJ58" s="34">
        <v>0</v>
      </c>
      <c r="BK58" s="34">
        <v>752</v>
      </c>
      <c r="BL58" s="35">
        <v>2730665</v>
      </c>
    </row>
    <row r="59" spans="1:64" ht="37.5" x14ac:dyDescent="0.25">
      <c r="A59" s="36" t="s">
        <v>111</v>
      </c>
      <c r="B59" s="39" t="s">
        <v>128</v>
      </c>
      <c r="C59" s="38" t="s">
        <v>227</v>
      </c>
      <c r="D59" s="34">
        <v>1172</v>
      </c>
      <c r="E59" s="34">
        <v>30</v>
      </c>
      <c r="F59" s="34">
        <v>47</v>
      </c>
      <c r="G59" s="34">
        <v>448</v>
      </c>
      <c r="H59" s="34">
        <v>3901</v>
      </c>
      <c r="I59" s="34">
        <v>1</v>
      </c>
      <c r="J59" s="34">
        <v>151</v>
      </c>
      <c r="K59" s="34">
        <v>270</v>
      </c>
      <c r="L59" s="34">
        <v>2318</v>
      </c>
      <c r="M59" s="34">
        <v>93</v>
      </c>
      <c r="N59" s="34">
        <v>154</v>
      </c>
      <c r="O59" s="34">
        <v>63</v>
      </c>
      <c r="P59" s="34">
        <v>53</v>
      </c>
      <c r="Q59" s="34">
        <v>248</v>
      </c>
      <c r="R59" s="34">
        <v>527</v>
      </c>
      <c r="S59" s="34">
        <v>155</v>
      </c>
      <c r="T59" s="34">
        <v>2746</v>
      </c>
      <c r="U59" s="34">
        <v>2085</v>
      </c>
      <c r="V59" s="34">
        <v>358</v>
      </c>
      <c r="W59" s="34">
        <v>1118</v>
      </c>
      <c r="X59" s="34">
        <v>3346</v>
      </c>
      <c r="Y59" s="34">
        <v>533</v>
      </c>
      <c r="Z59" s="34">
        <v>809</v>
      </c>
      <c r="AA59" s="34">
        <v>10</v>
      </c>
      <c r="AB59" s="34">
        <v>314</v>
      </c>
      <c r="AC59" s="34">
        <v>160</v>
      </c>
      <c r="AD59" s="34">
        <v>410</v>
      </c>
      <c r="AE59" s="34">
        <v>1271</v>
      </c>
      <c r="AF59" s="34">
        <v>1565</v>
      </c>
      <c r="AG59" s="34">
        <v>168</v>
      </c>
      <c r="AH59" s="34">
        <v>403</v>
      </c>
      <c r="AI59" s="34">
        <v>7228</v>
      </c>
      <c r="AJ59" s="34">
        <v>5456</v>
      </c>
      <c r="AK59" s="34">
        <v>4704</v>
      </c>
      <c r="AL59" s="34">
        <v>361</v>
      </c>
      <c r="AM59" s="34">
        <v>1730</v>
      </c>
      <c r="AN59" s="34">
        <v>4273</v>
      </c>
      <c r="AO59" s="34">
        <v>1436</v>
      </c>
      <c r="AP59" s="34">
        <v>1913</v>
      </c>
      <c r="AQ59" s="34">
        <v>101</v>
      </c>
      <c r="AR59" s="34">
        <v>57</v>
      </c>
      <c r="AS59" s="34">
        <v>1279</v>
      </c>
      <c r="AT59" s="34">
        <v>360</v>
      </c>
      <c r="AU59" s="34">
        <v>274</v>
      </c>
      <c r="AV59" s="34">
        <v>291</v>
      </c>
      <c r="AW59" s="34">
        <v>18</v>
      </c>
      <c r="AX59" s="34">
        <v>33169</v>
      </c>
      <c r="AY59" s="34">
        <v>125</v>
      </c>
      <c r="AZ59" s="34">
        <v>194</v>
      </c>
      <c r="BA59" s="34">
        <v>886</v>
      </c>
      <c r="BB59" s="34">
        <v>3318</v>
      </c>
      <c r="BC59" s="34">
        <v>80862</v>
      </c>
      <c r="BD59" s="34">
        <v>9259</v>
      </c>
      <c r="BE59" s="34">
        <v>13591</v>
      </c>
      <c r="BF59" s="34">
        <v>9022</v>
      </c>
      <c r="BG59" s="34">
        <v>220</v>
      </c>
      <c r="BH59" s="34">
        <v>4889</v>
      </c>
      <c r="BI59" s="34">
        <v>534</v>
      </c>
      <c r="BJ59" s="34">
        <v>0</v>
      </c>
      <c r="BK59" s="34">
        <v>8053</v>
      </c>
      <c r="BL59" s="35">
        <v>79397</v>
      </c>
    </row>
    <row r="60" spans="1:64" ht="25" x14ac:dyDescent="0.25">
      <c r="A60" s="36" t="s">
        <v>170</v>
      </c>
      <c r="B60" s="39" t="s">
        <v>129</v>
      </c>
      <c r="C60" s="38" t="s">
        <v>228</v>
      </c>
      <c r="D60" s="34">
        <v>0</v>
      </c>
      <c r="E60" s="34">
        <v>0</v>
      </c>
      <c r="F60" s="34">
        <v>0</v>
      </c>
      <c r="G60" s="34">
        <v>0</v>
      </c>
      <c r="H60" s="34">
        <v>0</v>
      </c>
      <c r="I60" s="34">
        <v>0</v>
      </c>
      <c r="J60" s="34">
        <v>0</v>
      </c>
      <c r="K60" s="34">
        <v>0</v>
      </c>
      <c r="L60" s="34">
        <v>0</v>
      </c>
      <c r="M60" s="34">
        <v>0</v>
      </c>
      <c r="N60" s="34">
        <v>0</v>
      </c>
      <c r="O60" s="34">
        <v>0</v>
      </c>
      <c r="P60" s="34">
        <v>0</v>
      </c>
      <c r="Q60" s="34">
        <v>0</v>
      </c>
      <c r="R60" s="34">
        <v>0</v>
      </c>
      <c r="S60" s="34">
        <v>0</v>
      </c>
      <c r="T60" s="34">
        <v>0</v>
      </c>
      <c r="U60" s="34">
        <v>0</v>
      </c>
      <c r="V60" s="34">
        <v>0</v>
      </c>
      <c r="W60" s="34">
        <v>0</v>
      </c>
      <c r="X60" s="34">
        <v>0</v>
      </c>
      <c r="Y60" s="34">
        <v>0</v>
      </c>
      <c r="Z60" s="34">
        <v>0</v>
      </c>
      <c r="AA60" s="34">
        <v>0</v>
      </c>
      <c r="AB60" s="34">
        <v>0</v>
      </c>
      <c r="AC60" s="34">
        <v>0</v>
      </c>
      <c r="AD60" s="34">
        <v>0</v>
      </c>
      <c r="AE60" s="34">
        <v>0</v>
      </c>
      <c r="AF60" s="34">
        <v>0</v>
      </c>
      <c r="AG60" s="34">
        <v>0</v>
      </c>
      <c r="AH60" s="34">
        <v>0</v>
      </c>
      <c r="AI60" s="34">
        <v>0</v>
      </c>
      <c r="AJ60" s="34">
        <v>0</v>
      </c>
      <c r="AK60" s="34">
        <v>0</v>
      </c>
      <c r="AL60" s="34">
        <v>0</v>
      </c>
      <c r="AM60" s="34">
        <v>0</v>
      </c>
      <c r="AN60" s="34">
        <v>0</v>
      </c>
      <c r="AO60" s="34">
        <v>0</v>
      </c>
      <c r="AP60" s="34">
        <v>0</v>
      </c>
      <c r="AQ60" s="34">
        <v>0</v>
      </c>
      <c r="AR60" s="34">
        <v>0</v>
      </c>
      <c r="AS60" s="34">
        <v>0</v>
      </c>
      <c r="AT60" s="34">
        <v>0</v>
      </c>
      <c r="AU60" s="34">
        <v>0</v>
      </c>
      <c r="AV60" s="34">
        <v>0</v>
      </c>
      <c r="AW60" s="34">
        <v>0</v>
      </c>
      <c r="AX60" s="34">
        <v>0</v>
      </c>
      <c r="AY60" s="34">
        <v>0</v>
      </c>
      <c r="AZ60" s="34">
        <v>0</v>
      </c>
      <c r="BA60" s="34">
        <v>0</v>
      </c>
      <c r="BB60" s="34">
        <v>0</v>
      </c>
      <c r="BC60" s="34">
        <v>0</v>
      </c>
      <c r="BD60" s="34">
        <v>0</v>
      </c>
      <c r="BE60" s="34">
        <v>0</v>
      </c>
      <c r="BF60" s="34">
        <v>0</v>
      </c>
      <c r="BG60" s="34">
        <v>0</v>
      </c>
      <c r="BH60" s="34">
        <v>0</v>
      </c>
      <c r="BI60" s="34">
        <v>0</v>
      </c>
      <c r="BJ60" s="34">
        <v>0</v>
      </c>
      <c r="BK60" s="34">
        <v>0</v>
      </c>
      <c r="BL60" s="35">
        <v>137923</v>
      </c>
    </row>
    <row r="61" spans="1:64" ht="25" x14ac:dyDescent="0.25">
      <c r="A61" s="36" t="s">
        <v>171</v>
      </c>
      <c r="B61" s="39" t="s">
        <v>130</v>
      </c>
      <c r="C61" s="38" t="s">
        <v>229</v>
      </c>
      <c r="D61" s="34">
        <v>36</v>
      </c>
      <c r="E61" s="34">
        <v>12</v>
      </c>
      <c r="F61" s="34">
        <v>8</v>
      </c>
      <c r="G61" s="34">
        <v>26</v>
      </c>
      <c r="H61" s="34">
        <v>328</v>
      </c>
      <c r="I61" s="34">
        <v>0</v>
      </c>
      <c r="J61" s="34">
        <v>68</v>
      </c>
      <c r="K61" s="34">
        <v>396</v>
      </c>
      <c r="L61" s="34">
        <v>54</v>
      </c>
      <c r="M61" s="34">
        <v>0</v>
      </c>
      <c r="N61" s="34">
        <v>19</v>
      </c>
      <c r="O61" s="34">
        <v>6</v>
      </c>
      <c r="P61" s="34">
        <v>1</v>
      </c>
      <c r="Q61" s="34">
        <v>17</v>
      </c>
      <c r="R61" s="34">
        <v>174</v>
      </c>
      <c r="S61" s="34">
        <v>963</v>
      </c>
      <c r="T61" s="34">
        <v>622</v>
      </c>
      <c r="U61" s="34">
        <v>116</v>
      </c>
      <c r="V61" s="34">
        <v>17</v>
      </c>
      <c r="W61" s="34">
        <v>96</v>
      </c>
      <c r="X61" s="34">
        <v>109</v>
      </c>
      <c r="Y61" s="34">
        <v>369</v>
      </c>
      <c r="Z61" s="34">
        <v>182</v>
      </c>
      <c r="AA61" s="34">
        <v>5</v>
      </c>
      <c r="AB61" s="34">
        <v>242</v>
      </c>
      <c r="AC61" s="34">
        <v>23</v>
      </c>
      <c r="AD61" s="34">
        <v>85</v>
      </c>
      <c r="AE61" s="34">
        <v>170</v>
      </c>
      <c r="AF61" s="34">
        <v>79</v>
      </c>
      <c r="AG61" s="34">
        <v>21</v>
      </c>
      <c r="AH61" s="34">
        <v>6</v>
      </c>
      <c r="AI61" s="34">
        <v>272</v>
      </c>
      <c r="AJ61" s="34">
        <v>22</v>
      </c>
      <c r="AK61" s="34">
        <v>1445</v>
      </c>
      <c r="AL61" s="34">
        <v>52</v>
      </c>
      <c r="AM61" s="34">
        <v>649</v>
      </c>
      <c r="AN61" s="34">
        <v>546</v>
      </c>
      <c r="AO61" s="34">
        <v>847</v>
      </c>
      <c r="AP61" s="34">
        <v>204</v>
      </c>
      <c r="AQ61" s="34">
        <v>17</v>
      </c>
      <c r="AR61" s="34">
        <v>24</v>
      </c>
      <c r="AS61" s="34">
        <v>230</v>
      </c>
      <c r="AT61" s="34">
        <v>567</v>
      </c>
      <c r="AU61" s="34">
        <v>4331</v>
      </c>
      <c r="AV61" s="34">
        <v>1045</v>
      </c>
      <c r="AW61" s="34">
        <v>161</v>
      </c>
      <c r="AX61" s="34">
        <v>513</v>
      </c>
      <c r="AY61" s="34">
        <v>3</v>
      </c>
      <c r="AZ61" s="34">
        <v>1581</v>
      </c>
      <c r="BA61" s="34">
        <v>322</v>
      </c>
      <c r="BB61" s="34">
        <v>141866</v>
      </c>
      <c r="BC61" s="34">
        <v>18725</v>
      </c>
      <c r="BD61" s="34">
        <v>5004</v>
      </c>
      <c r="BE61" s="34">
        <v>2059</v>
      </c>
      <c r="BF61" s="34">
        <v>63</v>
      </c>
      <c r="BG61" s="34">
        <v>9608</v>
      </c>
      <c r="BH61" s="34">
        <v>65646</v>
      </c>
      <c r="BI61" s="34">
        <v>491</v>
      </c>
      <c r="BJ61" s="34">
        <v>0</v>
      </c>
      <c r="BK61" s="34">
        <v>13323</v>
      </c>
      <c r="BL61" s="35">
        <v>682764</v>
      </c>
    </row>
    <row r="62" spans="1:64" x14ac:dyDescent="0.25">
      <c r="A62" s="36" t="s">
        <v>172</v>
      </c>
      <c r="B62" s="39" t="s">
        <v>131</v>
      </c>
      <c r="C62" s="38" t="s">
        <v>230</v>
      </c>
      <c r="D62" s="34">
        <v>30</v>
      </c>
      <c r="E62" s="34">
        <v>5</v>
      </c>
      <c r="F62" s="34">
        <v>1</v>
      </c>
      <c r="G62" s="34">
        <v>5</v>
      </c>
      <c r="H62" s="34">
        <v>76</v>
      </c>
      <c r="I62" s="34">
        <v>0</v>
      </c>
      <c r="J62" s="34">
        <v>8</v>
      </c>
      <c r="K62" s="34">
        <v>10</v>
      </c>
      <c r="L62" s="34">
        <v>202</v>
      </c>
      <c r="M62" s="34">
        <v>0</v>
      </c>
      <c r="N62" s="34">
        <v>0</v>
      </c>
      <c r="O62" s="34">
        <v>3</v>
      </c>
      <c r="P62" s="34">
        <v>0</v>
      </c>
      <c r="Q62" s="34">
        <v>12</v>
      </c>
      <c r="R62" s="34">
        <v>15</v>
      </c>
      <c r="S62" s="34">
        <v>50</v>
      </c>
      <c r="T62" s="34">
        <v>28</v>
      </c>
      <c r="U62" s="34">
        <v>34</v>
      </c>
      <c r="V62" s="34">
        <v>3</v>
      </c>
      <c r="W62" s="34">
        <v>11</v>
      </c>
      <c r="X62" s="34">
        <v>150</v>
      </c>
      <c r="Y62" s="34">
        <v>32</v>
      </c>
      <c r="Z62" s="34">
        <v>78</v>
      </c>
      <c r="AA62" s="34">
        <v>1</v>
      </c>
      <c r="AB62" s="34">
        <v>16</v>
      </c>
      <c r="AC62" s="34">
        <v>2</v>
      </c>
      <c r="AD62" s="34">
        <v>30</v>
      </c>
      <c r="AE62" s="34">
        <v>5</v>
      </c>
      <c r="AF62" s="34">
        <v>412</v>
      </c>
      <c r="AG62" s="34">
        <v>3</v>
      </c>
      <c r="AH62" s="34">
        <v>1</v>
      </c>
      <c r="AI62" s="34">
        <v>23</v>
      </c>
      <c r="AJ62" s="34">
        <v>36</v>
      </c>
      <c r="AK62" s="34">
        <v>105</v>
      </c>
      <c r="AL62" s="34">
        <v>89</v>
      </c>
      <c r="AM62" s="34">
        <v>101</v>
      </c>
      <c r="AN62" s="34">
        <v>876</v>
      </c>
      <c r="AO62" s="34">
        <v>1005</v>
      </c>
      <c r="AP62" s="34">
        <v>131</v>
      </c>
      <c r="AQ62" s="34">
        <v>5</v>
      </c>
      <c r="AR62" s="34">
        <v>43</v>
      </c>
      <c r="AS62" s="34">
        <v>52</v>
      </c>
      <c r="AT62" s="34">
        <v>4</v>
      </c>
      <c r="AU62" s="34">
        <v>1</v>
      </c>
      <c r="AV62" s="34">
        <v>0</v>
      </c>
      <c r="AW62" s="34">
        <v>0</v>
      </c>
      <c r="AX62" s="34">
        <v>104</v>
      </c>
      <c r="AY62" s="34">
        <v>42</v>
      </c>
      <c r="AZ62" s="34">
        <v>9</v>
      </c>
      <c r="BA62" s="34">
        <v>55</v>
      </c>
      <c r="BB62" s="34">
        <v>578</v>
      </c>
      <c r="BC62" s="34">
        <v>2061</v>
      </c>
      <c r="BD62" s="34">
        <v>1149</v>
      </c>
      <c r="BE62" s="34">
        <v>5381</v>
      </c>
      <c r="BF62" s="34">
        <v>83</v>
      </c>
      <c r="BG62" s="34">
        <v>523</v>
      </c>
      <c r="BH62" s="34">
        <v>1217</v>
      </c>
      <c r="BI62" s="34">
        <v>196</v>
      </c>
      <c r="BJ62" s="34">
        <v>0</v>
      </c>
      <c r="BK62" s="34">
        <v>0</v>
      </c>
      <c r="BL62" s="35">
        <v>165216</v>
      </c>
    </row>
    <row r="63" spans="1:64" ht="25" x14ac:dyDescent="0.25">
      <c r="A63" s="36" t="s">
        <v>231</v>
      </c>
      <c r="B63" s="39" t="s">
        <v>132</v>
      </c>
      <c r="C63" s="43" t="s">
        <v>59</v>
      </c>
      <c r="D63" s="34">
        <v>0</v>
      </c>
      <c r="E63" s="34">
        <v>0</v>
      </c>
      <c r="F63" s="34">
        <v>0</v>
      </c>
      <c r="G63" s="34">
        <v>0</v>
      </c>
      <c r="H63" s="34">
        <v>0</v>
      </c>
      <c r="I63" s="34">
        <v>0</v>
      </c>
      <c r="J63" s="34">
        <v>0</v>
      </c>
      <c r="K63" s="34">
        <v>0</v>
      </c>
      <c r="L63" s="34">
        <v>0</v>
      </c>
      <c r="M63" s="34">
        <v>0</v>
      </c>
      <c r="N63" s="34">
        <v>0</v>
      </c>
      <c r="O63" s="34">
        <v>0</v>
      </c>
      <c r="P63" s="34">
        <v>0</v>
      </c>
      <c r="Q63" s="34">
        <v>0</v>
      </c>
      <c r="R63" s="34">
        <v>0</v>
      </c>
      <c r="S63" s="34">
        <v>0</v>
      </c>
      <c r="T63" s="34">
        <v>0</v>
      </c>
      <c r="U63" s="34">
        <v>0</v>
      </c>
      <c r="V63" s="34">
        <v>0</v>
      </c>
      <c r="W63" s="34">
        <v>0</v>
      </c>
      <c r="X63" s="34">
        <v>0</v>
      </c>
      <c r="Y63" s="34">
        <v>0</v>
      </c>
      <c r="Z63" s="34">
        <v>0</v>
      </c>
      <c r="AA63" s="34">
        <v>0</v>
      </c>
      <c r="AB63" s="34">
        <v>0</v>
      </c>
      <c r="AC63" s="34">
        <v>0</v>
      </c>
      <c r="AD63" s="34">
        <v>0</v>
      </c>
      <c r="AE63" s="34">
        <v>0</v>
      </c>
      <c r="AF63" s="34">
        <v>0</v>
      </c>
      <c r="AG63" s="34">
        <v>0</v>
      </c>
      <c r="AH63" s="34">
        <v>0</v>
      </c>
      <c r="AI63" s="34">
        <v>0</v>
      </c>
      <c r="AJ63" s="34">
        <v>0</v>
      </c>
      <c r="AK63" s="34">
        <v>0</v>
      </c>
      <c r="AL63" s="34">
        <v>0</v>
      </c>
      <c r="AM63" s="34">
        <v>0</v>
      </c>
      <c r="AN63" s="34">
        <v>0</v>
      </c>
      <c r="AO63" s="34">
        <v>0</v>
      </c>
      <c r="AP63" s="34">
        <v>0</v>
      </c>
      <c r="AQ63" s="34">
        <v>0</v>
      </c>
      <c r="AR63" s="34">
        <v>0</v>
      </c>
      <c r="AS63" s="34">
        <v>0</v>
      </c>
      <c r="AT63" s="34">
        <v>0</v>
      </c>
      <c r="AU63" s="34">
        <v>0</v>
      </c>
      <c r="AV63" s="34">
        <v>0</v>
      </c>
      <c r="AW63" s="34">
        <v>0</v>
      </c>
      <c r="AX63" s="34">
        <v>0</v>
      </c>
      <c r="AY63" s="34">
        <v>0</v>
      </c>
      <c r="AZ63" s="34">
        <v>0</v>
      </c>
      <c r="BA63" s="34">
        <v>0</v>
      </c>
      <c r="BB63" s="34">
        <v>0</v>
      </c>
      <c r="BC63" s="34">
        <v>0</v>
      </c>
      <c r="BD63" s="34">
        <v>0</v>
      </c>
      <c r="BE63" s="34">
        <v>0</v>
      </c>
      <c r="BF63" s="34">
        <v>0</v>
      </c>
      <c r="BG63" s="34">
        <v>0</v>
      </c>
      <c r="BH63" s="34">
        <v>0</v>
      </c>
      <c r="BI63" s="34">
        <v>0</v>
      </c>
      <c r="BJ63" s="34">
        <v>0</v>
      </c>
      <c r="BK63" s="34">
        <v>0</v>
      </c>
      <c r="BL63" s="35">
        <v>338572</v>
      </c>
    </row>
    <row r="64" spans="1:64" x14ac:dyDescent="0.25">
      <c r="A64" s="36"/>
      <c r="B64" s="39" t="s">
        <v>306</v>
      </c>
      <c r="C64" s="45"/>
      <c r="D64" s="34">
        <v>2213586</v>
      </c>
      <c r="E64" s="34">
        <v>96779</v>
      </c>
      <c r="F64" s="34">
        <v>71562</v>
      </c>
      <c r="G64" s="34">
        <v>408278</v>
      </c>
      <c r="H64" s="34">
        <v>4332123</v>
      </c>
      <c r="I64" s="34">
        <v>4078</v>
      </c>
      <c r="J64" s="34">
        <v>331842</v>
      </c>
      <c r="K64" s="34">
        <v>241662</v>
      </c>
      <c r="L64" s="34">
        <v>2003584</v>
      </c>
      <c r="M64" s="34">
        <v>83154</v>
      </c>
      <c r="N64" s="34">
        <v>243825</v>
      </c>
      <c r="O64" s="34">
        <v>372016</v>
      </c>
      <c r="P64" s="34">
        <v>246331</v>
      </c>
      <c r="Q64" s="34">
        <v>163645</v>
      </c>
      <c r="R64" s="34">
        <v>262331</v>
      </c>
      <c r="S64" s="34">
        <v>147556</v>
      </c>
      <c r="T64" s="34">
        <v>1418936</v>
      </c>
      <c r="U64" s="34">
        <v>1592824</v>
      </c>
      <c r="V64" s="34">
        <v>406488</v>
      </c>
      <c r="W64" s="34">
        <v>441222</v>
      </c>
      <c r="X64" s="34">
        <v>1477581</v>
      </c>
      <c r="Y64" s="34">
        <v>501157</v>
      </c>
      <c r="Z64" s="34">
        <v>1827906</v>
      </c>
      <c r="AA64" s="34">
        <v>384920</v>
      </c>
      <c r="AB64" s="34">
        <v>552273</v>
      </c>
      <c r="AC64" s="34">
        <v>544152</v>
      </c>
      <c r="AD64" s="34">
        <v>460877</v>
      </c>
      <c r="AE64" s="34">
        <v>1531020</v>
      </c>
      <c r="AF64" s="34">
        <v>903573</v>
      </c>
      <c r="AG64" s="34">
        <v>318263</v>
      </c>
      <c r="AH64" s="34">
        <v>37428</v>
      </c>
      <c r="AI64" s="34">
        <v>1638495</v>
      </c>
      <c r="AJ64" s="34">
        <v>103506</v>
      </c>
      <c r="AK64" s="34">
        <v>4220814</v>
      </c>
      <c r="AL64" s="34">
        <v>598527</v>
      </c>
      <c r="AM64" s="34">
        <v>5305239</v>
      </c>
      <c r="AN64" s="34">
        <v>2881501</v>
      </c>
      <c r="AO64" s="34">
        <v>504557</v>
      </c>
      <c r="AP64" s="34">
        <v>2278301</v>
      </c>
      <c r="AQ64" s="34">
        <v>77133</v>
      </c>
      <c r="AR64" s="34">
        <v>269640</v>
      </c>
      <c r="AS64" s="34">
        <v>782041</v>
      </c>
      <c r="AT64" s="34">
        <v>998978</v>
      </c>
      <c r="AU64" s="34">
        <v>1723611</v>
      </c>
      <c r="AV64" s="34">
        <v>268198</v>
      </c>
      <c r="AW64" s="34">
        <v>65267</v>
      </c>
      <c r="AX64" s="34">
        <v>6321439</v>
      </c>
      <c r="AY64" s="34">
        <v>687452</v>
      </c>
      <c r="AZ64" s="34">
        <v>432791</v>
      </c>
      <c r="BA64" s="34">
        <v>453832</v>
      </c>
      <c r="BB64" s="34">
        <v>2457963</v>
      </c>
      <c r="BC64" s="34">
        <v>3863204</v>
      </c>
      <c r="BD64" s="34">
        <v>1476075</v>
      </c>
      <c r="BE64" s="34">
        <v>1890775</v>
      </c>
      <c r="BF64" s="34">
        <v>158838</v>
      </c>
      <c r="BG64" s="34">
        <v>71138</v>
      </c>
      <c r="BH64" s="34">
        <v>596713</v>
      </c>
      <c r="BI64" s="34">
        <v>105693</v>
      </c>
      <c r="BJ64" s="34">
        <v>338572</v>
      </c>
      <c r="BK64" s="34">
        <f>SUM(BK5:BK63)</f>
        <v>12827117</v>
      </c>
      <c r="BL64" s="35">
        <f>SUM(BL5:BL63)</f>
        <v>51363977</v>
      </c>
    </row>
  </sheetData>
  <mergeCells count="1">
    <mergeCell ref="A2:B2"/>
  </mergeCells>
  <conditionalFormatting sqref="BK63:BK64 BJ63 D5:BI63 D64:BJ64 BJ5:BK62">
    <cfRule type="cellIs" dxfId="17" priority="1" stopIfTrue="1" operator="equal">
      <formula>0</formula>
    </cfRule>
  </conditionalFormatting>
  <conditionalFormatting sqref="A3:B4 D4:BI4">
    <cfRule type="cellIs" dxfId="16" priority="2" stopIfTrue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3"/>
  <dimension ref="A1:BY79"/>
  <sheetViews>
    <sheetView zoomScale="60" zoomScaleNormal="60" workbookViewId="0">
      <pane xSplit="3" ySplit="4" topLeftCell="D65" activePane="bottomRight" state="frozen"/>
      <selection activeCell="D5" sqref="D5"/>
      <selection pane="topRight" activeCell="D5" sqref="D5"/>
      <selection pane="bottomLeft" activeCell="D5" sqref="D5"/>
      <selection pane="bottomRight" activeCell="F75" sqref="F75"/>
    </sheetView>
  </sheetViews>
  <sheetFormatPr defaultColWidth="9.1796875" defaultRowHeight="13" x14ac:dyDescent="0.3"/>
  <cols>
    <col min="1" max="1" width="6.453125" style="14" customWidth="1"/>
    <col min="2" max="2" width="12.1796875" style="14" customWidth="1"/>
    <col min="3" max="3" width="35.81640625" style="14" customWidth="1"/>
    <col min="4" max="4" width="13.453125" style="35" customWidth="1"/>
    <col min="5" max="5" width="13.26953125" style="35" customWidth="1"/>
    <col min="6" max="7" width="10.7265625" style="35" customWidth="1"/>
    <col min="8" max="8" width="13.7265625" style="35" customWidth="1"/>
    <col min="9" max="9" width="11.7265625" style="35" bestFit="1" customWidth="1"/>
    <col min="10" max="10" width="12.7265625" style="35" customWidth="1"/>
    <col min="11" max="11" width="15.26953125" style="35" customWidth="1"/>
    <col min="12" max="12" width="11.7265625" style="35" bestFit="1" customWidth="1"/>
    <col min="13" max="13" width="9.7265625" style="35" customWidth="1"/>
    <col min="14" max="14" width="13.26953125" style="35" customWidth="1"/>
    <col min="15" max="16" width="11.7265625" style="35" bestFit="1" customWidth="1"/>
    <col min="17" max="17" width="10.7265625" style="35" bestFit="1" customWidth="1"/>
    <col min="18" max="18" width="11.7265625" style="35" customWidth="1"/>
    <col min="19" max="19" width="10.7265625" style="35" customWidth="1"/>
    <col min="20" max="20" width="11.7265625" style="35" bestFit="1" customWidth="1"/>
    <col min="21" max="21" width="13.26953125" style="35" bestFit="1" customWidth="1"/>
    <col min="22" max="24" width="11.7265625" style="35" bestFit="1" customWidth="1"/>
    <col min="25" max="25" width="11.7265625" style="35" customWidth="1"/>
    <col min="26" max="30" width="11.7265625" style="35" bestFit="1" customWidth="1"/>
    <col min="31" max="31" width="10.7265625" style="35" customWidth="1"/>
    <col min="32" max="32" width="10.7265625" style="35" bestFit="1" customWidth="1"/>
    <col min="33" max="34" width="10.7265625" style="35" customWidth="1"/>
    <col min="35" max="35" width="15" style="35" customWidth="1"/>
    <col min="36" max="36" width="11.7265625" style="35" bestFit="1" customWidth="1"/>
    <col min="37" max="37" width="10.7265625" style="35" bestFit="1" customWidth="1"/>
    <col min="38" max="41" width="11.7265625" style="35" bestFit="1" customWidth="1"/>
    <col min="42" max="42" width="9.7265625" style="35" customWidth="1"/>
    <col min="43" max="43" width="11.7265625" style="35" bestFit="1" customWidth="1"/>
    <col min="44" max="44" width="9.7265625" style="35" customWidth="1"/>
    <col min="45" max="45" width="10.7265625" style="35" bestFit="1" customWidth="1"/>
    <col min="46" max="46" width="9.7265625" style="35" customWidth="1"/>
    <col min="47" max="47" width="10.7265625" style="35" customWidth="1"/>
    <col min="48" max="49" width="11.7265625" style="35" bestFit="1" customWidth="1"/>
    <col min="50" max="51" width="10.7265625" style="35" bestFit="1" customWidth="1"/>
    <col min="52" max="52" width="9.7265625" style="35" customWidth="1"/>
    <col min="53" max="56" width="11.7265625" style="35" bestFit="1" customWidth="1"/>
    <col min="57" max="57" width="9.7265625" style="35" bestFit="1" customWidth="1"/>
    <col min="58" max="58" width="11.7265625" style="35" bestFit="1" customWidth="1"/>
    <col min="59" max="59" width="13.26953125" style="35" bestFit="1" customWidth="1"/>
    <col min="60" max="60" width="10.7265625" style="35" bestFit="1" customWidth="1"/>
    <col min="61" max="61" width="9.7265625" style="35" customWidth="1"/>
    <col min="62" max="62" width="11.453125" style="35" customWidth="1"/>
    <col min="63" max="63" width="15.26953125" style="35" customWidth="1"/>
    <col min="64" max="64" width="15.1796875" style="48" customWidth="1"/>
    <col min="65" max="70" width="14.453125" style="48" customWidth="1"/>
    <col min="71" max="71" width="14.54296875" style="48" customWidth="1"/>
    <col min="72" max="72" width="15.54296875" style="69" customWidth="1"/>
    <col min="73" max="74" width="14.7265625" style="35" customWidth="1"/>
    <col min="75" max="75" width="16.453125" style="35" customWidth="1"/>
    <col min="76" max="76" width="9.1796875" style="35"/>
    <col min="77" max="77" width="9.7265625" style="35" bestFit="1" customWidth="1"/>
    <col min="78" max="16384" width="9.1796875" style="35"/>
  </cols>
  <sheetData>
    <row r="1" spans="1:77" s="2" customFormat="1" ht="14.5" x14ac:dyDescent="0.35">
      <c r="A1" s="1" t="s">
        <v>299</v>
      </c>
      <c r="B1" s="1"/>
      <c r="C1" s="1"/>
      <c r="D1"/>
      <c r="E1"/>
      <c r="BT1" s="3"/>
    </row>
    <row r="2" spans="1:77" s="14" customFormat="1" ht="110.5" customHeight="1" x14ac:dyDescent="0.35">
      <c r="A2" s="160"/>
      <c r="B2" s="161"/>
      <c r="C2" s="4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5" t="s">
        <v>19</v>
      </c>
      <c r="W2" s="5" t="s">
        <v>20</v>
      </c>
      <c r="X2" s="5" t="s">
        <v>21</v>
      </c>
      <c r="Y2" s="5" t="s">
        <v>22</v>
      </c>
      <c r="Z2" s="5" t="s">
        <v>23</v>
      </c>
      <c r="AA2" s="5" t="s">
        <v>24</v>
      </c>
      <c r="AB2" s="5" t="s">
        <v>25</v>
      </c>
      <c r="AC2" s="5" t="s">
        <v>26</v>
      </c>
      <c r="AD2" s="5" t="s">
        <v>27</v>
      </c>
      <c r="AE2" s="5" t="s">
        <v>28</v>
      </c>
      <c r="AF2" s="5" t="s">
        <v>29</v>
      </c>
      <c r="AG2" s="6" t="s">
        <v>30</v>
      </c>
      <c r="AH2" s="6" t="s">
        <v>31</v>
      </c>
      <c r="AI2" s="5" t="s">
        <v>32</v>
      </c>
      <c r="AJ2" s="5" t="s">
        <v>33</v>
      </c>
      <c r="AK2" s="5" t="s">
        <v>34</v>
      </c>
      <c r="AL2" s="5" t="s">
        <v>35</v>
      </c>
      <c r="AM2" s="5" t="s">
        <v>36</v>
      </c>
      <c r="AN2" s="5" t="s">
        <v>37</v>
      </c>
      <c r="AO2" s="5" t="s">
        <v>38</v>
      </c>
      <c r="AP2" s="5" t="s">
        <v>39</v>
      </c>
      <c r="AQ2" s="5" t="s">
        <v>40</v>
      </c>
      <c r="AR2" s="5" t="s">
        <v>41</v>
      </c>
      <c r="AS2" s="5" t="s">
        <v>42</v>
      </c>
      <c r="AT2" s="5" t="s">
        <v>43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7" t="s">
        <v>59</v>
      </c>
      <c r="BK2" s="8" t="s">
        <v>60</v>
      </c>
      <c r="BL2" s="9" t="s">
        <v>61</v>
      </c>
      <c r="BM2" s="9" t="s">
        <v>62</v>
      </c>
      <c r="BN2" s="9" t="s">
        <v>63</v>
      </c>
      <c r="BO2" s="10" t="s">
        <v>64</v>
      </c>
      <c r="BP2" s="11" t="s">
        <v>65</v>
      </c>
      <c r="BQ2" s="9" t="s">
        <v>66</v>
      </c>
      <c r="BR2" s="9" t="s">
        <v>67</v>
      </c>
      <c r="BS2" s="9" t="s">
        <v>68</v>
      </c>
      <c r="BT2" s="12" t="s">
        <v>69</v>
      </c>
      <c r="BU2" s="9" t="s">
        <v>70</v>
      </c>
      <c r="BV2" s="13" t="s">
        <v>71</v>
      </c>
      <c r="BW2" s="13" t="s">
        <v>72</v>
      </c>
    </row>
    <row r="3" spans="1:77" s="14" customFormat="1" x14ac:dyDescent="0.35">
      <c r="A3" s="7"/>
      <c r="B3" s="7" t="s">
        <v>73</v>
      </c>
      <c r="C3" s="15"/>
      <c r="D3" s="16" t="s">
        <v>74</v>
      </c>
      <c r="E3" s="17" t="s">
        <v>75</v>
      </c>
      <c r="F3" s="17" t="s">
        <v>76</v>
      </c>
      <c r="G3" s="17" t="s">
        <v>77</v>
      </c>
      <c r="H3" s="17" t="s">
        <v>78</v>
      </c>
      <c r="I3" s="17" t="s">
        <v>79</v>
      </c>
      <c r="J3" s="17" t="s">
        <v>80</v>
      </c>
      <c r="K3" s="17" t="s">
        <v>81</v>
      </c>
      <c r="L3" s="17" t="s">
        <v>82</v>
      </c>
      <c r="M3" s="17" t="s">
        <v>83</v>
      </c>
      <c r="N3" s="17" t="s">
        <v>84</v>
      </c>
      <c r="O3" s="17" t="s">
        <v>85</v>
      </c>
      <c r="P3" s="17" t="s">
        <v>86</v>
      </c>
      <c r="Q3" s="16" t="s">
        <v>87</v>
      </c>
      <c r="R3" s="17" t="s">
        <v>88</v>
      </c>
      <c r="S3" s="17" t="s">
        <v>89</v>
      </c>
      <c r="T3" s="17" t="s">
        <v>90</v>
      </c>
      <c r="U3" s="17" t="s">
        <v>91</v>
      </c>
      <c r="V3" s="16" t="s">
        <v>92</v>
      </c>
      <c r="W3" s="17" t="s">
        <v>93</v>
      </c>
      <c r="X3" s="17" t="s">
        <v>94</v>
      </c>
      <c r="Y3" s="17" t="s">
        <v>95</v>
      </c>
      <c r="Z3" s="17" t="s">
        <v>96</v>
      </c>
      <c r="AA3" s="17" t="s">
        <v>97</v>
      </c>
      <c r="AB3" s="17" t="s">
        <v>98</v>
      </c>
      <c r="AC3" s="17" t="s">
        <v>99</v>
      </c>
      <c r="AD3" s="17" t="s">
        <v>100</v>
      </c>
      <c r="AE3" s="17" t="s">
        <v>101</v>
      </c>
      <c r="AF3" s="17" t="s">
        <v>102</v>
      </c>
      <c r="AG3" s="18" t="s">
        <v>103</v>
      </c>
      <c r="AH3" s="18" t="s">
        <v>104</v>
      </c>
      <c r="AI3" s="17" t="s">
        <v>105</v>
      </c>
      <c r="AJ3" s="17" t="s">
        <v>106</v>
      </c>
      <c r="AK3" s="17" t="s">
        <v>107</v>
      </c>
      <c r="AL3" s="17" t="s">
        <v>108</v>
      </c>
      <c r="AM3" s="17" t="s">
        <v>109</v>
      </c>
      <c r="AN3" s="17" t="s">
        <v>110</v>
      </c>
      <c r="AO3" s="17" t="s">
        <v>111</v>
      </c>
      <c r="AP3" s="17" t="s">
        <v>112</v>
      </c>
      <c r="AQ3" s="17" t="s">
        <v>113</v>
      </c>
      <c r="AR3" s="16" t="s">
        <v>114</v>
      </c>
      <c r="AS3" s="17" t="s">
        <v>115</v>
      </c>
      <c r="AT3" s="17" t="s">
        <v>116</v>
      </c>
      <c r="AU3" s="17" t="s">
        <v>117</v>
      </c>
      <c r="AV3" s="17" t="s">
        <v>118</v>
      </c>
      <c r="AW3" s="17" t="s">
        <v>119</v>
      </c>
      <c r="AX3" s="17" t="s">
        <v>120</v>
      </c>
      <c r="AY3" s="17" t="s">
        <v>121</v>
      </c>
      <c r="AZ3" s="17" t="s">
        <v>122</v>
      </c>
      <c r="BA3" s="17" t="s">
        <v>123</v>
      </c>
      <c r="BB3" s="17" t="s">
        <v>124</v>
      </c>
      <c r="BC3" s="17" t="s">
        <v>125</v>
      </c>
      <c r="BD3" s="17" t="s">
        <v>126</v>
      </c>
      <c r="BE3" s="17" t="s">
        <v>127</v>
      </c>
      <c r="BF3" s="17" t="s">
        <v>128</v>
      </c>
      <c r="BG3" s="17" t="s">
        <v>129</v>
      </c>
      <c r="BH3" s="17" t="s">
        <v>130</v>
      </c>
      <c r="BI3" s="17" t="s">
        <v>131</v>
      </c>
      <c r="BJ3" s="19" t="s">
        <v>132</v>
      </c>
      <c r="BK3" s="20" t="s">
        <v>133</v>
      </c>
      <c r="BL3" s="9" t="s">
        <v>134</v>
      </c>
      <c r="BM3" s="9" t="s">
        <v>135</v>
      </c>
      <c r="BN3" s="9" t="s">
        <v>136</v>
      </c>
      <c r="BO3" s="10" t="s">
        <v>137</v>
      </c>
      <c r="BP3" s="21" t="s">
        <v>138</v>
      </c>
      <c r="BQ3" s="22" t="s">
        <v>139</v>
      </c>
      <c r="BR3" s="22" t="s">
        <v>140</v>
      </c>
      <c r="BS3" s="9" t="s">
        <v>141</v>
      </c>
      <c r="BT3" s="23" t="s">
        <v>142</v>
      </c>
      <c r="BU3" s="22" t="s">
        <v>143</v>
      </c>
      <c r="BV3" s="12" t="s">
        <v>144</v>
      </c>
      <c r="BW3" s="12" t="s">
        <v>145</v>
      </c>
    </row>
    <row r="4" spans="1:77" s="14" customFormat="1" x14ac:dyDescent="0.35">
      <c r="A4" s="7" t="s">
        <v>146</v>
      </c>
      <c r="B4" s="24"/>
      <c r="C4" s="25"/>
      <c r="D4" s="17" t="s">
        <v>74</v>
      </c>
      <c r="E4" s="17" t="s">
        <v>75</v>
      </c>
      <c r="F4" s="17" t="s">
        <v>147</v>
      </c>
      <c r="G4" s="17" t="s">
        <v>148</v>
      </c>
      <c r="H4" s="17" t="s">
        <v>76</v>
      </c>
      <c r="I4" s="17" t="s">
        <v>149</v>
      </c>
      <c r="J4" s="17" t="s">
        <v>150</v>
      </c>
      <c r="K4" s="17" t="s">
        <v>151</v>
      </c>
      <c r="L4" s="17" t="s">
        <v>152</v>
      </c>
      <c r="M4" s="17" t="s">
        <v>77</v>
      </c>
      <c r="N4" s="17" t="s">
        <v>78</v>
      </c>
      <c r="O4" s="17" t="s">
        <v>79</v>
      </c>
      <c r="P4" s="17" t="s">
        <v>80</v>
      </c>
      <c r="Q4" s="17" t="s">
        <v>81</v>
      </c>
      <c r="R4" s="17" t="s">
        <v>82</v>
      </c>
      <c r="S4" s="17" t="s">
        <v>83</v>
      </c>
      <c r="T4" s="17" t="s">
        <v>84</v>
      </c>
      <c r="U4" s="17" t="s">
        <v>85</v>
      </c>
      <c r="V4" s="17" t="s">
        <v>86</v>
      </c>
      <c r="W4" s="17" t="s">
        <v>87</v>
      </c>
      <c r="X4" s="17" t="s">
        <v>88</v>
      </c>
      <c r="Y4" s="17" t="s">
        <v>89</v>
      </c>
      <c r="Z4" s="17" t="s">
        <v>153</v>
      </c>
      <c r="AA4" s="17" t="s">
        <v>154</v>
      </c>
      <c r="AB4" s="17" t="s">
        <v>92</v>
      </c>
      <c r="AC4" s="17" t="s">
        <v>93</v>
      </c>
      <c r="AD4" s="17" t="s">
        <v>94</v>
      </c>
      <c r="AE4" s="17" t="s">
        <v>95</v>
      </c>
      <c r="AF4" s="17" t="s">
        <v>155</v>
      </c>
      <c r="AG4" s="17" t="s">
        <v>97</v>
      </c>
      <c r="AH4" s="17" t="s">
        <v>98</v>
      </c>
      <c r="AI4" s="17" t="s">
        <v>99</v>
      </c>
      <c r="AJ4" s="17" t="s">
        <v>100</v>
      </c>
      <c r="AK4" s="17" t="s">
        <v>101</v>
      </c>
      <c r="AL4" s="17" t="s">
        <v>156</v>
      </c>
      <c r="AM4" s="17" t="s">
        <v>103</v>
      </c>
      <c r="AN4" s="17" t="s">
        <v>104</v>
      </c>
      <c r="AO4" s="17" t="s">
        <v>157</v>
      </c>
      <c r="AP4" s="17" t="s">
        <v>158</v>
      </c>
      <c r="AQ4" s="17" t="s">
        <v>105</v>
      </c>
      <c r="AR4" s="17" t="s">
        <v>106</v>
      </c>
      <c r="AS4" s="17" t="s">
        <v>159</v>
      </c>
      <c r="AT4" s="17" t="s">
        <v>160</v>
      </c>
      <c r="AU4" s="17" t="s">
        <v>161</v>
      </c>
      <c r="AV4" s="17" t="s">
        <v>107</v>
      </c>
      <c r="AW4" s="17" t="s">
        <v>162</v>
      </c>
      <c r="AX4" s="17" t="s">
        <v>163</v>
      </c>
      <c r="AY4" s="17" t="s">
        <v>164</v>
      </c>
      <c r="AZ4" s="17" t="s">
        <v>165</v>
      </c>
      <c r="BA4" s="17" t="s">
        <v>166</v>
      </c>
      <c r="BB4" s="17" t="s">
        <v>109</v>
      </c>
      <c r="BC4" s="17" t="s">
        <v>167</v>
      </c>
      <c r="BD4" s="17" t="s">
        <v>168</v>
      </c>
      <c r="BE4" s="17" t="s">
        <v>169</v>
      </c>
      <c r="BF4" s="17" t="s">
        <v>111</v>
      </c>
      <c r="BG4" s="17" t="s">
        <v>170</v>
      </c>
      <c r="BH4" s="17" t="s">
        <v>171</v>
      </c>
      <c r="BI4" s="17" t="s">
        <v>172</v>
      </c>
      <c r="BJ4" s="26">
        <v>126</v>
      </c>
      <c r="BK4" s="27">
        <v>127</v>
      </c>
      <c r="BL4" s="28">
        <v>128</v>
      </c>
      <c r="BM4" s="29">
        <v>129</v>
      </c>
      <c r="BN4" s="28">
        <v>130</v>
      </c>
      <c r="BO4" s="29">
        <v>131</v>
      </c>
      <c r="BP4" s="30">
        <v>132</v>
      </c>
      <c r="BQ4" s="29">
        <v>133</v>
      </c>
      <c r="BR4" s="29">
        <v>134</v>
      </c>
      <c r="BS4" s="28">
        <v>135</v>
      </c>
      <c r="BT4" s="27">
        <v>136</v>
      </c>
      <c r="BU4" s="29">
        <v>137</v>
      </c>
      <c r="BV4" s="27">
        <v>138</v>
      </c>
      <c r="BW4" s="27">
        <v>139</v>
      </c>
    </row>
    <row r="5" spans="1:77" ht="25" x14ac:dyDescent="0.25">
      <c r="A5" s="31" t="s">
        <v>74</v>
      </c>
      <c r="B5" s="32" t="s">
        <v>74</v>
      </c>
      <c r="C5" s="33" t="s">
        <v>173</v>
      </c>
      <c r="D5" s="34">
        <v>554498</v>
      </c>
      <c r="E5" s="34">
        <v>862</v>
      </c>
      <c r="F5" s="34">
        <v>404</v>
      </c>
      <c r="G5" s="34">
        <v>61</v>
      </c>
      <c r="H5" s="34">
        <v>171</v>
      </c>
      <c r="I5" s="34">
        <v>0</v>
      </c>
      <c r="J5" s="34">
        <v>6</v>
      </c>
      <c r="K5" s="34">
        <v>109</v>
      </c>
      <c r="L5" s="34">
        <v>1439166</v>
      </c>
      <c r="M5" s="34">
        <v>34640</v>
      </c>
      <c r="N5" s="34">
        <v>9100</v>
      </c>
      <c r="O5" s="34">
        <v>588</v>
      </c>
      <c r="P5" s="34">
        <v>5218</v>
      </c>
      <c r="Q5" s="34">
        <v>126</v>
      </c>
      <c r="R5" s="34">
        <v>78</v>
      </c>
      <c r="S5" s="34">
        <v>58</v>
      </c>
      <c r="T5" s="34">
        <v>15</v>
      </c>
      <c r="U5" s="34">
        <v>4005</v>
      </c>
      <c r="V5" s="34">
        <v>7202</v>
      </c>
      <c r="W5" s="34">
        <v>152</v>
      </c>
      <c r="X5" s="34">
        <v>57</v>
      </c>
      <c r="Y5" s="34">
        <v>80</v>
      </c>
      <c r="Z5" s="34">
        <v>228</v>
      </c>
      <c r="AA5" s="34">
        <v>6</v>
      </c>
      <c r="AB5" s="34">
        <v>33</v>
      </c>
      <c r="AC5" s="34">
        <v>26</v>
      </c>
      <c r="AD5" s="34">
        <v>116</v>
      </c>
      <c r="AE5" s="34">
        <v>10</v>
      </c>
      <c r="AF5" s="34">
        <v>188</v>
      </c>
      <c r="AG5" s="34">
        <v>95</v>
      </c>
      <c r="AH5" s="34">
        <v>24</v>
      </c>
      <c r="AI5" s="34">
        <v>1189</v>
      </c>
      <c r="AJ5" s="34">
        <v>225</v>
      </c>
      <c r="AK5" s="34">
        <v>3376</v>
      </c>
      <c r="AL5" s="34">
        <v>454</v>
      </c>
      <c r="AM5" s="34">
        <v>7157</v>
      </c>
      <c r="AN5" s="34">
        <v>5663</v>
      </c>
      <c r="AO5" s="34">
        <v>31043</v>
      </c>
      <c r="AP5" s="34">
        <v>2971</v>
      </c>
      <c r="AQ5" s="34">
        <v>251</v>
      </c>
      <c r="AR5" s="34">
        <v>26</v>
      </c>
      <c r="AS5" s="34">
        <v>2915</v>
      </c>
      <c r="AT5" s="34">
        <v>39</v>
      </c>
      <c r="AU5" s="34">
        <v>64</v>
      </c>
      <c r="AV5" s="34">
        <v>0</v>
      </c>
      <c r="AW5" s="34">
        <v>0</v>
      </c>
      <c r="AX5" s="34">
        <v>1202</v>
      </c>
      <c r="AY5" s="34">
        <v>46</v>
      </c>
      <c r="AZ5" s="34">
        <v>106</v>
      </c>
      <c r="BA5" s="34">
        <v>708</v>
      </c>
      <c r="BB5" s="34">
        <v>2614</v>
      </c>
      <c r="BC5" s="34">
        <v>33411</v>
      </c>
      <c r="BD5" s="34">
        <v>5224</v>
      </c>
      <c r="BE5" s="34">
        <v>18052</v>
      </c>
      <c r="BF5" s="34">
        <v>247</v>
      </c>
      <c r="BG5" s="34">
        <v>586</v>
      </c>
      <c r="BH5" s="34">
        <v>1398</v>
      </c>
      <c r="BI5" s="34">
        <v>3170</v>
      </c>
      <c r="BJ5" s="34">
        <v>0</v>
      </c>
      <c r="BK5" s="34">
        <v>2179467</v>
      </c>
      <c r="BL5" s="34">
        <v>1274963</v>
      </c>
      <c r="BM5" s="34">
        <v>57</v>
      </c>
      <c r="BN5" s="34">
        <v>31428</v>
      </c>
      <c r="BO5" s="34">
        <v>27</v>
      </c>
      <c r="BP5" s="34">
        <v>1306476</v>
      </c>
      <c r="BQ5" s="34">
        <v>21134</v>
      </c>
      <c r="BR5" s="34">
        <v>118200</v>
      </c>
      <c r="BS5" s="34">
        <v>0</v>
      </c>
      <c r="BT5" s="34">
        <v>139334</v>
      </c>
      <c r="BU5" s="34">
        <v>141508</v>
      </c>
      <c r="BV5" s="34">
        <v>1587318</v>
      </c>
      <c r="BW5" s="34">
        <v>3766785</v>
      </c>
      <c r="BY5" s="35">
        <f>COUNTIF(BV5:BV63,"=0")</f>
        <v>0</v>
      </c>
    </row>
    <row r="6" spans="1:77" ht="25" x14ac:dyDescent="0.25">
      <c r="A6" s="36" t="s">
        <v>75</v>
      </c>
      <c r="B6" s="37" t="s">
        <v>75</v>
      </c>
      <c r="C6" s="38" t="s">
        <v>174</v>
      </c>
      <c r="D6" s="34">
        <v>911</v>
      </c>
      <c r="E6" s="34">
        <v>13751</v>
      </c>
      <c r="F6" s="34">
        <v>2</v>
      </c>
      <c r="G6" s="34">
        <v>133</v>
      </c>
      <c r="H6" s="34">
        <v>115</v>
      </c>
      <c r="I6" s="34">
        <v>0</v>
      </c>
      <c r="J6" s="34">
        <v>25</v>
      </c>
      <c r="K6" s="34">
        <v>19</v>
      </c>
      <c r="L6" s="34">
        <v>386</v>
      </c>
      <c r="M6" s="34">
        <v>0</v>
      </c>
      <c r="N6" s="34">
        <v>5</v>
      </c>
      <c r="O6" s="34">
        <v>5</v>
      </c>
      <c r="P6" s="34">
        <v>0</v>
      </c>
      <c r="Q6" s="34">
        <v>54898</v>
      </c>
      <c r="R6" s="34">
        <v>17246</v>
      </c>
      <c r="S6" s="34">
        <v>2341</v>
      </c>
      <c r="T6" s="34">
        <v>2</v>
      </c>
      <c r="U6" s="34">
        <v>591</v>
      </c>
      <c r="V6" s="34">
        <v>45</v>
      </c>
      <c r="W6" s="34">
        <v>304</v>
      </c>
      <c r="X6" s="34">
        <v>232</v>
      </c>
      <c r="Y6" s="34">
        <v>116</v>
      </c>
      <c r="Z6" s="34">
        <v>44</v>
      </c>
      <c r="AA6" s="34">
        <v>0</v>
      </c>
      <c r="AB6" s="34">
        <v>8</v>
      </c>
      <c r="AC6" s="34">
        <v>6</v>
      </c>
      <c r="AD6" s="34">
        <v>25</v>
      </c>
      <c r="AE6" s="34">
        <v>8</v>
      </c>
      <c r="AF6" s="34">
        <v>169</v>
      </c>
      <c r="AG6" s="34">
        <v>2681</v>
      </c>
      <c r="AH6" s="34">
        <v>10</v>
      </c>
      <c r="AI6" s="34">
        <v>3473</v>
      </c>
      <c r="AJ6" s="34">
        <v>136</v>
      </c>
      <c r="AK6" s="34">
        <v>3025</v>
      </c>
      <c r="AL6" s="34">
        <v>83</v>
      </c>
      <c r="AM6" s="34">
        <v>147</v>
      </c>
      <c r="AN6" s="34">
        <v>324</v>
      </c>
      <c r="AO6" s="34">
        <v>79</v>
      </c>
      <c r="AP6" s="34">
        <v>953</v>
      </c>
      <c r="AQ6" s="34">
        <v>29</v>
      </c>
      <c r="AR6" s="34">
        <v>0</v>
      </c>
      <c r="AS6" s="34">
        <v>177</v>
      </c>
      <c r="AT6" s="34">
        <v>26</v>
      </c>
      <c r="AU6" s="34">
        <v>1</v>
      </c>
      <c r="AV6" s="34">
        <v>0</v>
      </c>
      <c r="AW6" s="34">
        <v>0</v>
      </c>
      <c r="AX6" s="34">
        <v>204</v>
      </c>
      <c r="AY6" s="34">
        <v>20</v>
      </c>
      <c r="AZ6" s="34">
        <v>5</v>
      </c>
      <c r="BA6" s="34">
        <v>12</v>
      </c>
      <c r="BB6" s="34">
        <v>205</v>
      </c>
      <c r="BC6" s="34">
        <v>5541</v>
      </c>
      <c r="BD6" s="34">
        <v>168</v>
      </c>
      <c r="BE6" s="34">
        <v>239</v>
      </c>
      <c r="BF6" s="34">
        <v>126</v>
      </c>
      <c r="BG6" s="34">
        <v>17</v>
      </c>
      <c r="BH6" s="34">
        <v>141</v>
      </c>
      <c r="BI6" s="34">
        <v>155</v>
      </c>
      <c r="BJ6" s="34">
        <v>0</v>
      </c>
      <c r="BK6" s="34">
        <v>109365</v>
      </c>
      <c r="BL6" s="34">
        <v>9894</v>
      </c>
      <c r="BM6" s="34">
        <v>8</v>
      </c>
      <c r="BN6" s="34">
        <v>0</v>
      </c>
      <c r="BO6" s="34">
        <v>1</v>
      </c>
      <c r="BP6" s="34">
        <v>9903</v>
      </c>
      <c r="BQ6" s="34">
        <v>1473</v>
      </c>
      <c r="BR6" s="34">
        <v>30245</v>
      </c>
      <c r="BS6" s="34">
        <v>0</v>
      </c>
      <c r="BT6" s="34">
        <v>31719</v>
      </c>
      <c r="BU6" s="34">
        <v>33587</v>
      </c>
      <c r="BV6" s="34">
        <v>75209</v>
      </c>
      <c r="BW6" s="34">
        <v>184574</v>
      </c>
    </row>
    <row r="7" spans="1:77" ht="37.5" x14ac:dyDescent="0.25">
      <c r="A7" s="36" t="s">
        <v>147</v>
      </c>
      <c r="B7" s="32" t="s">
        <v>76</v>
      </c>
      <c r="C7" s="38" t="s">
        <v>175</v>
      </c>
      <c r="D7" s="34">
        <v>96</v>
      </c>
      <c r="E7" s="34">
        <v>3</v>
      </c>
      <c r="F7" s="34">
        <v>2492</v>
      </c>
      <c r="G7" s="34">
        <v>1</v>
      </c>
      <c r="H7" s="34">
        <v>0</v>
      </c>
      <c r="I7" s="34">
        <v>0</v>
      </c>
      <c r="J7" s="34">
        <v>1</v>
      </c>
      <c r="K7" s="34">
        <v>0</v>
      </c>
      <c r="L7" s="34">
        <v>74331</v>
      </c>
      <c r="M7" s="34">
        <v>0</v>
      </c>
      <c r="N7" s="34">
        <v>2</v>
      </c>
      <c r="O7" s="34">
        <v>2</v>
      </c>
      <c r="P7" s="34">
        <v>0</v>
      </c>
      <c r="Q7" s="34">
        <v>1</v>
      </c>
      <c r="R7" s="34">
        <v>0</v>
      </c>
      <c r="S7" s="34">
        <v>0</v>
      </c>
      <c r="T7" s="34">
        <v>0</v>
      </c>
      <c r="U7" s="34">
        <v>4</v>
      </c>
      <c r="V7" s="34">
        <v>0</v>
      </c>
      <c r="W7" s="34">
        <v>1</v>
      </c>
      <c r="X7" s="34">
        <v>2</v>
      </c>
      <c r="Y7" s="34">
        <v>0</v>
      </c>
      <c r="Z7" s="34">
        <v>0</v>
      </c>
      <c r="AA7" s="34">
        <v>0</v>
      </c>
      <c r="AB7" s="34">
        <v>1</v>
      </c>
      <c r="AC7" s="34">
        <v>2</v>
      </c>
      <c r="AD7" s="34">
        <v>6</v>
      </c>
      <c r="AE7" s="34">
        <v>0</v>
      </c>
      <c r="AF7" s="34">
        <v>9</v>
      </c>
      <c r="AG7" s="34">
        <v>1</v>
      </c>
      <c r="AH7" s="34">
        <v>0</v>
      </c>
      <c r="AI7" s="34">
        <v>14</v>
      </c>
      <c r="AJ7" s="34">
        <v>2</v>
      </c>
      <c r="AK7" s="34">
        <v>45</v>
      </c>
      <c r="AL7" s="34">
        <v>10</v>
      </c>
      <c r="AM7" s="34">
        <v>211</v>
      </c>
      <c r="AN7" s="34">
        <v>356</v>
      </c>
      <c r="AO7" s="34">
        <v>8360</v>
      </c>
      <c r="AP7" s="34">
        <v>46</v>
      </c>
      <c r="AQ7" s="34">
        <v>273</v>
      </c>
      <c r="AR7" s="34">
        <v>1</v>
      </c>
      <c r="AS7" s="34">
        <v>89</v>
      </c>
      <c r="AT7" s="34">
        <v>1</v>
      </c>
      <c r="AU7" s="34">
        <v>0</v>
      </c>
      <c r="AV7" s="34">
        <v>0</v>
      </c>
      <c r="AW7" s="34">
        <v>0</v>
      </c>
      <c r="AX7" s="34">
        <v>38</v>
      </c>
      <c r="AY7" s="34">
        <v>6</v>
      </c>
      <c r="AZ7" s="34">
        <v>5</v>
      </c>
      <c r="BA7" s="34">
        <v>46</v>
      </c>
      <c r="BB7" s="34">
        <v>103</v>
      </c>
      <c r="BC7" s="34">
        <v>637</v>
      </c>
      <c r="BD7" s="34">
        <v>15</v>
      </c>
      <c r="BE7" s="34">
        <v>315</v>
      </c>
      <c r="BF7" s="34">
        <v>4</v>
      </c>
      <c r="BG7" s="34">
        <v>29</v>
      </c>
      <c r="BH7" s="34">
        <v>115</v>
      </c>
      <c r="BI7" s="34">
        <v>23</v>
      </c>
      <c r="BJ7" s="34">
        <v>0</v>
      </c>
      <c r="BK7" s="34">
        <v>87707</v>
      </c>
      <c r="BL7" s="34">
        <v>29882</v>
      </c>
      <c r="BM7" s="34">
        <v>0</v>
      </c>
      <c r="BN7" s="34">
        <v>4221</v>
      </c>
      <c r="BO7" s="34">
        <v>0</v>
      </c>
      <c r="BP7" s="34">
        <v>34102</v>
      </c>
      <c r="BQ7" s="34">
        <v>2890</v>
      </c>
      <c r="BR7" s="34">
        <v>2116</v>
      </c>
      <c r="BS7" s="34">
        <v>0</v>
      </c>
      <c r="BT7" s="34">
        <v>5006</v>
      </c>
      <c r="BU7" s="34">
        <v>38512</v>
      </c>
      <c r="BV7" s="34">
        <v>77620</v>
      </c>
      <c r="BW7" s="34">
        <v>165327</v>
      </c>
    </row>
    <row r="8" spans="1:77" ht="25" x14ac:dyDescent="0.25">
      <c r="A8" s="36" t="s">
        <v>148</v>
      </c>
      <c r="B8" s="32" t="s">
        <v>77</v>
      </c>
      <c r="C8" s="38" t="s">
        <v>176</v>
      </c>
      <c r="D8" s="34">
        <v>1674</v>
      </c>
      <c r="E8" s="34">
        <v>74</v>
      </c>
      <c r="F8" s="34">
        <v>46</v>
      </c>
      <c r="G8" s="34">
        <v>93891</v>
      </c>
      <c r="H8" s="34">
        <v>431</v>
      </c>
      <c r="I8" s="34">
        <v>5</v>
      </c>
      <c r="J8" s="34">
        <v>555</v>
      </c>
      <c r="K8" s="34">
        <v>329</v>
      </c>
      <c r="L8" s="34">
        <v>1874</v>
      </c>
      <c r="M8" s="34">
        <v>0</v>
      </c>
      <c r="N8" s="34">
        <v>6</v>
      </c>
      <c r="O8" s="34">
        <v>11</v>
      </c>
      <c r="P8" s="34">
        <v>10</v>
      </c>
      <c r="Q8" s="34">
        <v>217</v>
      </c>
      <c r="R8" s="34">
        <v>2281</v>
      </c>
      <c r="S8" s="34">
        <v>359</v>
      </c>
      <c r="T8" s="34">
        <v>59828</v>
      </c>
      <c r="U8" s="34">
        <v>6139</v>
      </c>
      <c r="V8" s="34">
        <v>30</v>
      </c>
      <c r="W8" s="34">
        <v>4776</v>
      </c>
      <c r="X8" s="34">
        <v>145144</v>
      </c>
      <c r="Y8" s="34">
        <v>1067</v>
      </c>
      <c r="Z8" s="34">
        <v>977</v>
      </c>
      <c r="AA8" s="34">
        <v>4</v>
      </c>
      <c r="AB8" s="34">
        <v>642</v>
      </c>
      <c r="AC8" s="34">
        <v>46</v>
      </c>
      <c r="AD8" s="34">
        <v>73</v>
      </c>
      <c r="AE8" s="34">
        <v>508</v>
      </c>
      <c r="AF8" s="34">
        <v>1978</v>
      </c>
      <c r="AG8" s="34">
        <v>130</v>
      </c>
      <c r="AH8" s="34">
        <v>123</v>
      </c>
      <c r="AI8" s="34">
        <v>118046</v>
      </c>
      <c r="AJ8" s="34">
        <v>1261</v>
      </c>
      <c r="AK8" s="34">
        <v>2822</v>
      </c>
      <c r="AL8" s="34">
        <v>32</v>
      </c>
      <c r="AM8" s="34">
        <v>5972</v>
      </c>
      <c r="AN8" s="34">
        <v>453</v>
      </c>
      <c r="AO8" s="34">
        <v>355</v>
      </c>
      <c r="AP8" s="34">
        <v>2628</v>
      </c>
      <c r="AQ8" s="34">
        <v>96</v>
      </c>
      <c r="AR8" s="34">
        <v>15</v>
      </c>
      <c r="AS8" s="34">
        <v>996</v>
      </c>
      <c r="AT8" s="34">
        <v>350</v>
      </c>
      <c r="AU8" s="34">
        <v>12</v>
      </c>
      <c r="AV8" s="34">
        <v>0</v>
      </c>
      <c r="AW8" s="34">
        <v>0</v>
      </c>
      <c r="AX8" s="34">
        <v>859</v>
      </c>
      <c r="AY8" s="34">
        <v>8</v>
      </c>
      <c r="AZ8" s="34">
        <v>48</v>
      </c>
      <c r="BA8" s="34">
        <v>69</v>
      </c>
      <c r="BB8" s="34">
        <v>916</v>
      </c>
      <c r="BC8" s="34">
        <v>3001</v>
      </c>
      <c r="BD8" s="34">
        <v>780</v>
      </c>
      <c r="BE8" s="34">
        <v>2474</v>
      </c>
      <c r="BF8" s="34">
        <v>782</v>
      </c>
      <c r="BG8" s="34">
        <v>20</v>
      </c>
      <c r="BH8" s="34">
        <v>212</v>
      </c>
      <c r="BI8" s="34">
        <v>300</v>
      </c>
      <c r="BJ8" s="34">
        <v>0</v>
      </c>
      <c r="BK8" s="34">
        <v>465741</v>
      </c>
      <c r="BL8" s="34">
        <v>5709</v>
      </c>
      <c r="BM8" s="34">
        <v>4</v>
      </c>
      <c r="BN8" s="34">
        <v>0</v>
      </c>
      <c r="BO8" s="34">
        <v>0</v>
      </c>
      <c r="BP8" s="34">
        <v>5714</v>
      </c>
      <c r="BQ8" s="34">
        <v>0</v>
      </c>
      <c r="BR8" s="34">
        <v>16817</v>
      </c>
      <c r="BS8" s="34">
        <v>0</v>
      </c>
      <c r="BT8" s="34">
        <v>16817</v>
      </c>
      <c r="BU8" s="34">
        <v>257976</v>
      </c>
      <c r="BV8" s="34">
        <v>280506</v>
      </c>
      <c r="BW8" s="34">
        <v>746247</v>
      </c>
    </row>
    <row r="9" spans="1:77" ht="37.5" x14ac:dyDescent="0.25">
      <c r="A9" s="36" t="s">
        <v>76</v>
      </c>
      <c r="B9" s="32" t="s">
        <v>78</v>
      </c>
      <c r="C9" s="33" t="s">
        <v>177</v>
      </c>
      <c r="D9" s="34">
        <v>221</v>
      </c>
      <c r="E9" s="34">
        <v>1</v>
      </c>
      <c r="F9" s="34">
        <v>0</v>
      </c>
      <c r="G9" s="34">
        <v>288</v>
      </c>
      <c r="H9" s="34">
        <v>395525</v>
      </c>
      <c r="I9" s="34">
        <v>0</v>
      </c>
      <c r="J9" s="34">
        <v>3</v>
      </c>
      <c r="K9" s="34">
        <v>6144</v>
      </c>
      <c r="L9" s="34">
        <v>87</v>
      </c>
      <c r="M9" s="34">
        <v>0</v>
      </c>
      <c r="N9" s="34">
        <v>0</v>
      </c>
      <c r="O9" s="34">
        <v>1</v>
      </c>
      <c r="P9" s="34">
        <v>0</v>
      </c>
      <c r="Q9" s="34">
        <v>2</v>
      </c>
      <c r="R9" s="34">
        <v>6</v>
      </c>
      <c r="S9" s="34">
        <v>5</v>
      </c>
      <c r="T9" s="34">
        <v>1794700</v>
      </c>
      <c r="U9" s="34">
        <v>67953</v>
      </c>
      <c r="V9" s="34">
        <v>871</v>
      </c>
      <c r="W9" s="34">
        <v>1004</v>
      </c>
      <c r="X9" s="34">
        <v>1209</v>
      </c>
      <c r="Y9" s="34">
        <v>261</v>
      </c>
      <c r="Z9" s="34">
        <v>1785</v>
      </c>
      <c r="AA9" s="34">
        <v>0</v>
      </c>
      <c r="AB9" s="34">
        <v>188</v>
      </c>
      <c r="AC9" s="34">
        <v>43</v>
      </c>
      <c r="AD9" s="34">
        <v>125</v>
      </c>
      <c r="AE9" s="34">
        <v>44</v>
      </c>
      <c r="AF9" s="34">
        <v>10</v>
      </c>
      <c r="AG9" s="34">
        <v>8</v>
      </c>
      <c r="AH9" s="34">
        <v>1</v>
      </c>
      <c r="AI9" s="34">
        <v>308606</v>
      </c>
      <c r="AJ9" s="34">
        <v>341</v>
      </c>
      <c r="AK9" s="34">
        <v>11001</v>
      </c>
      <c r="AL9" s="34">
        <v>11</v>
      </c>
      <c r="AM9" s="34">
        <v>202</v>
      </c>
      <c r="AN9" s="34">
        <v>3022</v>
      </c>
      <c r="AO9" s="34">
        <v>458</v>
      </c>
      <c r="AP9" s="34">
        <v>26844</v>
      </c>
      <c r="AQ9" s="34">
        <v>95</v>
      </c>
      <c r="AR9" s="34">
        <v>38</v>
      </c>
      <c r="AS9" s="34">
        <v>1974</v>
      </c>
      <c r="AT9" s="34">
        <v>84</v>
      </c>
      <c r="AU9" s="34">
        <v>76</v>
      </c>
      <c r="AV9" s="34">
        <v>0</v>
      </c>
      <c r="AW9" s="34">
        <v>0</v>
      </c>
      <c r="AX9" s="34">
        <v>815</v>
      </c>
      <c r="AY9" s="34">
        <v>0</v>
      </c>
      <c r="AZ9" s="34">
        <v>376</v>
      </c>
      <c r="BA9" s="34">
        <v>27</v>
      </c>
      <c r="BB9" s="34">
        <v>6163</v>
      </c>
      <c r="BC9" s="34">
        <v>0</v>
      </c>
      <c r="BD9" s="34">
        <v>22</v>
      </c>
      <c r="BE9" s="34">
        <v>406</v>
      </c>
      <c r="BF9" s="34">
        <v>390</v>
      </c>
      <c r="BG9" s="34">
        <v>0</v>
      </c>
      <c r="BH9" s="34">
        <v>36</v>
      </c>
      <c r="BI9" s="34">
        <v>175</v>
      </c>
      <c r="BJ9" s="34">
        <v>0</v>
      </c>
      <c r="BK9" s="34">
        <v>2631650</v>
      </c>
      <c r="BL9" s="34">
        <v>0</v>
      </c>
      <c r="BM9" s="34">
        <v>0</v>
      </c>
      <c r="BN9" s="34">
        <v>0</v>
      </c>
      <c r="BO9" s="34">
        <v>0</v>
      </c>
      <c r="BP9" s="34">
        <v>0</v>
      </c>
      <c r="BQ9" s="34">
        <v>434924</v>
      </c>
      <c r="BR9" s="34">
        <v>119589</v>
      </c>
      <c r="BS9" s="34">
        <v>0</v>
      </c>
      <c r="BT9" s="34">
        <v>554513</v>
      </c>
      <c r="BU9" s="34">
        <v>2996843</v>
      </c>
      <c r="BV9" s="34">
        <v>3551357</v>
      </c>
      <c r="BW9" s="34">
        <v>6183006</v>
      </c>
    </row>
    <row r="10" spans="1:77" ht="12.5" x14ac:dyDescent="0.25">
      <c r="A10" s="36" t="s">
        <v>149</v>
      </c>
      <c r="B10" s="39" t="s">
        <v>79</v>
      </c>
      <c r="C10" s="38" t="s">
        <v>178</v>
      </c>
      <c r="D10" s="34">
        <v>0</v>
      </c>
      <c r="E10" s="34">
        <v>0</v>
      </c>
      <c r="F10" s="34">
        <v>0</v>
      </c>
      <c r="G10" s="34">
        <v>0</v>
      </c>
      <c r="H10" s="34">
        <v>2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1</v>
      </c>
      <c r="O10" s="34">
        <v>0</v>
      </c>
      <c r="P10" s="34">
        <v>1</v>
      </c>
      <c r="Q10" s="34">
        <v>1</v>
      </c>
      <c r="R10" s="34">
        <v>0</v>
      </c>
      <c r="S10" s="34">
        <v>0</v>
      </c>
      <c r="T10" s="34">
        <v>1</v>
      </c>
      <c r="U10" s="34">
        <v>39</v>
      </c>
      <c r="V10" s="34">
        <v>5</v>
      </c>
      <c r="W10" s="34">
        <v>1</v>
      </c>
      <c r="X10" s="34">
        <v>27</v>
      </c>
      <c r="Y10" s="34">
        <v>58</v>
      </c>
      <c r="Z10" s="34">
        <v>209</v>
      </c>
      <c r="AA10" s="34">
        <v>0</v>
      </c>
      <c r="AB10" s="34">
        <v>14</v>
      </c>
      <c r="AC10" s="34">
        <v>0</v>
      </c>
      <c r="AD10" s="34">
        <v>21</v>
      </c>
      <c r="AE10" s="34">
        <v>31</v>
      </c>
      <c r="AF10" s="34">
        <v>8844</v>
      </c>
      <c r="AG10" s="34">
        <v>20</v>
      </c>
      <c r="AH10" s="34">
        <v>2</v>
      </c>
      <c r="AI10" s="34">
        <v>91</v>
      </c>
      <c r="AJ10" s="34">
        <v>5</v>
      </c>
      <c r="AK10" s="34">
        <v>32</v>
      </c>
      <c r="AL10" s="34">
        <v>1</v>
      </c>
      <c r="AM10" s="34">
        <v>0</v>
      </c>
      <c r="AN10" s="34">
        <v>2</v>
      </c>
      <c r="AO10" s="34">
        <v>21</v>
      </c>
      <c r="AP10" s="34">
        <v>51</v>
      </c>
      <c r="AQ10" s="34">
        <v>0</v>
      </c>
      <c r="AR10" s="34">
        <v>0</v>
      </c>
      <c r="AS10" s="34">
        <v>26</v>
      </c>
      <c r="AT10" s="34">
        <v>1</v>
      </c>
      <c r="AU10" s="34">
        <v>1</v>
      </c>
      <c r="AV10" s="34">
        <v>0</v>
      </c>
      <c r="AW10" s="34">
        <v>0</v>
      </c>
      <c r="AX10" s="34">
        <v>2</v>
      </c>
      <c r="AY10" s="34">
        <v>0</v>
      </c>
      <c r="AZ10" s="34">
        <v>1</v>
      </c>
      <c r="BA10" s="34">
        <v>70</v>
      </c>
      <c r="BB10" s="34">
        <v>26</v>
      </c>
      <c r="BC10" s="34">
        <v>0</v>
      </c>
      <c r="BD10" s="34">
        <v>5</v>
      </c>
      <c r="BE10" s="34">
        <v>10</v>
      </c>
      <c r="BF10" s="34">
        <v>3</v>
      </c>
      <c r="BG10" s="34">
        <v>0</v>
      </c>
      <c r="BH10" s="34">
        <v>2</v>
      </c>
      <c r="BI10" s="34">
        <v>2</v>
      </c>
      <c r="BJ10" s="34">
        <v>0</v>
      </c>
      <c r="BK10" s="34">
        <v>9635</v>
      </c>
      <c r="BL10" s="34">
        <v>0</v>
      </c>
      <c r="BM10" s="34">
        <v>0</v>
      </c>
      <c r="BN10" s="34">
        <v>0</v>
      </c>
      <c r="BO10" s="34">
        <v>0</v>
      </c>
      <c r="BP10" s="34">
        <v>0</v>
      </c>
      <c r="BQ10" s="34">
        <v>0</v>
      </c>
      <c r="BR10" s="34">
        <v>-742</v>
      </c>
      <c r="BS10" s="34">
        <v>0</v>
      </c>
      <c r="BT10" s="34">
        <v>-742</v>
      </c>
      <c r="BU10" s="34">
        <v>0</v>
      </c>
      <c r="BV10" s="34">
        <v>-742</v>
      </c>
      <c r="BW10" s="34">
        <v>8893</v>
      </c>
    </row>
    <row r="11" spans="1:77" ht="12.5" x14ac:dyDescent="0.25">
      <c r="A11" s="36" t="s">
        <v>150</v>
      </c>
      <c r="B11" s="39" t="s">
        <v>80</v>
      </c>
      <c r="C11" s="33" t="s">
        <v>179</v>
      </c>
      <c r="D11" s="34">
        <v>3</v>
      </c>
      <c r="E11" s="34">
        <v>2</v>
      </c>
      <c r="F11" s="34">
        <v>0</v>
      </c>
      <c r="G11" s="34">
        <v>90</v>
      </c>
      <c r="H11" s="34">
        <v>0</v>
      </c>
      <c r="I11" s="34">
        <v>0</v>
      </c>
      <c r="J11" s="34">
        <v>3721</v>
      </c>
      <c r="K11" s="34">
        <v>442</v>
      </c>
      <c r="L11" s="34">
        <v>2</v>
      </c>
      <c r="M11" s="34">
        <v>0</v>
      </c>
      <c r="N11" s="34">
        <v>1</v>
      </c>
      <c r="O11" s="34">
        <v>0</v>
      </c>
      <c r="P11" s="34">
        <v>0</v>
      </c>
      <c r="Q11" s="34">
        <v>11</v>
      </c>
      <c r="R11" s="34">
        <v>3</v>
      </c>
      <c r="S11" s="34">
        <v>2</v>
      </c>
      <c r="T11" s="34">
        <v>1856</v>
      </c>
      <c r="U11" s="34">
        <v>6183</v>
      </c>
      <c r="V11" s="34">
        <v>20</v>
      </c>
      <c r="W11" s="34">
        <v>1601</v>
      </c>
      <c r="X11" s="34">
        <v>342151</v>
      </c>
      <c r="Y11" s="34">
        <v>1630</v>
      </c>
      <c r="Z11" s="34">
        <v>67</v>
      </c>
      <c r="AA11" s="34">
        <v>0</v>
      </c>
      <c r="AB11" s="34">
        <v>405</v>
      </c>
      <c r="AC11" s="34">
        <v>5</v>
      </c>
      <c r="AD11" s="34">
        <v>6</v>
      </c>
      <c r="AE11" s="34">
        <v>630</v>
      </c>
      <c r="AF11" s="34">
        <v>276</v>
      </c>
      <c r="AG11" s="34">
        <v>321</v>
      </c>
      <c r="AH11" s="34">
        <v>220</v>
      </c>
      <c r="AI11" s="34">
        <v>2222</v>
      </c>
      <c r="AJ11" s="34">
        <v>92</v>
      </c>
      <c r="AK11" s="34">
        <v>480</v>
      </c>
      <c r="AL11" s="34">
        <v>4</v>
      </c>
      <c r="AM11" s="34">
        <v>0</v>
      </c>
      <c r="AN11" s="34">
        <v>10</v>
      </c>
      <c r="AO11" s="34">
        <v>242</v>
      </c>
      <c r="AP11" s="34">
        <v>383</v>
      </c>
      <c r="AQ11" s="34">
        <v>46</v>
      </c>
      <c r="AR11" s="34">
        <v>0</v>
      </c>
      <c r="AS11" s="34">
        <v>192</v>
      </c>
      <c r="AT11" s="34">
        <v>10</v>
      </c>
      <c r="AU11" s="34">
        <v>10</v>
      </c>
      <c r="AV11" s="34">
        <v>0</v>
      </c>
      <c r="AW11" s="34">
        <v>0</v>
      </c>
      <c r="AX11" s="34">
        <v>145</v>
      </c>
      <c r="AY11" s="34">
        <v>0</v>
      </c>
      <c r="AZ11" s="34">
        <v>30</v>
      </c>
      <c r="BA11" s="34">
        <v>27</v>
      </c>
      <c r="BB11" s="34">
        <v>388</v>
      </c>
      <c r="BC11" s="34">
        <v>0</v>
      </c>
      <c r="BD11" s="34">
        <v>3</v>
      </c>
      <c r="BE11" s="34">
        <v>45</v>
      </c>
      <c r="BF11" s="34">
        <v>35</v>
      </c>
      <c r="BG11" s="34">
        <v>0</v>
      </c>
      <c r="BH11" s="34">
        <v>10</v>
      </c>
      <c r="BI11" s="34">
        <v>22</v>
      </c>
      <c r="BJ11" s="34">
        <v>0</v>
      </c>
      <c r="BK11" s="34">
        <v>364046</v>
      </c>
      <c r="BL11" s="34">
        <v>0</v>
      </c>
      <c r="BM11" s="34">
        <v>0</v>
      </c>
      <c r="BN11" s="34">
        <v>0</v>
      </c>
      <c r="BO11" s="34">
        <v>0</v>
      </c>
      <c r="BP11" s="34">
        <v>0</v>
      </c>
      <c r="BQ11" s="34">
        <v>0</v>
      </c>
      <c r="BR11" s="34">
        <v>2754</v>
      </c>
      <c r="BS11" s="34">
        <v>0</v>
      </c>
      <c r="BT11" s="34">
        <v>2754</v>
      </c>
      <c r="BU11" s="34">
        <v>113315</v>
      </c>
      <c r="BV11" s="34">
        <v>116069</v>
      </c>
      <c r="BW11" s="34">
        <v>480115</v>
      </c>
    </row>
    <row r="12" spans="1:77" ht="25" x14ac:dyDescent="0.25">
      <c r="A12" s="36" t="s">
        <v>151</v>
      </c>
      <c r="B12" s="32" t="s">
        <v>81</v>
      </c>
      <c r="C12" s="38" t="s">
        <v>180</v>
      </c>
      <c r="D12" s="34">
        <v>1573</v>
      </c>
      <c r="E12" s="34">
        <v>170</v>
      </c>
      <c r="F12" s="34">
        <v>47</v>
      </c>
      <c r="G12" s="34">
        <v>644</v>
      </c>
      <c r="H12" s="34">
        <v>2193</v>
      </c>
      <c r="I12" s="34">
        <v>0</v>
      </c>
      <c r="J12" s="34">
        <v>1097</v>
      </c>
      <c r="K12" s="34">
        <v>6134</v>
      </c>
      <c r="L12" s="34">
        <v>3722</v>
      </c>
      <c r="M12" s="34">
        <v>0</v>
      </c>
      <c r="N12" s="34">
        <v>59</v>
      </c>
      <c r="O12" s="34">
        <v>15</v>
      </c>
      <c r="P12" s="34">
        <v>21</v>
      </c>
      <c r="Q12" s="34">
        <v>195</v>
      </c>
      <c r="R12" s="34">
        <v>361</v>
      </c>
      <c r="S12" s="34">
        <v>31</v>
      </c>
      <c r="T12" s="34">
        <v>721</v>
      </c>
      <c r="U12" s="34">
        <v>37379</v>
      </c>
      <c r="V12" s="34">
        <v>606</v>
      </c>
      <c r="W12" s="34">
        <v>55773</v>
      </c>
      <c r="X12" s="34">
        <v>7627</v>
      </c>
      <c r="Y12" s="34">
        <v>1469</v>
      </c>
      <c r="Z12" s="34">
        <v>713</v>
      </c>
      <c r="AA12" s="34">
        <v>1</v>
      </c>
      <c r="AB12" s="34">
        <v>186</v>
      </c>
      <c r="AC12" s="34">
        <v>246</v>
      </c>
      <c r="AD12" s="34">
        <v>70</v>
      </c>
      <c r="AE12" s="34">
        <v>73</v>
      </c>
      <c r="AF12" s="34">
        <v>1303</v>
      </c>
      <c r="AG12" s="34">
        <v>34676</v>
      </c>
      <c r="AH12" s="34">
        <v>101</v>
      </c>
      <c r="AI12" s="34">
        <v>995</v>
      </c>
      <c r="AJ12" s="34">
        <v>446</v>
      </c>
      <c r="AK12" s="34">
        <v>78112</v>
      </c>
      <c r="AL12" s="34">
        <v>103</v>
      </c>
      <c r="AM12" s="34">
        <v>871</v>
      </c>
      <c r="AN12" s="34">
        <v>367</v>
      </c>
      <c r="AO12" s="34">
        <v>634</v>
      </c>
      <c r="AP12" s="34">
        <v>1982</v>
      </c>
      <c r="AQ12" s="34">
        <v>43</v>
      </c>
      <c r="AR12" s="34">
        <v>69</v>
      </c>
      <c r="AS12" s="34">
        <v>5411</v>
      </c>
      <c r="AT12" s="34">
        <v>28</v>
      </c>
      <c r="AU12" s="34">
        <v>5</v>
      </c>
      <c r="AV12" s="34">
        <v>0</v>
      </c>
      <c r="AW12" s="34">
        <v>0</v>
      </c>
      <c r="AX12" s="34">
        <v>714</v>
      </c>
      <c r="AY12" s="34">
        <v>73</v>
      </c>
      <c r="AZ12" s="34">
        <v>39</v>
      </c>
      <c r="BA12" s="34">
        <v>80</v>
      </c>
      <c r="BB12" s="34">
        <v>951</v>
      </c>
      <c r="BC12" s="34">
        <v>111</v>
      </c>
      <c r="BD12" s="34">
        <v>38</v>
      </c>
      <c r="BE12" s="34">
        <v>110</v>
      </c>
      <c r="BF12" s="34">
        <v>1595</v>
      </c>
      <c r="BG12" s="34">
        <v>21</v>
      </c>
      <c r="BH12" s="34">
        <v>51</v>
      </c>
      <c r="BI12" s="34">
        <v>1314</v>
      </c>
      <c r="BJ12" s="34">
        <v>0</v>
      </c>
      <c r="BK12" s="34">
        <v>251369</v>
      </c>
      <c r="BL12" s="34">
        <v>2846</v>
      </c>
      <c r="BM12" s="34">
        <v>0</v>
      </c>
      <c r="BN12" s="34">
        <v>0</v>
      </c>
      <c r="BO12" s="34">
        <v>0</v>
      </c>
      <c r="BP12" s="34">
        <v>2846</v>
      </c>
      <c r="BQ12" s="34">
        <v>0</v>
      </c>
      <c r="BR12" s="34">
        <v>15400</v>
      </c>
      <c r="BS12" s="34">
        <v>0</v>
      </c>
      <c r="BT12" s="34">
        <v>15400</v>
      </c>
      <c r="BU12" s="34">
        <v>143842</v>
      </c>
      <c r="BV12" s="34">
        <v>162088</v>
      </c>
      <c r="BW12" s="34">
        <v>413457</v>
      </c>
    </row>
    <row r="13" spans="1:77" ht="12.5" x14ac:dyDescent="0.25">
      <c r="A13" s="36" t="s">
        <v>152</v>
      </c>
      <c r="B13" s="39" t="s">
        <v>82</v>
      </c>
      <c r="C13" s="38" t="s">
        <v>181</v>
      </c>
      <c r="D13" s="34">
        <v>192376</v>
      </c>
      <c r="E13" s="34">
        <v>177</v>
      </c>
      <c r="F13" s="34">
        <v>2945</v>
      </c>
      <c r="G13" s="34">
        <v>80</v>
      </c>
      <c r="H13" s="34">
        <v>139</v>
      </c>
      <c r="I13" s="34">
        <v>0</v>
      </c>
      <c r="J13" s="34">
        <v>35</v>
      </c>
      <c r="K13" s="34">
        <v>37</v>
      </c>
      <c r="L13" s="34">
        <v>723521</v>
      </c>
      <c r="M13" s="34">
        <v>4</v>
      </c>
      <c r="N13" s="34">
        <v>763</v>
      </c>
      <c r="O13" s="34">
        <v>475</v>
      </c>
      <c r="P13" s="34">
        <v>1649</v>
      </c>
      <c r="Q13" s="34">
        <v>145</v>
      </c>
      <c r="R13" s="34">
        <v>476</v>
      </c>
      <c r="S13" s="34">
        <v>69</v>
      </c>
      <c r="T13" s="34">
        <v>82</v>
      </c>
      <c r="U13" s="34">
        <v>6735</v>
      </c>
      <c r="V13" s="34">
        <v>211</v>
      </c>
      <c r="W13" s="34">
        <v>674</v>
      </c>
      <c r="X13" s="34">
        <v>321</v>
      </c>
      <c r="Y13" s="34">
        <v>277</v>
      </c>
      <c r="Z13" s="34">
        <v>287</v>
      </c>
      <c r="AA13" s="34">
        <v>8</v>
      </c>
      <c r="AB13" s="34">
        <v>61</v>
      </c>
      <c r="AC13" s="34">
        <v>30</v>
      </c>
      <c r="AD13" s="34">
        <v>161</v>
      </c>
      <c r="AE13" s="34">
        <v>21</v>
      </c>
      <c r="AF13" s="34">
        <v>301</v>
      </c>
      <c r="AG13" s="34">
        <v>149</v>
      </c>
      <c r="AH13" s="34">
        <v>42</v>
      </c>
      <c r="AI13" s="34">
        <v>915</v>
      </c>
      <c r="AJ13" s="34">
        <v>281</v>
      </c>
      <c r="AK13" s="34">
        <v>2402</v>
      </c>
      <c r="AL13" s="34">
        <v>374</v>
      </c>
      <c r="AM13" s="34">
        <v>13534</v>
      </c>
      <c r="AN13" s="34">
        <v>21876</v>
      </c>
      <c r="AO13" s="34">
        <v>140364</v>
      </c>
      <c r="AP13" s="34">
        <v>2498</v>
      </c>
      <c r="AQ13" s="34">
        <v>293</v>
      </c>
      <c r="AR13" s="34">
        <v>123</v>
      </c>
      <c r="AS13" s="34">
        <v>2760</v>
      </c>
      <c r="AT13" s="34">
        <v>50</v>
      </c>
      <c r="AU13" s="34">
        <v>30</v>
      </c>
      <c r="AV13" s="34">
        <v>115</v>
      </c>
      <c r="AW13" s="34">
        <v>2</v>
      </c>
      <c r="AX13" s="34">
        <v>1052</v>
      </c>
      <c r="AY13" s="34">
        <v>48</v>
      </c>
      <c r="AZ13" s="34">
        <v>151</v>
      </c>
      <c r="BA13" s="34">
        <v>441</v>
      </c>
      <c r="BB13" s="34">
        <v>4993</v>
      </c>
      <c r="BC13" s="34">
        <v>74432</v>
      </c>
      <c r="BD13" s="34">
        <v>19339</v>
      </c>
      <c r="BE13" s="34">
        <v>68465</v>
      </c>
      <c r="BF13" s="34">
        <v>252</v>
      </c>
      <c r="BG13" s="34">
        <v>1937</v>
      </c>
      <c r="BH13" s="34">
        <v>2624</v>
      </c>
      <c r="BI13" s="34">
        <v>896</v>
      </c>
      <c r="BJ13" s="34">
        <v>0</v>
      </c>
      <c r="BK13" s="34">
        <v>1292507</v>
      </c>
      <c r="BL13" s="34">
        <v>3835987</v>
      </c>
      <c r="BM13" s="34">
        <v>1089</v>
      </c>
      <c r="BN13" s="34">
        <v>0</v>
      </c>
      <c r="BO13" s="34">
        <v>888</v>
      </c>
      <c r="BP13" s="34">
        <v>3837964</v>
      </c>
      <c r="BQ13" s="34">
        <v>0</v>
      </c>
      <c r="BR13" s="34">
        <v>125697</v>
      </c>
      <c r="BS13" s="34">
        <v>0</v>
      </c>
      <c r="BT13" s="34">
        <v>125697</v>
      </c>
      <c r="BU13" s="34">
        <v>215170</v>
      </c>
      <c r="BV13" s="34">
        <v>4178831</v>
      </c>
      <c r="BW13" s="34">
        <v>5471337</v>
      </c>
    </row>
    <row r="14" spans="1:77" ht="12.5" x14ac:dyDescent="0.25">
      <c r="A14" s="36" t="s">
        <v>77</v>
      </c>
      <c r="B14" s="32" t="s">
        <v>83</v>
      </c>
      <c r="C14" s="38" t="s">
        <v>182</v>
      </c>
      <c r="D14" s="34">
        <v>2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2</v>
      </c>
      <c r="K14" s="34">
        <v>0</v>
      </c>
      <c r="L14" s="34">
        <v>9</v>
      </c>
      <c r="M14" s="34">
        <v>3669</v>
      </c>
      <c r="N14" s="34">
        <v>0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  <c r="T14" s="34">
        <v>0</v>
      </c>
      <c r="U14" s="34">
        <v>10</v>
      </c>
      <c r="V14" s="34">
        <v>0</v>
      </c>
      <c r="W14" s="34">
        <v>0</v>
      </c>
      <c r="X14" s="34">
        <v>3</v>
      </c>
      <c r="Y14" s="34">
        <v>0</v>
      </c>
      <c r="Z14" s="34">
        <v>0</v>
      </c>
      <c r="AA14" s="34">
        <v>0</v>
      </c>
      <c r="AB14" s="34">
        <v>0</v>
      </c>
      <c r="AC14" s="34">
        <v>0</v>
      </c>
      <c r="AD14" s="34">
        <v>0</v>
      </c>
      <c r="AE14" s="34">
        <v>0</v>
      </c>
      <c r="AF14" s="34">
        <v>0</v>
      </c>
      <c r="AG14" s="34">
        <v>0</v>
      </c>
      <c r="AH14" s="34">
        <v>0</v>
      </c>
      <c r="AI14" s="34">
        <v>1</v>
      </c>
      <c r="AJ14" s="34">
        <v>0</v>
      </c>
      <c r="AK14" s="34">
        <v>1</v>
      </c>
      <c r="AL14" s="34">
        <v>0</v>
      </c>
      <c r="AM14" s="34">
        <v>0</v>
      </c>
      <c r="AN14" s="34">
        <v>8</v>
      </c>
      <c r="AO14" s="34">
        <v>110</v>
      </c>
      <c r="AP14" s="34">
        <v>0</v>
      </c>
      <c r="AQ14" s="34">
        <v>0</v>
      </c>
      <c r="AR14" s="34">
        <v>0</v>
      </c>
      <c r="AS14" s="34">
        <v>3</v>
      </c>
      <c r="AT14" s="34">
        <v>0</v>
      </c>
      <c r="AU14" s="34">
        <v>0</v>
      </c>
      <c r="AV14" s="34">
        <v>0</v>
      </c>
      <c r="AW14" s="34">
        <v>0</v>
      </c>
      <c r="AX14" s="34">
        <v>2</v>
      </c>
      <c r="AY14" s="34">
        <v>0</v>
      </c>
      <c r="AZ14" s="34">
        <v>0</v>
      </c>
      <c r="BA14" s="34">
        <v>0</v>
      </c>
      <c r="BB14" s="34">
        <v>41</v>
      </c>
      <c r="BC14" s="34">
        <v>103</v>
      </c>
      <c r="BD14" s="34">
        <v>0</v>
      </c>
      <c r="BE14" s="34">
        <v>6</v>
      </c>
      <c r="BF14" s="34">
        <v>0</v>
      </c>
      <c r="BG14" s="34">
        <v>0</v>
      </c>
      <c r="BH14" s="34">
        <v>3</v>
      </c>
      <c r="BI14" s="34">
        <v>1</v>
      </c>
      <c r="BJ14" s="34">
        <v>0</v>
      </c>
      <c r="BK14" s="34">
        <v>3978</v>
      </c>
      <c r="BL14" s="34">
        <v>156223</v>
      </c>
      <c r="BM14" s="34">
        <v>0</v>
      </c>
      <c r="BN14" s="34">
        <v>0</v>
      </c>
      <c r="BO14" s="34">
        <v>0</v>
      </c>
      <c r="BP14" s="34">
        <v>156223</v>
      </c>
      <c r="BQ14" s="34">
        <v>0</v>
      </c>
      <c r="BR14" s="34">
        <v>6296</v>
      </c>
      <c r="BS14" s="34">
        <v>0</v>
      </c>
      <c r="BT14" s="34">
        <v>6296</v>
      </c>
      <c r="BU14" s="34">
        <v>12015</v>
      </c>
      <c r="BV14" s="34">
        <v>174534</v>
      </c>
      <c r="BW14" s="34">
        <v>178512</v>
      </c>
    </row>
    <row r="15" spans="1:77" ht="12.5" x14ac:dyDescent="0.25">
      <c r="A15" s="36" t="s">
        <v>78</v>
      </c>
      <c r="B15" s="32" t="s">
        <v>84</v>
      </c>
      <c r="C15" s="38" t="s">
        <v>183</v>
      </c>
      <c r="D15" s="34">
        <v>971</v>
      </c>
      <c r="E15" s="34">
        <v>70</v>
      </c>
      <c r="F15" s="34">
        <v>1916</v>
      </c>
      <c r="G15" s="34">
        <v>194</v>
      </c>
      <c r="H15" s="34">
        <v>84</v>
      </c>
      <c r="I15" s="34">
        <v>0</v>
      </c>
      <c r="J15" s="34">
        <v>43</v>
      </c>
      <c r="K15" s="34">
        <v>249</v>
      </c>
      <c r="L15" s="34">
        <v>4070</v>
      </c>
      <c r="M15" s="34">
        <v>345</v>
      </c>
      <c r="N15" s="34">
        <v>32033</v>
      </c>
      <c r="O15" s="34">
        <v>34126</v>
      </c>
      <c r="P15" s="34">
        <v>2199</v>
      </c>
      <c r="Q15" s="34">
        <v>357</v>
      </c>
      <c r="R15" s="34">
        <v>481</v>
      </c>
      <c r="S15" s="34">
        <v>243</v>
      </c>
      <c r="T15" s="34">
        <v>142</v>
      </c>
      <c r="U15" s="34">
        <v>1330</v>
      </c>
      <c r="V15" s="34">
        <v>8584</v>
      </c>
      <c r="W15" s="34">
        <v>986</v>
      </c>
      <c r="X15" s="34">
        <v>723</v>
      </c>
      <c r="Y15" s="34">
        <v>354</v>
      </c>
      <c r="Z15" s="34">
        <v>782</v>
      </c>
      <c r="AA15" s="34">
        <v>2</v>
      </c>
      <c r="AB15" s="34">
        <v>210</v>
      </c>
      <c r="AC15" s="34">
        <v>67</v>
      </c>
      <c r="AD15" s="34">
        <v>472</v>
      </c>
      <c r="AE15" s="34">
        <v>2899</v>
      </c>
      <c r="AF15" s="34">
        <v>1432</v>
      </c>
      <c r="AG15" s="34">
        <v>6691</v>
      </c>
      <c r="AH15" s="34">
        <v>38</v>
      </c>
      <c r="AI15" s="34">
        <v>298</v>
      </c>
      <c r="AJ15" s="34">
        <v>26</v>
      </c>
      <c r="AK15" s="34">
        <v>9341</v>
      </c>
      <c r="AL15" s="34">
        <v>439</v>
      </c>
      <c r="AM15" s="34">
        <v>602</v>
      </c>
      <c r="AN15" s="34">
        <v>1991</v>
      </c>
      <c r="AO15" s="34">
        <v>1765</v>
      </c>
      <c r="AP15" s="34">
        <v>384</v>
      </c>
      <c r="AQ15" s="34">
        <v>115</v>
      </c>
      <c r="AR15" s="34">
        <v>74</v>
      </c>
      <c r="AS15" s="34">
        <v>251</v>
      </c>
      <c r="AT15" s="34">
        <v>717</v>
      </c>
      <c r="AU15" s="34">
        <v>79</v>
      </c>
      <c r="AV15" s="34">
        <v>0</v>
      </c>
      <c r="AW15" s="34">
        <v>3</v>
      </c>
      <c r="AX15" s="34">
        <v>426</v>
      </c>
      <c r="AY15" s="34">
        <v>17</v>
      </c>
      <c r="AZ15" s="34">
        <v>42</v>
      </c>
      <c r="BA15" s="34">
        <v>313</v>
      </c>
      <c r="BB15" s="34">
        <v>1742</v>
      </c>
      <c r="BC15" s="34">
        <v>7162</v>
      </c>
      <c r="BD15" s="34">
        <v>940</v>
      </c>
      <c r="BE15" s="34">
        <v>6979</v>
      </c>
      <c r="BF15" s="34">
        <v>42</v>
      </c>
      <c r="BG15" s="34">
        <v>124</v>
      </c>
      <c r="BH15" s="34">
        <v>627</v>
      </c>
      <c r="BI15" s="34">
        <v>1098</v>
      </c>
      <c r="BJ15" s="34">
        <v>0</v>
      </c>
      <c r="BK15" s="34">
        <v>137689</v>
      </c>
      <c r="BL15" s="34">
        <v>180805</v>
      </c>
      <c r="BM15" s="34">
        <v>0</v>
      </c>
      <c r="BN15" s="34">
        <v>0</v>
      </c>
      <c r="BO15" s="34">
        <v>41</v>
      </c>
      <c r="BP15" s="34">
        <v>180846</v>
      </c>
      <c r="BQ15" s="34">
        <v>2062</v>
      </c>
      <c r="BR15" s="34">
        <v>14044</v>
      </c>
      <c r="BS15" s="34">
        <v>0</v>
      </c>
      <c r="BT15" s="34">
        <v>16106</v>
      </c>
      <c r="BU15" s="34">
        <v>15505</v>
      </c>
      <c r="BV15" s="34">
        <v>212458</v>
      </c>
      <c r="BW15" s="34">
        <v>350147</v>
      </c>
    </row>
    <row r="16" spans="1:77" ht="12.5" x14ac:dyDescent="0.25">
      <c r="A16" s="36" t="s">
        <v>79</v>
      </c>
      <c r="B16" s="39" t="s">
        <v>85</v>
      </c>
      <c r="C16" s="38" t="s">
        <v>184</v>
      </c>
      <c r="D16" s="34">
        <v>1335</v>
      </c>
      <c r="E16" s="34">
        <v>258</v>
      </c>
      <c r="F16" s="34">
        <v>17</v>
      </c>
      <c r="G16" s="34">
        <v>559</v>
      </c>
      <c r="H16" s="34">
        <v>3328</v>
      </c>
      <c r="I16" s="34">
        <v>15</v>
      </c>
      <c r="J16" s="34">
        <v>282</v>
      </c>
      <c r="K16" s="34">
        <v>329</v>
      </c>
      <c r="L16" s="34">
        <v>1501</v>
      </c>
      <c r="M16" s="34">
        <v>20</v>
      </c>
      <c r="N16" s="34">
        <v>82</v>
      </c>
      <c r="O16" s="34">
        <v>4158</v>
      </c>
      <c r="P16" s="34">
        <v>923</v>
      </c>
      <c r="Q16" s="34">
        <v>310</v>
      </c>
      <c r="R16" s="34">
        <v>227</v>
      </c>
      <c r="S16" s="34">
        <v>90</v>
      </c>
      <c r="T16" s="34">
        <v>868</v>
      </c>
      <c r="U16" s="34">
        <v>609</v>
      </c>
      <c r="V16" s="34">
        <v>406</v>
      </c>
      <c r="W16" s="34">
        <v>1099</v>
      </c>
      <c r="X16" s="34">
        <v>2654</v>
      </c>
      <c r="Y16" s="34">
        <v>817</v>
      </c>
      <c r="Z16" s="34">
        <v>2369</v>
      </c>
      <c r="AA16" s="34">
        <v>15</v>
      </c>
      <c r="AB16" s="34">
        <v>495</v>
      </c>
      <c r="AC16" s="34">
        <v>147</v>
      </c>
      <c r="AD16" s="34">
        <v>265</v>
      </c>
      <c r="AE16" s="34">
        <v>865</v>
      </c>
      <c r="AF16" s="34">
        <v>2932</v>
      </c>
      <c r="AG16" s="34">
        <v>600</v>
      </c>
      <c r="AH16" s="34">
        <v>107</v>
      </c>
      <c r="AI16" s="34">
        <v>3251</v>
      </c>
      <c r="AJ16" s="34">
        <v>275</v>
      </c>
      <c r="AK16" s="34">
        <v>6920</v>
      </c>
      <c r="AL16" s="34">
        <v>329</v>
      </c>
      <c r="AM16" s="34">
        <v>1092</v>
      </c>
      <c r="AN16" s="34">
        <v>2187</v>
      </c>
      <c r="AO16" s="34">
        <v>1896</v>
      </c>
      <c r="AP16" s="34">
        <v>4524</v>
      </c>
      <c r="AQ16" s="34">
        <v>92</v>
      </c>
      <c r="AR16" s="34">
        <v>161</v>
      </c>
      <c r="AS16" s="34">
        <v>1070</v>
      </c>
      <c r="AT16" s="34">
        <v>450</v>
      </c>
      <c r="AU16" s="34">
        <v>159</v>
      </c>
      <c r="AV16" s="34">
        <v>0</v>
      </c>
      <c r="AW16" s="34">
        <v>6</v>
      </c>
      <c r="AX16" s="34">
        <v>455</v>
      </c>
      <c r="AY16" s="34">
        <v>61</v>
      </c>
      <c r="AZ16" s="34">
        <v>69</v>
      </c>
      <c r="BA16" s="34">
        <v>556</v>
      </c>
      <c r="BB16" s="34">
        <v>1796</v>
      </c>
      <c r="BC16" s="34">
        <v>19856</v>
      </c>
      <c r="BD16" s="34">
        <v>825</v>
      </c>
      <c r="BE16" s="34">
        <v>5417</v>
      </c>
      <c r="BF16" s="34">
        <v>390</v>
      </c>
      <c r="BG16" s="34">
        <v>138</v>
      </c>
      <c r="BH16" s="34">
        <v>2065</v>
      </c>
      <c r="BI16" s="34">
        <v>245</v>
      </c>
      <c r="BJ16" s="34">
        <v>0</v>
      </c>
      <c r="BK16" s="34">
        <v>81986</v>
      </c>
      <c r="BL16" s="34">
        <v>336663</v>
      </c>
      <c r="BM16" s="34">
        <v>208</v>
      </c>
      <c r="BN16" s="34">
        <v>0</v>
      </c>
      <c r="BO16" s="34">
        <v>64</v>
      </c>
      <c r="BP16" s="34">
        <v>336936</v>
      </c>
      <c r="BQ16" s="34">
        <v>0</v>
      </c>
      <c r="BR16" s="34">
        <v>15633</v>
      </c>
      <c r="BS16" s="34">
        <v>0</v>
      </c>
      <c r="BT16" s="34">
        <v>15633</v>
      </c>
      <c r="BU16" s="34">
        <v>10928</v>
      </c>
      <c r="BV16" s="34">
        <v>363499</v>
      </c>
      <c r="BW16" s="34">
        <v>445484</v>
      </c>
    </row>
    <row r="17" spans="1:75" ht="12.5" x14ac:dyDescent="0.25">
      <c r="A17" s="36" t="s">
        <v>80</v>
      </c>
      <c r="B17" s="39" t="s">
        <v>86</v>
      </c>
      <c r="C17" s="33" t="s">
        <v>185</v>
      </c>
      <c r="D17" s="34">
        <v>58</v>
      </c>
      <c r="E17" s="34">
        <v>6</v>
      </c>
      <c r="F17" s="34">
        <v>4</v>
      </c>
      <c r="G17" s="34">
        <v>74</v>
      </c>
      <c r="H17" s="34">
        <v>34</v>
      </c>
      <c r="I17" s="34">
        <v>0</v>
      </c>
      <c r="J17" s="34">
        <v>8</v>
      </c>
      <c r="K17" s="34">
        <v>9</v>
      </c>
      <c r="L17" s="34">
        <v>88</v>
      </c>
      <c r="M17" s="34">
        <v>0</v>
      </c>
      <c r="N17" s="34">
        <v>75</v>
      </c>
      <c r="O17" s="34">
        <v>1323</v>
      </c>
      <c r="P17" s="34">
        <v>12046</v>
      </c>
      <c r="Q17" s="34">
        <v>38</v>
      </c>
      <c r="R17" s="34">
        <v>11</v>
      </c>
      <c r="S17" s="34">
        <v>14</v>
      </c>
      <c r="T17" s="34">
        <v>25</v>
      </c>
      <c r="U17" s="34">
        <v>33</v>
      </c>
      <c r="V17" s="34">
        <v>44</v>
      </c>
      <c r="W17" s="34">
        <v>51</v>
      </c>
      <c r="X17" s="34">
        <v>171</v>
      </c>
      <c r="Y17" s="34">
        <v>89</v>
      </c>
      <c r="Z17" s="34">
        <v>102</v>
      </c>
      <c r="AA17" s="34">
        <v>0</v>
      </c>
      <c r="AB17" s="34">
        <v>8</v>
      </c>
      <c r="AC17" s="34">
        <v>9</v>
      </c>
      <c r="AD17" s="34">
        <v>163</v>
      </c>
      <c r="AE17" s="34">
        <v>11</v>
      </c>
      <c r="AF17" s="34">
        <v>64</v>
      </c>
      <c r="AG17" s="34">
        <v>1736</v>
      </c>
      <c r="AH17" s="34">
        <v>5</v>
      </c>
      <c r="AI17" s="34">
        <v>60</v>
      </c>
      <c r="AJ17" s="34">
        <v>7</v>
      </c>
      <c r="AK17" s="34">
        <v>118</v>
      </c>
      <c r="AL17" s="34">
        <v>7</v>
      </c>
      <c r="AM17" s="34">
        <v>151</v>
      </c>
      <c r="AN17" s="34">
        <v>1713</v>
      </c>
      <c r="AO17" s="34">
        <v>54</v>
      </c>
      <c r="AP17" s="34">
        <v>58</v>
      </c>
      <c r="AQ17" s="34">
        <v>1</v>
      </c>
      <c r="AR17" s="34">
        <v>0</v>
      </c>
      <c r="AS17" s="34">
        <v>33</v>
      </c>
      <c r="AT17" s="34">
        <v>40</v>
      </c>
      <c r="AU17" s="34">
        <v>23</v>
      </c>
      <c r="AV17" s="34">
        <v>0</v>
      </c>
      <c r="AW17" s="34">
        <v>1</v>
      </c>
      <c r="AX17" s="34">
        <v>32</v>
      </c>
      <c r="AY17" s="34">
        <v>3</v>
      </c>
      <c r="AZ17" s="34">
        <v>4</v>
      </c>
      <c r="BA17" s="34">
        <v>11</v>
      </c>
      <c r="BB17" s="34">
        <v>163</v>
      </c>
      <c r="BC17" s="34">
        <v>3209</v>
      </c>
      <c r="BD17" s="34">
        <v>184</v>
      </c>
      <c r="BE17" s="34">
        <v>1240</v>
      </c>
      <c r="BF17" s="34">
        <v>8</v>
      </c>
      <c r="BG17" s="34">
        <v>37</v>
      </c>
      <c r="BH17" s="34">
        <v>285</v>
      </c>
      <c r="BI17" s="34">
        <v>12</v>
      </c>
      <c r="BJ17" s="34">
        <v>0</v>
      </c>
      <c r="BK17" s="34">
        <v>23765</v>
      </c>
      <c r="BL17" s="34">
        <v>235416</v>
      </c>
      <c r="BM17" s="34">
        <v>145</v>
      </c>
      <c r="BN17" s="34">
        <v>0</v>
      </c>
      <c r="BO17" s="34">
        <v>19</v>
      </c>
      <c r="BP17" s="34">
        <v>235581</v>
      </c>
      <c r="BQ17" s="34">
        <v>0</v>
      </c>
      <c r="BR17" s="34">
        <v>9888</v>
      </c>
      <c r="BS17" s="34">
        <v>0</v>
      </c>
      <c r="BT17" s="34">
        <v>9888</v>
      </c>
      <c r="BU17" s="34">
        <v>15681</v>
      </c>
      <c r="BV17" s="34">
        <v>261148</v>
      </c>
      <c r="BW17" s="34">
        <v>284913</v>
      </c>
    </row>
    <row r="18" spans="1:75" ht="37.5" x14ac:dyDescent="0.25">
      <c r="A18" s="36" t="s">
        <v>81</v>
      </c>
      <c r="B18" s="39" t="s">
        <v>87</v>
      </c>
      <c r="C18" s="38" t="s">
        <v>186</v>
      </c>
      <c r="D18" s="34">
        <v>2712</v>
      </c>
      <c r="E18" s="34">
        <v>774</v>
      </c>
      <c r="F18" s="34">
        <v>43</v>
      </c>
      <c r="G18" s="34">
        <v>466</v>
      </c>
      <c r="H18" s="34">
        <v>241</v>
      </c>
      <c r="I18" s="34">
        <v>0</v>
      </c>
      <c r="J18" s="34">
        <v>92</v>
      </c>
      <c r="K18" s="34">
        <v>251</v>
      </c>
      <c r="L18" s="34">
        <v>5350</v>
      </c>
      <c r="M18" s="34">
        <v>8</v>
      </c>
      <c r="N18" s="34">
        <v>99</v>
      </c>
      <c r="O18" s="34">
        <v>25</v>
      </c>
      <c r="P18" s="34">
        <v>71</v>
      </c>
      <c r="Q18" s="34">
        <v>32471</v>
      </c>
      <c r="R18" s="34">
        <v>3980</v>
      </c>
      <c r="S18" s="34">
        <v>530</v>
      </c>
      <c r="T18" s="34">
        <v>317</v>
      </c>
      <c r="U18" s="34">
        <v>2023</v>
      </c>
      <c r="V18" s="34">
        <v>492</v>
      </c>
      <c r="W18" s="34">
        <v>7343</v>
      </c>
      <c r="X18" s="34">
        <v>2060</v>
      </c>
      <c r="Y18" s="34">
        <v>2242</v>
      </c>
      <c r="Z18" s="34">
        <v>1045</v>
      </c>
      <c r="AA18" s="34">
        <v>4</v>
      </c>
      <c r="AB18" s="34">
        <v>1293</v>
      </c>
      <c r="AC18" s="34">
        <v>185</v>
      </c>
      <c r="AD18" s="34">
        <v>203</v>
      </c>
      <c r="AE18" s="34">
        <v>612</v>
      </c>
      <c r="AF18" s="34">
        <v>2133</v>
      </c>
      <c r="AG18" s="34">
        <v>32352</v>
      </c>
      <c r="AH18" s="34">
        <v>23</v>
      </c>
      <c r="AI18" s="34">
        <v>1083</v>
      </c>
      <c r="AJ18" s="34">
        <v>87</v>
      </c>
      <c r="AK18" s="34">
        <v>105475</v>
      </c>
      <c r="AL18" s="34">
        <v>221</v>
      </c>
      <c r="AM18" s="34">
        <v>1730</v>
      </c>
      <c r="AN18" s="34">
        <v>945</v>
      </c>
      <c r="AO18" s="34">
        <v>324</v>
      </c>
      <c r="AP18" s="34">
        <v>2936</v>
      </c>
      <c r="AQ18" s="34">
        <v>83</v>
      </c>
      <c r="AR18" s="34">
        <v>6</v>
      </c>
      <c r="AS18" s="34">
        <v>2560</v>
      </c>
      <c r="AT18" s="34">
        <v>117</v>
      </c>
      <c r="AU18" s="34">
        <v>13</v>
      </c>
      <c r="AV18" s="34">
        <v>5</v>
      </c>
      <c r="AW18" s="34">
        <v>1</v>
      </c>
      <c r="AX18" s="34">
        <v>24853</v>
      </c>
      <c r="AY18" s="34">
        <v>114</v>
      </c>
      <c r="AZ18" s="34">
        <v>75</v>
      </c>
      <c r="BA18" s="34">
        <v>201</v>
      </c>
      <c r="BB18" s="34">
        <v>1151</v>
      </c>
      <c r="BC18" s="34">
        <v>1433</v>
      </c>
      <c r="BD18" s="34">
        <v>716</v>
      </c>
      <c r="BE18" s="34">
        <v>693</v>
      </c>
      <c r="BF18" s="34">
        <v>242</v>
      </c>
      <c r="BG18" s="34">
        <v>82</v>
      </c>
      <c r="BH18" s="34">
        <v>456</v>
      </c>
      <c r="BI18" s="34">
        <v>1787</v>
      </c>
      <c r="BJ18" s="34">
        <v>0</v>
      </c>
      <c r="BK18" s="34">
        <v>246835</v>
      </c>
      <c r="BL18" s="34">
        <v>16045</v>
      </c>
      <c r="BM18" s="34">
        <v>0</v>
      </c>
      <c r="BN18" s="34">
        <v>0</v>
      </c>
      <c r="BO18" s="34">
        <v>1</v>
      </c>
      <c r="BP18" s="34">
        <v>16045</v>
      </c>
      <c r="BQ18" s="34">
        <v>96</v>
      </c>
      <c r="BR18" s="34">
        <v>11196</v>
      </c>
      <c r="BS18" s="34">
        <v>0</v>
      </c>
      <c r="BT18" s="34">
        <v>11292</v>
      </c>
      <c r="BU18" s="34">
        <v>140177</v>
      </c>
      <c r="BV18" s="34">
        <v>167514</v>
      </c>
      <c r="BW18" s="34">
        <v>414351</v>
      </c>
    </row>
    <row r="19" spans="1:75" ht="12.5" x14ac:dyDescent="0.25">
      <c r="A19" s="36" t="s">
        <v>82</v>
      </c>
      <c r="B19" s="32" t="s">
        <v>88</v>
      </c>
      <c r="C19" s="38" t="s">
        <v>187</v>
      </c>
      <c r="D19" s="34">
        <v>8837</v>
      </c>
      <c r="E19" s="34">
        <v>723</v>
      </c>
      <c r="F19" s="34">
        <v>1099</v>
      </c>
      <c r="G19" s="34">
        <v>81</v>
      </c>
      <c r="H19" s="34">
        <v>401</v>
      </c>
      <c r="I19" s="34">
        <v>0</v>
      </c>
      <c r="J19" s="34">
        <v>37</v>
      </c>
      <c r="K19" s="34">
        <v>334</v>
      </c>
      <c r="L19" s="34">
        <v>78366</v>
      </c>
      <c r="M19" s="34">
        <v>14912</v>
      </c>
      <c r="N19" s="34">
        <v>1110</v>
      </c>
      <c r="O19" s="34">
        <v>308</v>
      </c>
      <c r="P19" s="34">
        <v>572</v>
      </c>
      <c r="Q19" s="34">
        <v>7459</v>
      </c>
      <c r="R19" s="34">
        <v>70706</v>
      </c>
      <c r="S19" s="34">
        <v>42748</v>
      </c>
      <c r="T19" s="34">
        <v>231</v>
      </c>
      <c r="U19" s="34">
        <v>9302</v>
      </c>
      <c r="V19" s="34">
        <v>5056</v>
      </c>
      <c r="W19" s="34">
        <v>11715</v>
      </c>
      <c r="X19" s="34">
        <v>1104</v>
      </c>
      <c r="Y19" s="34">
        <v>1864</v>
      </c>
      <c r="Z19" s="34">
        <v>2165</v>
      </c>
      <c r="AA19" s="34">
        <v>44</v>
      </c>
      <c r="AB19" s="34">
        <v>1981</v>
      </c>
      <c r="AC19" s="34">
        <v>699</v>
      </c>
      <c r="AD19" s="34">
        <v>803</v>
      </c>
      <c r="AE19" s="34">
        <v>964</v>
      </c>
      <c r="AF19" s="34">
        <v>1418</v>
      </c>
      <c r="AG19" s="34">
        <v>5479</v>
      </c>
      <c r="AH19" s="34">
        <v>1293</v>
      </c>
      <c r="AI19" s="34">
        <v>1731</v>
      </c>
      <c r="AJ19" s="34">
        <v>127</v>
      </c>
      <c r="AK19" s="34">
        <v>5591</v>
      </c>
      <c r="AL19" s="34">
        <v>438</v>
      </c>
      <c r="AM19" s="34">
        <v>12361</v>
      </c>
      <c r="AN19" s="34">
        <v>13976</v>
      </c>
      <c r="AO19" s="34">
        <v>5893</v>
      </c>
      <c r="AP19" s="34">
        <v>2219</v>
      </c>
      <c r="AQ19" s="34">
        <v>135</v>
      </c>
      <c r="AR19" s="34">
        <v>146</v>
      </c>
      <c r="AS19" s="34">
        <v>1836</v>
      </c>
      <c r="AT19" s="34">
        <v>1568</v>
      </c>
      <c r="AU19" s="34">
        <v>3362</v>
      </c>
      <c r="AV19" s="34">
        <v>1007</v>
      </c>
      <c r="AW19" s="34">
        <v>169</v>
      </c>
      <c r="AX19" s="34">
        <v>14634</v>
      </c>
      <c r="AY19" s="34">
        <v>58</v>
      </c>
      <c r="AZ19" s="34">
        <v>782</v>
      </c>
      <c r="BA19" s="34">
        <v>584</v>
      </c>
      <c r="BB19" s="34">
        <v>10863</v>
      </c>
      <c r="BC19" s="34">
        <v>13327</v>
      </c>
      <c r="BD19" s="34">
        <v>2728</v>
      </c>
      <c r="BE19" s="34">
        <v>3973</v>
      </c>
      <c r="BF19" s="34">
        <v>213</v>
      </c>
      <c r="BG19" s="34">
        <v>831</v>
      </c>
      <c r="BH19" s="34">
        <v>1121</v>
      </c>
      <c r="BI19" s="34">
        <v>224</v>
      </c>
      <c r="BJ19" s="34">
        <v>0</v>
      </c>
      <c r="BK19" s="34">
        <v>371707</v>
      </c>
      <c r="BL19" s="34">
        <v>53046</v>
      </c>
      <c r="BM19" s="34">
        <v>0</v>
      </c>
      <c r="BN19" s="34">
        <v>0</v>
      </c>
      <c r="BO19" s="34">
        <v>19</v>
      </c>
      <c r="BP19" s="34">
        <v>53065</v>
      </c>
      <c r="BQ19" s="34">
        <v>0</v>
      </c>
      <c r="BR19" s="34">
        <v>6592</v>
      </c>
      <c r="BS19" s="34">
        <v>0</v>
      </c>
      <c r="BT19" s="34">
        <v>6592</v>
      </c>
      <c r="BU19" s="34">
        <v>99062</v>
      </c>
      <c r="BV19" s="34">
        <v>158719</v>
      </c>
      <c r="BW19" s="34">
        <v>530426</v>
      </c>
    </row>
    <row r="20" spans="1:75" ht="25" x14ac:dyDescent="0.25">
      <c r="A20" s="36" t="s">
        <v>83</v>
      </c>
      <c r="B20" s="32" t="s">
        <v>89</v>
      </c>
      <c r="C20" s="38" t="s">
        <v>188</v>
      </c>
      <c r="D20" s="34">
        <v>340</v>
      </c>
      <c r="E20" s="34">
        <v>66</v>
      </c>
      <c r="F20" s="34">
        <v>17</v>
      </c>
      <c r="G20" s="34">
        <v>129</v>
      </c>
      <c r="H20" s="34">
        <v>790</v>
      </c>
      <c r="I20" s="34">
        <v>0</v>
      </c>
      <c r="J20" s="34">
        <v>36</v>
      </c>
      <c r="K20" s="34">
        <v>97</v>
      </c>
      <c r="L20" s="34">
        <v>8203</v>
      </c>
      <c r="M20" s="34">
        <v>273</v>
      </c>
      <c r="N20" s="34">
        <v>118</v>
      </c>
      <c r="O20" s="34">
        <v>118</v>
      </c>
      <c r="P20" s="34">
        <v>25</v>
      </c>
      <c r="Q20" s="34">
        <v>110</v>
      </c>
      <c r="R20" s="34">
        <v>790</v>
      </c>
      <c r="S20" s="34">
        <v>54663</v>
      </c>
      <c r="T20" s="34">
        <v>525</v>
      </c>
      <c r="U20" s="34">
        <v>1730</v>
      </c>
      <c r="V20" s="34">
        <v>372</v>
      </c>
      <c r="W20" s="34">
        <v>253</v>
      </c>
      <c r="X20" s="34">
        <v>379</v>
      </c>
      <c r="Y20" s="34">
        <v>361</v>
      </c>
      <c r="Z20" s="34">
        <v>654</v>
      </c>
      <c r="AA20" s="34">
        <v>28</v>
      </c>
      <c r="AB20" s="34">
        <v>193</v>
      </c>
      <c r="AC20" s="34">
        <v>94</v>
      </c>
      <c r="AD20" s="34">
        <v>188</v>
      </c>
      <c r="AE20" s="34">
        <v>74</v>
      </c>
      <c r="AF20" s="34">
        <v>345</v>
      </c>
      <c r="AG20" s="34">
        <v>195</v>
      </c>
      <c r="AH20" s="34">
        <v>61</v>
      </c>
      <c r="AI20" s="34">
        <v>562</v>
      </c>
      <c r="AJ20" s="34">
        <v>32</v>
      </c>
      <c r="AK20" s="34">
        <v>4747</v>
      </c>
      <c r="AL20" s="34">
        <v>5088</v>
      </c>
      <c r="AM20" s="34">
        <v>34070</v>
      </c>
      <c r="AN20" s="34">
        <v>23608</v>
      </c>
      <c r="AO20" s="34">
        <v>5360</v>
      </c>
      <c r="AP20" s="34">
        <v>1586</v>
      </c>
      <c r="AQ20" s="34">
        <v>38</v>
      </c>
      <c r="AR20" s="34">
        <v>223</v>
      </c>
      <c r="AS20" s="34">
        <v>884</v>
      </c>
      <c r="AT20" s="34">
        <v>2257</v>
      </c>
      <c r="AU20" s="34">
        <v>10369</v>
      </c>
      <c r="AV20" s="34">
        <v>8157</v>
      </c>
      <c r="AW20" s="34">
        <v>503</v>
      </c>
      <c r="AX20" s="34">
        <v>1078</v>
      </c>
      <c r="AY20" s="34">
        <v>331</v>
      </c>
      <c r="AZ20" s="34">
        <v>2337</v>
      </c>
      <c r="BA20" s="34">
        <v>885</v>
      </c>
      <c r="BB20" s="34">
        <v>16248</v>
      </c>
      <c r="BC20" s="34">
        <v>31476</v>
      </c>
      <c r="BD20" s="34">
        <v>6429</v>
      </c>
      <c r="BE20" s="34">
        <v>6345</v>
      </c>
      <c r="BF20" s="34">
        <v>59</v>
      </c>
      <c r="BG20" s="34">
        <v>6671</v>
      </c>
      <c r="BH20" s="34">
        <v>5834</v>
      </c>
      <c r="BI20" s="34">
        <v>523</v>
      </c>
      <c r="BJ20" s="34">
        <v>0</v>
      </c>
      <c r="BK20" s="34">
        <v>246934</v>
      </c>
      <c r="BL20" s="34">
        <v>74597</v>
      </c>
      <c r="BM20" s="34">
        <v>0</v>
      </c>
      <c r="BN20" s="34">
        <v>7415</v>
      </c>
      <c r="BO20" s="34">
        <v>39</v>
      </c>
      <c r="BP20" s="34">
        <v>82051</v>
      </c>
      <c r="BQ20" s="34">
        <v>5275</v>
      </c>
      <c r="BR20" s="34">
        <v>5444</v>
      </c>
      <c r="BS20" s="34">
        <v>0</v>
      </c>
      <c r="BT20" s="34">
        <v>10719</v>
      </c>
      <c r="BU20" s="34">
        <v>9430</v>
      </c>
      <c r="BV20" s="34">
        <v>102199</v>
      </c>
      <c r="BW20" s="34">
        <v>349132</v>
      </c>
    </row>
    <row r="21" spans="1:75" ht="25" x14ac:dyDescent="0.25">
      <c r="A21" s="36" t="s">
        <v>84</v>
      </c>
      <c r="B21" s="39" t="s">
        <v>90</v>
      </c>
      <c r="C21" s="38" t="s">
        <v>189</v>
      </c>
      <c r="D21" s="34">
        <v>104270</v>
      </c>
      <c r="E21" s="34">
        <v>17206</v>
      </c>
      <c r="F21" s="34">
        <v>42938</v>
      </c>
      <c r="G21" s="34">
        <v>34173</v>
      </c>
      <c r="H21" s="34">
        <v>45527</v>
      </c>
      <c r="I21" s="34">
        <v>480</v>
      </c>
      <c r="J21" s="34">
        <v>15771</v>
      </c>
      <c r="K21" s="34">
        <v>26051</v>
      </c>
      <c r="L21" s="34">
        <v>26681</v>
      </c>
      <c r="M21" s="34">
        <v>326</v>
      </c>
      <c r="N21" s="34">
        <v>915</v>
      </c>
      <c r="O21" s="34">
        <v>397</v>
      </c>
      <c r="P21" s="34">
        <v>210</v>
      </c>
      <c r="Q21" s="34">
        <v>9846</v>
      </c>
      <c r="R21" s="34">
        <v>6853</v>
      </c>
      <c r="S21" s="34">
        <v>1655</v>
      </c>
      <c r="T21" s="34">
        <v>579648</v>
      </c>
      <c r="U21" s="34">
        <v>237039</v>
      </c>
      <c r="V21" s="34">
        <v>5343</v>
      </c>
      <c r="W21" s="34">
        <v>32198</v>
      </c>
      <c r="X21" s="34">
        <v>135503</v>
      </c>
      <c r="Y21" s="34">
        <v>6992</v>
      </c>
      <c r="Z21" s="34">
        <v>13354</v>
      </c>
      <c r="AA21" s="34">
        <v>94</v>
      </c>
      <c r="AB21" s="34">
        <v>4747</v>
      </c>
      <c r="AC21" s="34">
        <v>1331</v>
      </c>
      <c r="AD21" s="34">
        <v>1875</v>
      </c>
      <c r="AE21" s="34">
        <v>4930</v>
      </c>
      <c r="AF21" s="34">
        <v>16761</v>
      </c>
      <c r="AG21" s="34">
        <v>3727</v>
      </c>
      <c r="AH21" s="34">
        <v>2257</v>
      </c>
      <c r="AI21" s="34">
        <v>114059</v>
      </c>
      <c r="AJ21" s="34">
        <v>5672</v>
      </c>
      <c r="AK21" s="34">
        <v>208683</v>
      </c>
      <c r="AL21" s="34">
        <v>7020</v>
      </c>
      <c r="AM21" s="34">
        <v>31113</v>
      </c>
      <c r="AN21" s="34">
        <v>54750</v>
      </c>
      <c r="AO21" s="34">
        <v>4204</v>
      </c>
      <c r="AP21" s="34">
        <v>277154</v>
      </c>
      <c r="AQ21" s="34">
        <v>17975</v>
      </c>
      <c r="AR21" s="34">
        <v>143949</v>
      </c>
      <c r="AS21" s="34">
        <v>81192</v>
      </c>
      <c r="AT21" s="34">
        <v>4750</v>
      </c>
      <c r="AU21" s="34">
        <v>2801</v>
      </c>
      <c r="AV21" s="34">
        <v>1489</v>
      </c>
      <c r="AW21" s="34">
        <v>124</v>
      </c>
      <c r="AX21" s="34">
        <v>10470</v>
      </c>
      <c r="AY21" s="34">
        <v>4221</v>
      </c>
      <c r="AZ21" s="34">
        <v>1081</v>
      </c>
      <c r="BA21" s="34">
        <v>3200</v>
      </c>
      <c r="BB21" s="34">
        <v>22928</v>
      </c>
      <c r="BC21" s="34">
        <v>70289</v>
      </c>
      <c r="BD21" s="34">
        <v>3936</v>
      </c>
      <c r="BE21" s="34">
        <v>12455</v>
      </c>
      <c r="BF21" s="34">
        <v>13391</v>
      </c>
      <c r="BG21" s="34">
        <v>571</v>
      </c>
      <c r="BH21" s="34">
        <v>2979</v>
      </c>
      <c r="BI21" s="34">
        <v>2094</v>
      </c>
      <c r="BJ21" s="34">
        <v>0</v>
      </c>
      <c r="BK21" s="34">
        <v>2481649</v>
      </c>
      <c r="BL21" s="34">
        <v>447274</v>
      </c>
      <c r="BM21" s="34">
        <v>0</v>
      </c>
      <c r="BN21" s="34">
        <v>0</v>
      </c>
      <c r="BO21" s="34">
        <v>0</v>
      </c>
      <c r="BP21" s="34">
        <v>447275</v>
      </c>
      <c r="BQ21" s="34">
        <v>0</v>
      </c>
      <c r="BR21" s="34">
        <v>110003</v>
      </c>
      <c r="BS21" s="34">
        <v>0</v>
      </c>
      <c r="BT21" s="34">
        <v>110003</v>
      </c>
      <c r="BU21" s="34">
        <v>1860476</v>
      </c>
      <c r="BV21" s="34">
        <v>2417753</v>
      </c>
      <c r="BW21" s="34">
        <v>4899402</v>
      </c>
    </row>
    <row r="22" spans="1:75" ht="37.5" x14ac:dyDescent="0.25">
      <c r="A22" s="36" t="s">
        <v>85</v>
      </c>
      <c r="B22" s="39" t="s">
        <v>91</v>
      </c>
      <c r="C22" s="38" t="s">
        <v>190</v>
      </c>
      <c r="D22" s="34">
        <v>131575</v>
      </c>
      <c r="E22" s="34">
        <v>755</v>
      </c>
      <c r="F22" s="34">
        <v>241</v>
      </c>
      <c r="G22" s="34">
        <v>1371</v>
      </c>
      <c r="H22" s="34">
        <v>29911</v>
      </c>
      <c r="I22" s="34">
        <v>343</v>
      </c>
      <c r="J22" s="34">
        <v>2451</v>
      </c>
      <c r="K22" s="34">
        <v>1655</v>
      </c>
      <c r="L22" s="34">
        <v>57640</v>
      </c>
      <c r="M22" s="34">
        <v>7970</v>
      </c>
      <c r="N22" s="34">
        <v>23563</v>
      </c>
      <c r="O22" s="34">
        <v>1866</v>
      </c>
      <c r="P22" s="34">
        <v>3183</v>
      </c>
      <c r="Q22" s="34">
        <v>21888</v>
      </c>
      <c r="R22" s="34">
        <v>26129</v>
      </c>
      <c r="S22" s="34">
        <v>13373</v>
      </c>
      <c r="T22" s="34">
        <v>74935</v>
      </c>
      <c r="U22" s="34">
        <v>330767</v>
      </c>
      <c r="V22" s="34">
        <v>263346</v>
      </c>
      <c r="W22" s="34">
        <v>50636</v>
      </c>
      <c r="X22" s="34">
        <v>48124</v>
      </c>
      <c r="Y22" s="34">
        <v>18213</v>
      </c>
      <c r="Z22" s="34">
        <v>24767</v>
      </c>
      <c r="AA22" s="34">
        <v>344</v>
      </c>
      <c r="AB22" s="34">
        <v>21722</v>
      </c>
      <c r="AC22" s="34">
        <v>4834</v>
      </c>
      <c r="AD22" s="34">
        <v>7746</v>
      </c>
      <c r="AE22" s="34">
        <v>21268</v>
      </c>
      <c r="AF22" s="34">
        <v>22180</v>
      </c>
      <c r="AG22" s="34">
        <v>16980</v>
      </c>
      <c r="AH22" s="34">
        <v>1262</v>
      </c>
      <c r="AI22" s="34">
        <v>5122</v>
      </c>
      <c r="AJ22" s="34">
        <v>2881</v>
      </c>
      <c r="AK22" s="34">
        <v>40363</v>
      </c>
      <c r="AL22" s="34">
        <v>5490</v>
      </c>
      <c r="AM22" s="34">
        <v>10463</v>
      </c>
      <c r="AN22" s="34">
        <v>7144</v>
      </c>
      <c r="AO22" s="34">
        <v>3545</v>
      </c>
      <c r="AP22" s="34">
        <v>7905</v>
      </c>
      <c r="AQ22" s="34">
        <v>208</v>
      </c>
      <c r="AR22" s="34">
        <v>394</v>
      </c>
      <c r="AS22" s="34">
        <v>4143</v>
      </c>
      <c r="AT22" s="34">
        <v>459</v>
      </c>
      <c r="AU22" s="34">
        <v>190</v>
      </c>
      <c r="AV22" s="34">
        <v>177</v>
      </c>
      <c r="AW22" s="34">
        <v>93</v>
      </c>
      <c r="AX22" s="34">
        <v>10812</v>
      </c>
      <c r="AY22" s="34">
        <v>264</v>
      </c>
      <c r="AZ22" s="34">
        <v>1046</v>
      </c>
      <c r="BA22" s="34">
        <v>7987</v>
      </c>
      <c r="BB22" s="34">
        <v>15437</v>
      </c>
      <c r="BC22" s="34">
        <v>23207</v>
      </c>
      <c r="BD22" s="34">
        <v>5962</v>
      </c>
      <c r="BE22" s="34">
        <v>193349</v>
      </c>
      <c r="BF22" s="34">
        <v>3553</v>
      </c>
      <c r="BG22" s="34">
        <v>292</v>
      </c>
      <c r="BH22" s="34">
        <v>5618</v>
      </c>
      <c r="BI22" s="34">
        <v>4031</v>
      </c>
      <c r="BJ22" s="34">
        <v>0</v>
      </c>
      <c r="BK22" s="34">
        <v>1591186</v>
      </c>
      <c r="BL22" s="34">
        <v>397020</v>
      </c>
      <c r="BM22" s="34">
        <v>74362</v>
      </c>
      <c r="BN22" s="34">
        <v>0</v>
      </c>
      <c r="BO22" s="34">
        <v>41</v>
      </c>
      <c r="BP22" s="34">
        <v>471423</v>
      </c>
      <c r="BQ22" s="34">
        <v>0</v>
      </c>
      <c r="BR22" s="34">
        <v>71807</v>
      </c>
      <c r="BS22" s="34">
        <v>0</v>
      </c>
      <c r="BT22" s="34">
        <v>71807</v>
      </c>
      <c r="BU22" s="34">
        <v>749627</v>
      </c>
      <c r="BV22" s="34">
        <v>1292860</v>
      </c>
      <c r="BW22" s="34">
        <v>2884044</v>
      </c>
    </row>
    <row r="23" spans="1:75" ht="12.5" x14ac:dyDescent="0.25">
      <c r="A23" s="36" t="s">
        <v>86</v>
      </c>
      <c r="B23" s="39" t="s">
        <v>92</v>
      </c>
      <c r="C23" s="38" t="s">
        <v>191</v>
      </c>
      <c r="D23" s="34">
        <v>11708</v>
      </c>
      <c r="E23" s="34">
        <v>1226</v>
      </c>
      <c r="F23" s="34">
        <v>688</v>
      </c>
      <c r="G23" s="34">
        <v>4888</v>
      </c>
      <c r="H23" s="34">
        <v>6637</v>
      </c>
      <c r="I23" s="34">
        <v>23</v>
      </c>
      <c r="J23" s="34">
        <v>1763</v>
      </c>
      <c r="K23" s="34">
        <v>2596</v>
      </c>
      <c r="L23" s="34">
        <v>64366</v>
      </c>
      <c r="M23" s="34">
        <v>2918</v>
      </c>
      <c r="N23" s="34">
        <v>1125</v>
      </c>
      <c r="O23" s="34">
        <v>354</v>
      </c>
      <c r="P23" s="34">
        <v>515</v>
      </c>
      <c r="Q23" s="34">
        <v>4670</v>
      </c>
      <c r="R23" s="34">
        <v>3401</v>
      </c>
      <c r="S23" s="34">
        <v>3577</v>
      </c>
      <c r="T23" s="34">
        <v>1483</v>
      </c>
      <c r="U23" s="34">
        <v>14907</v>
      </c>
      <c r="V23" s="34">
        <v>31697</v>
      </c>
      <c r="W23" s="34">
        <v>10262</v>
      </c>
      <c r="X23" s="34">
        <v>4991</v>
      </c>
      <c r="Y23" s="34">
        <v>10074</v>
      </c>
      <c r="Z23" s="34">
        <v>26840</v>
      </c>
      <c r="AA23" s="34">
        <v>489</v>
      </c>
      <c r="AB23" s="34">
        <v>13632</v>
      </c>
      <c r="AC23" s="34">
        <v>2886</v>
      </c>
      <c r="AD23" s="34">
        <v>3075</v>
      </c>
      <c r="AE23" s="34">
        <v>59419</v>
      </c>
      <c r="AF23" s="34">
        <v>9871</v>
      </c>
      <c r="AG23" s="34">
        <v>16338</v>
      </c>
      <c r="AH23" s="34">
        <v>248</v>
      </c>
      <c r="AI23" s="34">
        <v>6217</v>
      </c>
      <c r="AJ23" s="34">
        <v>1419</v>
      </c>
      <c r="AK23" s="34">
        <v>225816</v>
      </c>
      <c r="AL23" s="34">
        <v>5497</v>
      </c>
      <c r="AM23" s="34">
        <v>14174</v>
      </c>
      <c r="AN23" s="34">
        <v>25884</v>
      </c>
      <c r="AO23" s="34">
        <v>5290</v>
      </c>
      <c r="AP23" s="34">
        <v>12543</v>
      </c>
      <c r="AQ23" s="34">
        <v>117</v>
      </c>
      <c r="AR23" s="34">
        <v>447</v>
      </c>
      <c r="AS23" s="34">
        <v>4914</v>
      </c>
      <c r="AT23" s="34">
        <v>1107</v>
      </c>
      <c r="AU23" s="34">
        <v>432</v>
      </c>
      <c r="AV23" s="34">
        <v>604</v>
      </c>
      <c r="AW23" s="34">
        <v>31</v>
      </c>
      <c r="AX23" s="34">
        <v>40610</v>
      </c>
      <c r="AY23" s="34">
        <v>444</v>
      </c>
      <c r="AZ23" s="34">
        <v>830</v>
      </c>
      <c r="BA23" s="34">
        <v>1484</v>
      </c>
      <c r="BB23" s="34">
        <v>6931</v>
      </c>
      <c r="BC23" s="34">
        <v>3308</v>
      </c>
      <c r="BD23" s="34">
        <v>1810</v>
      </c>
      <c r="BE23" s="34">
        <v>3960</v>
      </c>
      <c r="BF23" s="34">
        <v>1989</v>
      </c>
      <c r="BG23" s="34">
        <v>200</v>
      </c>
      <c r="BH23" s="34">
        <v>588</v>
      </c>
      <c r="BI23" s="34">
        <v>441</v>
      </c>
      <c r="BJ23" s="34">
        <v>0</v>
      </c>
      <c r="BK23" s="34">
        <v>683757</v>
      </c>
      <c r="BL23" s="34">
        <v>82722</v>
      </c>
      <c r="BM23" s="34">
        <v>0</v>
      </c>
      <c r="BN23" s="34">
        <v>0</v>
      </c>
      <c r="BO23" s="34">
        <v>10</v>
      </c>
      <c r="BP23" s="34">
        <v>82732</v>
      </c>
      <c r="BQ23" s="34">
        <v>0</v>
      </c>
      <c r="BR23" s="34">
        <v>44953</v>
      </c>
      <c r="BS23" s="34">
        <v>0</v>
      </c>
      <c r="BT23" s="34">
        <v>44953</v>
      </c>
      <c r="BU23" s="34">
        <v>59332</v>
      </c>
      <c r="BV23" s="34">
        <v>187017</v>
      </c>
      <c r="BW23" s="34">
        <v>870774</v>
      </c>
    </row>
    <row r="24" spans="1:75" ht="25" x14ac:dyDescent="0.25">
      <c r="A24" s="36" t="s">
        <v>87</v>
      </c>
      <c r="B24" s="39" t="s">
        <v>93</v>
      </c>
      <c r="C24" s="38" t="s">
        <v>192</v>
      </c>
      <c r="D24" s="34">
        <v>4184</v>
      </c>
      <c r="E24" s="34">
        <v>353</v>
      </c>
      <c r="F24" s="34">
        <v>89</v>
      </c>
      <c r="G24" s="34">
        <v>546</v>
      </c>
      <c r="H24" s="34">
        <v>9522</v>
      </c>
      <c r="I24" s="34">
        <v>74</v>
      </c>
      <c r="J24" s="34">
        <v>764</v>
      </c>
      <c r="K24" s="34">
        <v>2906</v>
      </c>
      <c r="L24" s="34">
        <v>39951</v>
      </c>
      <c r="M24" s="34">
        <v>1</v>
      </c>
      <c r="N24" s="34">
        <v>141</v>
      </c>
      <c r="O24" s="34">
        <v>93</v>
      </c>
      <c r="P24" s="34">
        <v>57</v>
      </c>
      <c r="Q24" s="34">
        <v>2263</v>
      </c>
      <c r="R24" s="34">
        <v>475</v>
      </c>
      <c r="S24" s="34">
        <v>97</v>
      </c>
      <c r="T24" s="34">
        <v>399</v>
      </c>
      <c r="U24" s="34">
        <v>6905</v>
      </c>
      <c r="V24" s="34">
        <v>7053</v>
      </c>
      <c r="W24" s="34">
        <v>140659</v>
      </c>
      <c r="X24" s="34">
        <v>37619</v>
      </c>
      <c r="Y24" s="34">
        <v>9546</v>
      </c>
      <c r="Z24" s="34">
        <v>10428</v>
      </c>
      <c r="AA24" s="34">
        <v>115</v>
      </c>
      <c r="AB24" s="34">
        <v>6347</v>
      </c>
      <c r="AC24" s="34">
        <v>1717</v>
      </c>
      <c r="AD24" s="34">
        <v>1440</v>
      </c>
      <c r="AE24" s="34">
        <v>14620</v>
      </c>
      <c r="AF24" s="34">
        <v>5542</v>
      </c>
      <c r="AG24" s="34">
        <v>4110</v>
      </c>
      <c r="AH24" s="34">
        <v>738</v>
      </c>
      <c r="AI24" s="34">
        <v>9041</v>
      </c>
      <c r="AJ24" s="34">
        <v>919</v>
      </c>
      <c r="AK24" s="34">
        <v>604622</v>
      </c>
      <c r="AL24" s="34">
        <v>1887</v>
      </c>
      <c r="AM24" s="34">
        <v>2549</v>
      </c>
      <c r="AN24" s="34">
        <v>2343</v>
      </c>
      <c r="AO24" s="34">
        <v>2222</v>
      </c>
      <c r="AP24" s="34">
        <v>9795</v>
      </c>
      <c r="AQ24" s="34">
        <v>611</v>
      </c>
      <c r="AR24" s="34">
        <v>76</v>
      </c>
      <c r="AS24" s="34">
        <v>11088</v>
      </c>
      <c r="AT24" s="34">
        <v>256</v>
      </c>
      <c r="AU24" s="34">
        <v>51</v>
      </c>
      <c r="AV24" s="34">
        <v>14</v>
      </c>
      <c r="AW24" s="34">
        <v>1</v>
      </c>
      <c r="AX24" s="34">
        <v>35341</v>
      </c>
      <c r="AY24" s="34">
        <v>318</v>
      </c>
      <c r="AZ24" s="34">
        <v>394</v>
      </c>
      <c r="BA24" s="34">
        <v>1279</v>
      </c>
      <c r="BB24" s="34">
        <v>7704</v>
      </c>
      <c r="BC24" s="34">
        <v>2196</v>
      </c>
      <c r="BD24" s="34">
        <v>1487</v>
      </c>
      <c r="BE24" s="34">
        <v>3074</v>
      </c>
      <c r="BF24" s="34">
        <v>3689</v>
      </c>
      <c r="BG24" s="34">
        <v>1111</v>
      </c>
      <c r="BH24" s="34">
        <v>746</v>
      </c>
      <c r="BI24" s="34">
        <v>1119</v>
      </c>
      <c r="BJ24" s="34">
        <v>0</v>
      </c>
      <c r="BK24" s="34">
        <v>1012699</v>
      </c>
      <c r="BL24" s="34">
        <v>46593</v>
      </c>
      <c r="BM24" s="34">
        <v>0</v>
      </c>
      <c r="BN24" s="34">
        <v>0</v>
      </c>
      <c r="BO24" s="34">
        <v>32</v>
      </c>
      <c r="BP24" s="34">
        <v>46625</v>
      </c>
      <c r="BQ24" s="34">
        <v>0</v>
      </c>
      <c r="BR24" s="34">
        <v>68435</v>
      </c>
      <c r="BS24" s="34">
        <v>0</v>
      </c>
      <c r="BT24" s="34">
        <v>68435</v>
      </c>
      <c r="BU24" s="34">
        <v>43509</v>
      </c>
      <c r="BV24" s="34">
        <v>158569</v>
      </c>
      <c r="BW24" s="34">
        <v>1171268</v>
      </c>
    </row>
    <row r="25" spans="1:75" ht="12.5" x14ac:dyDescent="0.25">
      <c r="A25" s="36" t="s">
        <v>88</v>
      </c>
      <c r="B25" s="32" t="s">
        <v>94</v>
      </c>
      <c r="C25" s="38" t="s">
        <v>193</v>
      </c>
      <c r="D25" s="34">
        <v>1824</v>
      </c>
      <c r="E25" s="34">
        <v>594</v>
      </c>
      <c r="F25" s="34">
        <v>428</v>
      </c>
      <c r="G25" s="34">
        <v>3468</v>
      </c>
      <c r="H25" s="34">
        <v>76641</v>
      </c>
      <c r="I25" s="34">
        <v>114</v>
      </c>
      <c r="J25" s="34">
        <v>6709</v>
      </c>
      <c r="K25" s="34">
        <v>2605</v>
      </c>
      <c r="L25" s="34">
        <v>8872</v>
      </c>
      <c r="M25" s="34">
        <v>1454</v>
      </c>
      <c r="N25" s="34">
        <v>386</v>
      </c>
      <c r="O25" s="34">
        <v>62</v>
      </c>
      <c r="P25" s="34">
        <v>47</v>
      </c>
      <c r="Q25" s="34">
        <v>2281</v>
      </c>
      <c r="R25" s="34">
        <v>4097</v>
      </c>
      <c r="S25" s="34">
        <v>840</v>
      </c>
      <c r="T25" s="34">
        <v>5451</v>
      </c>
      <c r="U25" s="34">
        <v>14244</v>
      </c>
      <c r="V25" s="34">
        <v>5908</v>
      </c>
      <c r="W25" s="34">
        <v>28589</v>
      </c>
      <c r="X25" s="34">
        <v>746343</v>
      </c>
      <c r="Y25" s="34">
        <v>236626</v>
      </c>
      <c r="Z25" s="34">
        <v>168193</v>
      </c>
      <c r="AA25" s="34">
        <v>1321</v>
      </c>
      <c r="AB25" s="34">
        <v>123357</v>
      </c>
      <c r="AC25" s="34">
        <v>8085</v>
      </c>
      <c r="AD25" s="34">
        <v>15302</v>
      </c>
      <c r="AE25" s="34">
        <v>86703</v>
      </c>
      <c r="AF25" s="34">
        <v>123565</v>
      </c>
      <c r="AG25" s="34">
        <v>39537</v>
      </c>
      <c r="AH25" s="34">
        <v>89986</v>
      </c>
      <c r="AI25" s="34">
        <v>20118</v>
      </c>
      <c r="AJ25" s="34">
        <v>2115</v>
      </c>
      <c r="AK25" s="34">
        <v>368301</v>
      </c>
      <c r="AL25" s="34">
        <v>3800</v>
      </c>
      <c r="AM25" s="34">
        <v>17694</v>
      </c>
      <c r="AN25" s="34">
        <v>3450</v>
      </c>
      <c r="AO25" s="34">
        <v>1414</v>
      </c>
      <c r="AP25" s="34">
        <v>25618</v>
      </c>
      <c r="AQ25" s="34">
        <v>540</v>
      </c>
      <c r="AR25" s="34">
        <v>140</v>
      </c>
      <c r="AS25" s="34">
        <v>6837</v>
      </c>
      <c r="AT25" s="34">
        <v>273</v>
      </c>
      <c r="AU25" s="34">
        <v>97</v>
      </c>
      <c r="AV25" s="34">
        <v>0</v>
      </c>
      <c r="AW25" s="34">
        <v>0</v>
      </c>
      <c r="AX25" s="34">
        <v>7715</v>
      </c>
      <c r="AY25" s="34">
        <v>679</v>
      </c>
      <c r="AZ25" s="34">
        <v>940</v>
      </c>
      <c r="BA25" s="34">
        <v>9693</v>
      </c>
      <c r="BB25" s="34">
        <v>10841</v>
      </c>
      <c r="BC25" s="34">
        <v>1565</v>
      </c>
      <c r="BD25" s="34">
        <v>860</v>
      </c>
      <c r="BE25" s="34">
        <v>1057</v>
      </c>
      <c r="BF25" s="34">
        <v>1794</v>
      </c>
      <c r="BG25" s="34">
        <v>162</v>
      </c>
      <c r="BH25" s="34">
        <v>256</v>
      </c>
      <c r="BI25" s="34">
        <v>372</v>
      </c>
      <c r="BJ25" s="34">
        <v>0</v>
      </c>
      <c r="BK25" s="34">
        <v>2289965</v>
      </c>
      <c r="BL25" s="34">
        <v>3089</v>
      </c>
      <c r="BM25" s="34">
        <v>0</v>
      </c>
      <c r="BN25" s="34">
        <v>0</v>
      </c>
      <c r="BO25" s="34">
        <v>0</v>
      </c>
      <c r="BP25" s="34">
        <v>3089</v>
      </c>
      <c r="BQ25" s="34">
        <v>0</v>
      </c>
      <c r="BR25" s="34">
        <v>155827</v>
      </c>
      <c r="BS25" s="34">
        <v>332028</v>
      </c>
      <c r="BT25" s="34">
        <v>487855</v>
      </c>
      <c r="BU25" s="34">
        <v>1368299</v>
      </c>
      <c r="BV25" s="34">
        <v>1859243</v>
      </c>
      <c r="BW25" s="34">
        <v>4149209</v>
      </c>
    </row>
    <row r="26" spans="1:75" ht="25" x14ac:dyDescent="0.25">
      <c r="A26" s="36" t="s">
        <v>89</v>
      </c>
      <c r="B26" s="32" t="s">
        <v>95</v>
      </c>
      <c r="C26" s="38" t="s">
        <v>194</v>
      </c>
      <c r="D26" s="34">
        <v>10019</v>
      </c>
      <c r="E26" s="34">
        <v>1624</v>
      </c>
      <c r="F26" s="34">
        <v>1022</v>
      </c>
      <c r="G26" s="34">
        <v>4473</v>
      </c>
      <c r="H26" s="34">
        <v>15025</v>
      </c>
      <c r="I26" s="34">
        <v>20</v>
      </c>
      <c r="J26" s="34">
        <v>4253</v>
      </c>
      <c r="K26" s="34">
        <v>2788</v>
      </c>
      <c r="L26" s="34">
        <v>41579</v>
      </c>
      <c r="M26" s="34">
        <v>361</v>
      </c>
      <c r="N26" s="34">
        <v>495</v>
      </c>
      <c r="O26" s="34">
        <v>594</v>
      </c>
      <c r="P26" s="34">
        <v>523</v>
      </c>
      <c r="Q26" s="34">
        <v>3596</v>
      </c>
      <c r="R26" s="34">
        <v>1952</v>
      </c>
      <c r="S26" s="34">
        <v>617</v>
      </c>
      <c r="T26" s="34">
        <v>2899</v>
      </c>
      <c r="U26" s="34">
        <v>8024</v>
      </c>
      <c r="V26" s="34">
        <v>4195</v>
      </c>
      <c r="W26" s="34">
        <v>14708</v>
      </c>
      <c r="X26" s="34">
        <v>12295</v>
      </c>
      <c r="Y26" s="34">
        <v>35940</v>
      </c>
      <c r="Z26" s="34">
        <v>74870</v>
      </c>
      <c r="AA26" s="34">
        <v>660</v>
      </c>
      <c r="AB26" s="34">
        <v>10340</v>
      </c>
      <c r="AC26" s="34">
        <v>3850</v>
      </c>
      <c r="AD26" s="34">
        <v>7876</v>
      </c>
      <c r="AE26" s="34">
        <v>39522</v>
      </c>
      <c r="AF26" s="34">
        <v>49505</v>
      </c>
      <c r="AG26" s="34">
        <v>12686</v>
      </c>
      <c r="AH26" s="34">
        <v>716</v>
      </c>
      <c r="AI26" s="34">
        <v>26243</v>
      </c>
      <c r="AJ26" s="34">
        <v>1046</v>
      </c>
      <c r="AK26" s="34">
        <v>346892</v>
      </c>
      <c r="AL26" s="34">
        <v>5756</v>
      </c>
      <c r="AM26" s="34">
        <v>11856</v>
      </c>
      <c r="AN26" s="34">
        <v>1795</v>
      </c>
      <c r="AO26" s="34">
        <v>1838</v>
      </c>
      <c r="AP26" s="34">
        <v>11471</v>
      </c>
      <c r="AQ26" s="34">
        <v>466</v>
      </c>
      <c r="AR26" s="34">
        <v>226</v>
      </c>
      <c r="AS26" s="34">
        <v>6374</v>
      </c>
      <c r="AT26" s="34">
        <v>873</v>
      </c>
      <c r="AU26" s="34">
        <v>807</v>
      </c>
      <c r="AV26" s="34">
        <v>521</v>
      </c>
      <c r="AW26" s="34">
        <v>39</v>
      </c>
      <c r="AX26" s="34">
        <v>14643</v>
      </c>
      <c r="AY26" s="34">
        <v>966</v>
      </c>
      <c r="AZ26" s="34">
        <v>846</v>
      </c>
      <c r="BA26" s="34">
        <v>7196</v>
      </c>
      <c r="BB26" s="34">
        <v>11224</v>
      </c>
      <c r="BC26" s="34">
        <v>4696</v>
      </c>
      <c r="BD26" s="34">
        <v>1181</v>
      </c>
      <c r="BE26" s="34">
        <v>1639</v>
      </c>
      <c r="BF26" s="34">
        <v>1436</v>
      </c>
      <c r="BG26" s="34">
        <v>303</v>
      </c>
      <c r="BH26" s="34">
        <v>404</v>
      </c>
      <c r="BI26" s="34">
        <v>824</v>
      </c>
      <c r="BJ26" s="34">
        <v>0</v>
      </c>
      <c r="BK26" s="34">
        <v>828591</v>
      </c>
      <c r="BL26" s="34">
        <v>81111</v>
      </c>
      <c r="BM26" s="34">
        <v>0</v>
      </c>
      <c r="BN26" s="34">
        <v>0</v>
      </c>
      <c r="BO26" s="34">
        <v>10</v>
      </c>
      <c r="BP26" s="34">
        <v>81122</v>
      </c>
      <c r="BQ26" s="34">
        <v>52939</v>
      </c>
      <c r="BR26" s="34">
        <v>38209</v>
      </c>
      <c r="BS26" s="34">
        <v>0</v>
      </c>
      <c r="BT26" s="34">
        <v>91149</v>
      </c>
      <c r="BU26" s="34">
        <v>58587</v>
      </c>
      <c r="BV26" s="34">
        <v>230858</v>
      </c>
      <c r="BW26" s="34">
        <v>1059449</v>
      </c>
    </row>
    <row r="27" spans="1:75" ht="37.5" x14ac:dyDescent="0.25">
      <c r="A27" s="36" t="s">
        <v>153</v>
      </c>
      <c r="B27" s="39" t="s">
        <v>96</v>
      </c>
      <c r="C27" s="38" t="s">
        <v>195</v>
      </c>
      <c r="D27" s="34">
        <v>54166</v>
      </c>
      <c r="E27" s="34">
        <v>6403</v>
      </c>
      <c r="F27" s="34">
        <v>5295</v>
      </c>
      <c r="G27" s="34">
        <v>25122</v>
      </c>
      <c r="H27" s="34">
        <v>55107</v>
      </c>
      <c r="I27" s="34">
        <v>272</v>
      </c>
      <c r="J27" s="34">
        <v>18528</v>
      </c>
      <c r="K27" s="34">
        <v>18655</v>
      </c>
      <c r="L27" s="34">
        <v>32390</v>
      </c>
      <c r="M27" s="34">
        <v>796</v>
      </c>
      <c r="N27" s="34">
        <v>1592</v>
      </c>
      <c r="O27" s="34">
        <v>835</v>
      </c>
      <c r="P27" s="34">
        <v>240</v>
      </c>
      <c r="Q27" s="34">
        <v>6652</v>
      </c>
      <c r="R27" s="34">
        <v>9111</v>
      </c>
      <c r="S27" s="34">
        <v>2204</v>
      </c>
      <c r="T27" s="34">
        <v>12278</v>
      </c>
      <c r="U27" s="34">
        <v>18597</v>
      </c>
      <c r="V27" s="34">
        <v>7191</v>
      </c>
      <c r="W27" s="34">
        <v>24330</v>
      </c>
      <c r="X27" s="34">
        <v>97129</v>
      </c>
      <c r="Y27" s="34">
        <v>18508</v>
      </c>
      <c r="Z27" s="34">
        <v>147574</v>
      </c>
      <c r="AA27" s="34">
        <v>522</v>
      </c>
      <c r="AB27" s="34">
        <v>12299</v>
      </c>
      <c r="AC27" s="34">
        <v>6990</v>
      </c>
      <c r="AD27" s="34">
        <v>10868</v>
      </c>
      <c r="AE27" s="34">
        <v>28224</v>
      </c>
      <c r="AF27" s="34">
        <v>81852</v>
      </c>
      <c r="AG27" s="34">
        <v>4310</v>
      </c>
      <c r="AH27" s="34">
        <v>1452</v>
      </c>
      <c r="AI27" s="34">
        <v>29984</v>
      </c>
      <c r="AJ27" s="34">
        <v>4226</v>
      </c>
      <c r="AK27" s="34">
        <v>117475</v>
      </c>
      <c r="AL27" s="34">
        <v>7586</v>
      </c>
      <c r="AM27" s="34">
        <v>20820</v>
      </c>
      <c r="AN27" s="34">
        <v>23165</v>
      </c>
      <c r="AO27" s="34">
        <v>4042</v>
      </c>
      <c r="AP27" s="34">
        <v>37619</v>
      </c>
      <c r="AQ27" s="34">
        <v>1990</v>
      </c>
      <c r="AR27" s="34">
        <v>3602</v>
      </c>
      <c r="AS27" s="34">
        <v>13042</v>
      </c>
      <c r="AT27" s="34">
        <v>4210</v>
      </c>
      <c r="AU27" s="34">
        <v>123</v>
      </c>
      <c r="AV27" s="34">
        <v>72</v>
      </c>
      <c r="AW27" s="34">
        <v>7</v>
      </c>
      <c r="AX27" s="34">
        <v>23317</v>
      </c>
      <c r="AY27" s="34">
        <v>1847</v>
      </c>
      <c r="AZ27" s="34">
        <v>2642</v>
      </c>
      <c r="BA27" s="34">
        <v>12011</v>
      </c>
      <c r="BB27" s="34">
        <v>15209</v>
      </c>
      <c r="BC27" s="34">
        <v>12244</v>
      </c>
      <c r="BD27" s="34">
        <v>4000</v>
      </c>
      <c r="BE27" s="34">
        <v>6198</v>
      </c>
      <c r="BF27" s="34">
        <v>7755</v>
      </c>
      <c r="BG27" s="34">
        <v>261</v>
      </c>
      <c r="BH27" s="34">
        <v>2025</v>
      </c>
      <c r="BI27" s="34">
        <v>2622</v>
      </c>
      <c r="BJ27" s="34">
        <v>0</v>
      </c>
      <c r="BK27" s="34">
        <v>1067583</v>
      </c>
      <c r="BL27" s="34">
        <v>227566</v>
      </c>
      <c r="BM27" s="34">
        <v>164</v>
      </c>
      <c r="BN27" s="34">
        <v>0</v>
      </c>
      <c r="BO27" s="34">
        <v>114</v>
      </c>
      <c r="BP27" s="34">
        <v>227844</v>
      </c>
      <c r="BQ27" s="34">
        <v>1173503</v>
      </c>
      <c r="BR27" s="34">
        <v>94147</v>
      </c>
      <c r="BS27" s="34">
        <v>0</v>
      </c>
      <c r="BT27" s="34">
        <v>1267652</v>
      </c>
      <c r="BU27" s="34">
        <v>113291</v>
      </c>
      <c r="BV27" s="34">
        <v>1608786</v>
      </c>
      <c r="BW27" s="34">
        <v>2676367</v>
      </c>
    </row>
    <row r="28" spans="1:75" ht="25" x14ac:dyDescent="0.25">
      <c r="A28" s="36" t="s">
        <v>154</v>
      </c>
      <c r="B28" s="39" t="s">
        <v>97</v>
      </c>
      <c r="C28" s="38" t="s">
        <v>196</v>
      </c>
      <c r="D28" s="34">
        <v>137</v>
      </c>
      <c r="E28" s="34">
        <v>408</v>
      </c>
      <c r="F28" s="34">
        <v>30</v>
      </c>
      <c r="G28" s="34">
        <v>129</v>
      </c>
      <c r="H28" s="34">
        <v>405</v>
      </c>
      <c r="I28" s="34">
        <v>0</v>
      </c>
      <c r="J28" s="34">
        <v>47</v>
      </c>
      <c r="K28" s="34">
        <v>49</v>
      </c>
      <c r="L28" s="34">
        <v>361</v>
      </c>
      <c r="M28" s="34">
        <v>4</v>
      </c>
      <c r="N28" s="34">
        <v>18</v>
      </c>
      <c r="O28" s="34">
        <v>18</v>
      </c>
      <c r="P28" s="34">
        <v>9</v>
      </c>
      <c r="Q28" s="34">
        <v>47</v>
      </c>
      <c r="R28" s="34">
        <v>69</v>
      </c>
      <c r="S28" s="34">
        <v>1576</v>
      </c>
      <c r="T28" s="34">
        <v>79</v>
      </c>
      <c r="U28" s="34">
        <v>775</v>
      </c>
      <c r="V28" s="34">
        <v>98</v>
      </c>
      <c r="W28" s="34">
        <v>334</v>
      </c>
      <c r="X28" s="34">
        <v>790</v>
      </c>
      <c r="Y28" s="34">
        <v>559</v>
      </c>
      <c r="Z28" s="34">
        <v>1379</v>
      </c>
      <c r="AA28" s="34">
        <v>12449</v>
      </c>
      <c r="AB28" s="34">
        <v>883</v>
      </c>
      <c r="AC28" s="34">
        <v>1182</v>
      </c>
      <c r="AD28" s="34">
        <v>1752</v>
      </c>
      <c r="AE28" s="34">
        <v>552</v>
      </c>
      <c r="AF28" s="34">
        <v>2398</v>
      </c>
      <c r="AG28" s="34">
        <v>75</v>
      </c>
      <c r="AH28" s="34">
        <v>57</v>
      </c>
      <c r="AI28" s="34">
        <v>1489</v>
      </c>
      <c r="AJ28" s="34">
        <v>109</v>
      </c>
      <c r="AK28" s="34">
        <v>6783</v>
      </c>
      <c r="AL28" s="34">
        <v>624</v>
      </c>
      <c r="AM28" s="34">
        <v>9327</v>
      </c>
      <c r="AN28" s="34">
        <v>9324</v>
      </c>
      <c r="AO28" s="34">
        <v>439</v>
      </c>
      <c r="AP28" s="34">
        <v>1559</v>
      </c>
      <c r="AQ28" s="34">
        <v>19</v>
      </c>
      <c r="AR28" s="34">
        <v>176</v>
      </c>
      <c r="AS28" s="34">
        <v>957</v>
      </c>
      <c r="AT28" s="34">
        <v>4017</v>
      </c>
      <c r="AU28" s="34">
        <v>7522</v>
      </c>
      <c r="AV28" s="34">
        <v>4354</v>
      </c>
      <c r="AW28" s="34">
        <v>342</v>
      </c>
      <c r="AX28" s="34">
        <v>1662</v>
      </c>
      <c r="AY28" s="34">
        <v>183</v>
      </c>
      <c r="AZ28" s="34">
        <v>21662</v>
      </c>
      <c r="BA28" s="34">
        <v>7372</v>
      </c>
      <c r="BB28" s="34">
        <v>13874</v>
      </c>
      <c r="BC28" s="34">
        <v>16764</v>
      </c>
      <c r="BD28" s="34">
        <v>3610</v>
      </c>
      <c r="BE28" s="34">
        <v>2020</v>
      </c>
      <c r="BF28" s="34">
        <v>257</v>
      </c>
      <c r="BG28" s="34">
        <v>307</v>
      </c>
      <c r="BH28" s="34">
        <v>1497</v>
      </c>
      <c r="BI28" s="34">
        <v>116</v>
      </c>
      <c r="BJ28" s="34">
        <v>0</v>
      </c>
      <c r="BK28" s="34">
        <v>143040</v>
      </c>
      <c r="BL28" s="34">
        <v>79733</v>
      </c>
      <c r="BM28" s="34">
        <v>0</v>
      </c>
      <c r="BN28" s="34">
        <v>0</v>
      </c>
      <c r="BO28" s="34">
        <v>14</v>
      </c>
      <c r="BP28" s="34">
        <v>79747</v>
      </c>
      <c r="BQ28" s="34">
        <v>175638</v>
      </c>
      <c r="BR28" s="34">
        <v>16614</v>
      </c>
      <c r="BS28" s="34">
        <v>0</v>
      </c>
      <c r="BT28" s="34">
        <v>192252</v>
      </c>
      <c r="BU28" s="34">
        <v>7313</v>
      </c>
      <c r="BV28" s="34">
        <v>279312</v>
      </c>
      <c r="BW28" s="34">
        <v>422352</v>
      </c>
    </row>
    <row r="29" spans="1:75" ht="25" x14ac:dyDescent="0.25">
      <c r="A29" s="36" t="s">
        <v>92</v>
      </c>
      <c r="B29" s="39" t="s">
        <v>98</v>
      </c>
      <c r="C29" s="38" t="s">
        <v>197</v>
      </c>
      <c r="D29" s="34">
        <v>3163</v>
      </c>
      <c r="E29" s="34">
        <v>424</v>
      </c>
      <c r="F29" s="34">
        <v>133</v>
      </c>
      <c r="G29" s="34">
        <v>2730</v>
      </c>
      <c r="H29" s="34">
        <v>27295</v>
      </c>
      <c r="I29" s="34">
        <v>31</v>
      </c>
      <c r="J29" s="34">
        <v>1401</v>
      </c>
      <c r="K29" s="34">
        <v>1041</v>
      </c>
      <c r="L29" s="34">
        <v>1154</v>
      </c>
      <c r="M29" s="34">
        <v>1</v>
      </c>
      <c r="N29" s="34">
        <v>103</v>
      </c>
      <c r="O29" s="34">
        <v>26</v>
      </c>
      <c r="P29" s="34">
        <v>23</v>
      </c>
      <c r="Q29" s="34">
        <v>312</v>
      </c>
      <c r="R29" s="34">
        <v>348</v>
      </c>
      <c r="S29" s="34">
        <v>149</v>
      </c>
      <c r="T29" s="34">
        <v>2955</v>
      </c>
      <c r="U29" s="34">
        <v>3305</v>
      </c>
      <c r="V29" s="34">
        <v>910</v>
      </c>
      <c r="W29" s="34">
        <v>4749</v>
      </c>
      <c r="X29" s="34">
        <v>13924</v>
      </c>
      <c r="Y29" s="34">
        <v>7876</v>
      </c>
      <c r="Z29" s="34">
        <v>50424</v>
      </c>
      <c r="AA29" s="34">
        <v>1065</v>
      </c>
      <c r="AB29" s="34">
        <v>57982</v>
      </c>
      <c r="AC29" s="34">
        <v>8409</v>
      </c>
      <c r="AD29" s="34">
        <v>18120</v>
      </c>
      <c r="AE29" s="34">
        <v>32277</v>
      </c>
      <c r="AF29" s="34">
        <v>52506</v>
      </c>
      <c r="AG29" s="34">
        <v>722</v>
      </c>
      <c r="AH29" s="34">
        <v>599</v>
      </c>
      <c r="AI29" s="34">
        <v>46427</v>
      </c>
      <c r="AJ29" s="34">
        <v>730</v>
      </c>
      <c r="AK29" s="34">
        <v>131661</v>
      </c>
      <c r="AL29" s="34">
        <v>5821</v>
      </c>
      <c r="AM29" s="34">
        <v>7179</v>
      </c>
      <c r="AN29" s="34">
        <v>5493</v>
      </c>
      <c r="AO29" s="34">
        <v>1328</v>
      </c>
      <c r="AP29" s="34">
        <v>32022</v>
      </c>
      <c r="AQ29" s="34">
        <v>847</v>
      </c>
      <c r="AR29" s="34">
        <v>3726</v>
      </c>
      <c r="AS29" s="34">
        <v>10202</v>
      </c>
      <c r="AT29" s="34">
        <v>9841</v>
      </c>
      <c r="AU29" s="34">
        <v>2030</v>
      </c>
      <c r="AV29" s="34">
        <v>137</v>
      </c>
      <c r="AW29" s="34">
        <v>68</v>
      </c>
      <c r="AX29" s="34">
        <v>9201</v>
      </c>
      <c r="AY29" s="34">
        <v>369</v>
      </c>
      <c r="AZ29" s="34">
        <v>3768</v>
      </c>
      <c r="BA29" s="34">
        <v>26119</v>
      </c>
      <c r="BB29" s="34">
        <v>15156</v>
      </c>
      <c r="BC29" s="34">
        <v>11209</v>
      </c>
      <c r="BD29" s="34">
        <v>1744</v>
      </c>
      <c r="BE29" s="34">
        <v>2041</v>
      </c>
      <c r="BF29" s="34">
        <v>821</v>
      </c>
      <c r="BG29" s="34">
        <v>143</v>
      </c>
      <c r="BH29" s="34">
        <v>2081</v>
      </c>
      <c r="BI29" s="34">
        <v>328</v>
      </c>
      <c r="BJ29" s="34">
        <v>0</v>
      </c>
      <c r="BK29" s="34">
        <v>624660</v>
      </c>
      <c r="BL29" s="34">
        <v>21995</v>
      </c>
      <c r="BM29" s="34">
        <v>0</v>
      </c>
      <c r="BN29" s="34">
        <v>0</v>
      </c>
      <c r="BO29" s="34">
        <v>1</v>
      </c>
      <c r="BP29" s="34">
        <v>21996</v>
      </c>
      <c r="BQ29" s="34">
        <v>190283</v>
      </c>
      <c r="BR29" s="34">
        <v>49086</v>
      </c>
      <c r="BS29" s="34">
        <v>0</v>
      </c>
      <c r="BT29" s="34">
        <v>239370</v>
      </c>
      <c r="BU29" s="34">
        <v>61788</v>
      </c>
      <c r="BV29" s="34">
        <v>323154</v>
      </c>
      <c r="BW29" s="34">
        <v>947812</v>
      </c>
    </row>
    <row r="30" spans="1:75" ht="25" x14ac:dyDescent="0.25">
      <c r="A30" s="36" t="s">
        <v>93</v>
      </c>
      <c r="B30" s="39" t="s">
        <v>99</v>
      </c>
      <c r="C30" s="38" t="s">
        <v>198</v>
      </c>
      <c r="D30" s="34">
        <v>68</v>
      </c>
      <c r="E30" s="34">
        <v>58</v>
      </c>
      <c r="F30" s="34">
        <v>10</v>
      </c>
      <c r="G30" s="34">
        <v>50</v>
      </c>
      <c r="H30" s="34">
        <v>123</v>
      </c>
      <c r="I30" s="34">
        <v>0</v>
      </c>
      <c r="J30" s="34">
        <v>18</v>
      </c>
      <c r="K30" s="34">
        <v>20</v>
      </c>
      <c r="L30" s="34">
        <v>164</v>
      </c>
      <c r="M30" s="34">
        <v>0</v>
      </c>
      <c r="N30" s="34">
        <v>13</v>
      </c>
      <c r="O30" s="34">
        <v>23</v>
      </c>
      <c r="P30" s="34">
        <v>5</v>
      </c>
      <c r="Q30" s="34">
        <v>25</v>
      </c>
      <c r="R30" s="34">
        <v>1594</v>
      </c>
      <c r="S30" s="34">
        <v>683</v>
      </c>
      <c r="T30" s="34">
        <v>24</v>
      </c>
      <c r="U30" s="34">
        <v>232</v>
      </c>
      <c r="V30" s="34">
        <v>221</v>
      </c>
      <c r="W30" s="34">
        <v>207</v>
      </c>
      <c r="X30" s="34">
        <v>458</v>
      </c>
      <c r="Y30" s="34">
        <v>555</v>
      </c>
      <c r="Z30" s="34">
        <v>3674</v>
      </c>
      <c r="AA30" s="34">
        <v>6058</v>
      </c>
      <c r="AB30" s="34">
        <v>4916</v>
      </c>
      <c r="AC30" s="34">
        <v>81492</v>
      </c>
      <c r="AD30" s="34">
        <v>26249</v>
      </c>
      <c r="AE30" s="34">
        <v>2475</v>
      </c>
      <c r="AF30" s="34">
        <v>20002</v>
      </c>
      <c r="AG30" s="34">
        <v>267</v>
      </c>
      <c r="AH30" s="34">
        <v>15</v>
      </c>
      <c r="AI30" s="34">
        <v>1056</v>
      </c>
      <c r="AJ30" s="34">
        <v>42</v>
      </c>
      <c r="AK30" s="34">
        <v>4091</v>
      </c>
      <c r="AL30" s="34">
        <v>416</v>
      </c>
      <c r="AM30" s="34">
        <v>2159</v>
      </c>
      <c r="AN30" s="34">
        <v>2014</v>
      </c>
      <c r="AO30" s="34">
        <v>508</v>
      </c>
      <c r="AP30" s="34">
        <v>2740</v>
      </c>
      <c r="AQ30" s="34">
        <v>60</v>
      </c>
      <c r="AR30" s="34">
        <v>494</v>
      </c>
      <c r="AS30" s="34">
        <v>964</v>
      </c>
      <c r="AT30" s="34">
        <v>41109</v>
      </c>
      <c r="AU30" s="34">
        <v>847</v>
      </c>
      <c r="AV30" s="34">
        <v>615</v>
      </c>
      <c r="AW30" s="34">
        <v>34</v>
      </c>
      <c r="AX30" s="34">
        <v>305</v>
      </c>
      <c r="AY30" s="34">
        <v>74</v>
      </c>
      <c r="AZ30" s="34">
        <v>7784</v>
      </c>
      <c r="BA30" s="34">
        <v>27995</v>
      </c>
      <c r="BB30" s="34">
        <v>13579</v>
      </c>
      <c r="BC30" s="34">
        <v>4240</v>
      </c>
      <c r="BD30" s="34">
        <v>908</v>
      </c>
      <c r="BE30" s="34">
        <v>478</v>
      </c>
      <c r="BF30" s="34">
        <v>80</v>
      </c>
      <c r="BG30" s="34">
        <v>46</v>
      </c>
      <c r="BH30" s="34">
        <v>7085</v>
      </c>
      <c r="BI30" s="34">
        <v>38</v>
      </c>
      <c r="BJ30" s="34">
        <v>0</v>
      </c>
      <c r="BK30" s="34">
        <v>269463</v>
      </c>
      <c r="BL30" s="34">
        <v>163505</v>
      </c>
      <c r="BM30" s="34">
        <v>46</v>
      </c>
      <c r="BN30" s="34">
        <v>0</v>
      </c>
      <c r="BO30" s="34">
        <v>10</v>
      </c>
      <c r="BP30" s="34">
        <v>163561</v>
      </c>
      <c r="BQ30" s="34">
        <v>235676</v>
      </c>
      <c r="BR30" s="34">
        <v>38490</v>
      </c>
      <c r="BS30" s="34">
        <v>0</v>
      </c>
      <c r="BT30" s="34">
        <v>274166</v>
      </c>
      <c r="BU30" s="34">
        <v>30440</v>
      </c>
      <c r="BV30" s="34">
        <v>468166</v>
      </c>
      <c r="BW30" s="34">
        <v>737629</v>
      </c>
    </row>
    <row r="31" spans="1:75" ht="62.5" x14ac:dyDescent="0.25">
      <c r="A31" s="36" t="s">
        <v>94</v>
      </c>
      <c r="B31" s="39" t="s">
        <v>100</v>
      </c>
      <c r="C31" s="38" t="s">
        <v>199</v>
      </c>
      <c r="D31" s="34">
        <v>901</v>
      </c>
      <c r="E31" s="34">
        <v>37</v>
      </c>
      <c r="F31" s="34">
        <v>589</v>
      </c>
      <c r="G31" s="34">
        <v>382</v>
      </c>
      <c r="H31" s="34">
        <v>11924</v>
      </c>
      <c r="I31" s="34">
        <v>2</v>
      </c>
      <c r="J31" s="34">
        <v>261</v>
      </c>
      <c r="K31" s="34">
        <v>124</v>
      </c>
      <c r="L31" s="34">
        <v>1554</v>
      </c>
      <c r="M31" s="34">
        <v>0</v>
      </c>
      <c r="N31" s="34">
        <v>171</v>
      </c>
      <c r="O31" s="34">
        <v>46</v>
      </c>
      <c r="P31" s="34">
        <v>14</v>
      </c>
      <c r="Q31" s="34">
        <v>218</v>
      </c>
      <c r="R31" s="34">
        <v>225</v>
      </c>
      <c r="S31" s="34">
        <v>93</v>
      </c>
      <c r="T31" s="34">
        <v>1638</v>
      </c>
      <c r="U31" s="34">
        <v>2726</v>
      </c>
      <c r="V31" s="34">
        <v>363</v>
      </c>
      <c r="W31" s="34">
        <v>992</v>
      </c>
      <c r="X31" s="34">
        <v>4239</v>
      </c>
      <c r="Y31" s="34">
        <v>2644</v>
      </c>
      <c r="Z31" s="34">
        <v>8626</v>
      </c>
      <c r="AA31" s="34">
        <v>176</v>
      </c>
      <c r="AB31" s="34">
        <v>2117</v>
      </c>
      <c r="AC31" s="34">
        <v>4911</v>
      </c>
      <c r="AD31" s="34">
        <v>36629</v>
      </c>
      <c r="AE31" s="34">
        <v>4888</v>
      </c>
      <c r="AF31" s="34">
        <v>33762</v>
      </c>
      <c r="AG31" s="34">
        <v>251</v>
      </c>
      <c r="AH31" s="34">
        <v>124</v>
      </c>
      <c r="AI31" s="34">
        <v>4102</v>
      </c>
      <c r="AJ31" s="34">
        <v>308</v>
      </c>
      <c r="AK31" s="34">
        <v>15136</v>
      </c>
      <c r="AL31" s="34">
        <v>175</v>
      </c>
      <c r="AM31" s="34">
        <v>2418</v>
      </c>
      <c r="AN31" s="34">
        <v>1072</v>
      </c>
      <c r="AO31" s="34">
        <v>412</v>
      </c>
      <c r="AP31" s="34">
        <v>2758</v>
      </c>
      <c r="AQ31" s="34">
        <v>156</v>
      </c>
      <c r="AR31" s="34">
        <v>1117</v>
      </c>
      <c r="AS31" s="34">
        <v>832</v>
      </c>
      <c r="AT31" s="34">
        <v>1025</v>
      </c>
      <c r="AU31" s="34">
        <v>36</v>
      </c>
      <c r="AV31" s="34">
        <v>0</v>
      </c>
      <c r="AW31" s="34">
        <v>4</v>
      </c>
      <c r="AX31" s="34">
        <v>861</v>
      </c>
      <c r="AY31" s="34">
        <v>196</v>
      </c>
      <c r="AZ31" s="34">
        <v>3615</v>
      </c>
      <c r="BA31" s="34">
        <v>48414</v>
      </c>
      <c r="BB31" s="34">
        <v>19237</v>
      </c>
      <c r="BC31" s="34">
        <v>4825</v>
      </c>
      <c r="BD31" s="34">
        <v>3539</v>
      </c>
      <c r="BE31" s="34">
        <v>45788</v>
      </c>
      <c r="BF31" s="34">
        <v>404</v>
      </c>
      <c r="BG31" s="34">
        <v>90</v>
      </c>
      <c r="BH31" s="34">
        <v>1731</v>
      </c>
      <c r="BI31" s="34">
        <v>180</v>
      </c>
      <c r="BJ31" s="34">
        <v>0</v>
      </c>
      <c r="BK31" s="34">
        <v>279062</v>
      </c>
      <c r="BL31" s="34">
        <v>53582</v>
      </c>
      <c r="BM31" s="34">
        <v>12124</v>
      </c>
      <c r="BN31" s="34">
        <v>0</v>
      </c>
      <c r="BO31" s="34">
        <v>8</v>
      </c>
      <c r="BP31" s="34">
        <v>65714</v>
      </c>
      <c r="BQ31" s="34">
        <v>267633</v>
      </c>
      <c r="BR31" s="34">
        <v>37523</v>
      </c>
      <c r="BS31" s="34">
        <v>0</v>
      </c>
      <c r="BT31" s="34">
        <v>305156</v>
      </c>
      <c r="BU31" s="34">
        <v>48847</v>
      </c>
      <c r="BV31" s="34">
        <v>419718</v>
      </c>
      <c r="BW31" s="34">
        <v>698779</v>
      </c>
    </row>
    <row r="32" spans="1:75" ht="25" x14ac:dyDescent="0.25">
      <c r="A32" s="36" t="s">
        <v>95</v>
      </c>
      <c r="B32" s="39" t="s">
        <v>101</v>
      </c>
      <c r="C32" s="38" t="s">
        <v>200</v>
      </c>
      <c r="D32" s="34">
        <v>5289</v>
      </c>
      <c r="E32" s="34">
        <v>2765</v>
      </c>
      <c r="F32" s="34">
        <v>72</v>
      </c>
      <c r="G32" s="34">
        <v>939</v>
      </c>
      <c r="H32" s="34">
        <v>2183</v>
      </c>
      <c r="I32" s="34">
        <v>0</v>
      </c>
      <c r="J32" s="34">
        <v>1202</v>
      </c>
      <c r="K32" s="34">
        <v>1328</v>
      </c>
      <c r="L32" s="34">
        <v>1321</v>
      </c>
      <c r="M32" s="34">
        <v>0</v>
      </c>
      <c r="N32" s="34">
        <v>104</v>
      </c>
      <c r="O32" s="34">
        <v>98</v>
      </c>
      <c r="P32" s="34">
        <v>7</v>
      </c>
      <c r="Q32" s="34">
        <v>706</v>
      </c>
      <c r="R32" s="34">
        <v>540</v>
      </c>
      <c r="S32" s="34">
        <v>307</v>
      </c>
      <c r="T32" s="34">
        <v>208</v>
      </c>
      <c r="U32" s="34">
        <v>387</v>
      </c>
      <c r="V32" s="34">
        <v>1703</v>
      </c>
      <c r="W32" s="34">
        <v>1202</v>
      </c>
      <c r="X32" s="34">
        <v>5680</v>
      </c>
      <c r="Y32" s="34">
        <v>2130</v>
      </c>
      <c r="Z32" s="34">
        <v>8776</v>
      </c>
      <c r="AA32" s="34">
        <v>14</v>
      </c>
      <c r="AB32" s="34">
        <v>2295</v>
      </c>
      <c r="AC32" s="34">
        <v>501</v>
      </c>
      <c r="AD32" s="34">
        <v>775</v>
      </c>
      <c r="AE32" s="34">
        <v>485757</v>
      </c>
      <c r="AF32" s="34">
        <v>3141</v>
      </c>
      <c r="AG32" s="34">
        <v>460</v>
      </c>
      <c r="AH32" s="34">
        <v>341</v>
      </c>
      <c r="AI32" s="34">
        <v>1945</v>
      </c>
      <c r="AJ32" s="34">
        <v>508</v>
      </c>
      <c r="AK32" s="34">
        <v>9272</v>
      </c>
      <c r="AL32" s="34">
        <v>64055</v>
      </c>
      <c r="AM32" s="34">
        <v>9201</v>
      </c>
      <c r="AN32" s="34">
        <v>4416</v>
      </c>
      <c r="AO32" s="34">
        <v>452</v>
      </c>
      <c r="AP32" s="34">
        <v>29864</v>
      </c>
      <c r="AQ32" s="34">
        <v>109</v>
      </c>
      <c r="AR32" s="34">
        <v>52</v>
      </c>
      <c r="AS32" s="34">
        <v>7392</v>
      </c>
      <c r="AT32" s="34">
        <v>940</v>
      </c>
      <c r="AU32" s="34">
        <v>267</v>
      </c>
      <c r="AV32" s="34">
        <v>637</v>
      </c>
      <c r="AW32" s="34">
        <v>20</v>
      </c>
      <c r="AX32" s="34">
        <v>1105</v>
      </c>
      <c r="AY32" s="34">
        <v>1158</v>
      </c>
      <c r="AZ32" s="34">
        <v>177</v>
      </c>
      <c r="BA32" s="34">
        <v>965</v>
      </c>
      <c r="BB32" s="34">
        <v>3207</v>
      </c>
      <c r="BC32" s="34">
        <v>3307</v>
      </c>
      <c r="BD32" s="34">
        <v>551</v>
      </c>
      <c r="BE32" s="34">
        <v>1648</v>
      </c>
      <c r="BF32" s="34">
        <v>1769</v>
      </c>
      <c r="BG32" s="34">
        <v>83</v>
      </c>
      <c r="BH32" s="34">
        <v>348</v>
      </c>
      <c r="BI32" s="34">
        <v>479</v>
      </c>
      <c r="BJ32" s="34">
        <v>0</v>
      </c>
      <c r="BK32" s="34">
        <v>674160</v>
      </c>
      <c r="BL32" s="34">
        <v>870356</v>
      </c>
      <c r="BM32" s="34">
        <v>794</v>
      </c>
      <c r="BN32" s="34">
        <v>0</v>
      </c>
      <c r="BO32" s="34">
        <v>12</v>
      </c>
      <c r="BP32" s="34">
        <v>871163</v>
      </c>
      <c r="BQ32" s="34">
        <v>857489</v>
      </c>
      <c r="BR32" s="34">
        <v>190391</v>
      </c>
      <c r="BS32" s="34">
        <v>0</v>
      </c>
      <c r="BT32" s="34">
        <v>1047879</v>
      </c>
      <c r="BU32" s="34">
        <v>76299</v>
      </c>
      <c r="BV32" s="34">
        <v>1995341</v>
      </c>
      <c r="BW32" s="34">
        <v>2669502</v>
      </c>
    </row>
    <row r="33" spans="1:75" ht="37.5" x14ac:dyDescent="0.25">
      <c r="A33" s="36" t="s">
        <v>155</v>
      </c>
      <c r="B33" s="39" t="s">
        <v>102</v>
      </c>
      <c r="C33" s="38" t="s">
        <v>201</v>
      </c>
      <c r="D33" s="34">
        <v>198</v>
      </c>
      <c r="E33" s="34">
        <v>53</v>
      </c>
      <c r="F33" s="34">
        <v>1608</v>
      </c>
      <c r="G33" s="34">
        <v>2295</v>
      </c>
      <c r="H33" s="34">
        <v>2039</v>
      </c>
      <c r="I33" s="34">
        <v>99</v>
      </c>
      <c r="J33" s="34">
        <v>4985</v>
      </c>
      <c r="K33" s="34">
        <v>3773</v>
      </c>
      <c r="L33" s="34">
        <v>915</v>
      </c>
      <c r="M33" s="34">
        <v>0</v>
      </c>
      <c r="N33" s="34">
        <v>41</v>
      </c>
      <c r="O33" s="34">
        <v>3</v>
      </c>
      <c r="P33" s="34">
        <v>33</v>
      </c>
      <c r="Q33" s="34">
        <v>99</v>
      </c>
      <c r="R33" s="34">
        <v>16</v>
      </c>
      <c r="S33" s="34">
        <v>198</v>
      </c>
      <c r="T33" s="34">
        <v>134</v>
      </c>
      <c r="U33" s="34">
        <v>2094</v>
      </c>
      <c r="V33" s="34">
        <v>321</v>
      </c>
      <c r="W33" s="34">
        <v>879</v>
      </c>
      <c r="X33" s="34">
        <v>5846</v>
      </c>
      <c r="Y33" s="34">
        <v>2032</v>
      </c>
      <c r="Z33" s="34">
        <v>6706</v>
      </c>
      <c r="AA33" s="34">
        <v>86</v>
      </c>
      <c r="AB33" s="34">
        <v>721</v>
      </c>
      <c r="AC33" s="34">
        <v>1338</v>
      </c>
      <c r="AD33" s="34">
        <v>5361</v>
      </c>
      <c r="AE33" s="34">
        <v>1311</v>
      </c>
      <c r="AF33" s="34">
        <v>248746</v>
      </c>
      <c r="AG33" s="34">
        <v>749</v>
      </c>
      <c r="AH33" s="34">
        <v>325</v>
      </c>
      <c r="AI33" s="34">
        <v>23548</v>
      </c>
      <c r="AJ33" s="34">
        <v>224</v>
      </c>
      <c r="AK33" s="34">
        <v>11299</v>
      </c>
      <c r="AL33" s="34">
        <v>358</v>
      </c>
      <c r="AM33" s="34">
        <v>2153</v>
      </c>
      <c r="AN33" s="34">
        <v>383</v>
      </c>
      <c r="AO33" s="34">
        <v>926</v>
      </c>
      <c r="AP33" s="34">
        <v>113596</v>
      </c>
      <c r="AQ33" s="34">
        <v>3696</v>
      </c>
      <c r="AR33" s="34">
        <v>29704</v>
      </c>
      <c r="AS33" s="34">
        <v>32012</v>
      </c>
      <c r="AT33" s="34">
        <v>320</v>
      </c>
      <c r="AU33" s="34">
        <v>37</v>
      </c>
      <c r="AV33" s="34">
        <v>0</v>
      </c>
      <c r="AW33" s="34">
        <v>0</v>
      </c>
      <c r="AX33" s="34">
        <v>402</v>
      </c>
      <c r="AY33" s="34">
        <v>2494</v>
      </c>
      <c r="AZ33" s="34">
        <v>2268</v>
      </c>
      <c r="BA33" s="34">
        <v>32974</v>
      </c>
      <c r="BB33" s="34">
        <v>13471</v>
      </c>
      <c r="BC33" s="34">
        <v>96223</v>
      </c>
      <c r="BD33" s="34">
        <v>1836</v>
      </c>
      <c r="BE33" s="34">
        <v>620</v>
      </c>
      <c r="BF33" s="34">
        <v>193</v>
      </c>
      <c r="BG33" s="34">
        <v>42</v>
      </c>
      <c r="BH33" s="34">
        <v>448</v>
      </c>
      <c r="BI33" s="34">
        <v>126</v>
      </c>
      <c r="BJ33" s="34">
        <v>0</v>
      </c>
      <c r="BK33" s="34">
        <v>662360</v>
      </c>
      <c r="BL33" s="34">
        <v>14991</v>
      </c>
      <c r="BM33" s="34">
        <v>845</v>
      </c>
      <c r="BN33" s="34">
        <v>0</v>
      </c>
      <c r="BO33" s="34">
        <v>9</v>
      </c>
      <c r="BP33" s="34">
        <v>15845</v>
      </c>
      <c r="BQ33" s="34">
        <v>645344</v>
      </c>
      <c r="BR33" s="34">
        <v>54808</v>
      </c>
      <c r="BS33" s="34">
        <v>0</v>
      </c>
      <c r="BT33" s="34">
        <v>700152</v>
      </c>
      <c r="BU33" s="34">
        <v>574699</v>
      </c>
      <c r="BV33" s="34">
        <v>1290697</v>
      </c>
      <c r="BW33" s="34">
        <v>1953057</v>
      </c>
    </row>
    <row r="34" spans="1:75" ht="25" x14ac:dyDescent="0.25">
      <c r="A34" s="36" t="s">
        <v>97</v>
      </c>
      <c r="B34" s="39" t="s">
        <v>103</v>
      </c>
      <c r="C34" s="38" t="s">
        <v>202</v>
      </c>
      <c r="D34" s="34">
        <v>363</v>
      </c>
      <c r="E34" s="34">
        <v>183</v>
      </c>
      <c r="F34" s="34">
        <v>27</v>
      </c>
      <c r="G34" s="34">
        <v>99</v>
      </c>
      <c r="H34" s="34">
        <v>504</v>
      </c>
      <c r="I34" s="34">
        <v>2</v>
      </c>
      <c r="J34" s="34">
        <v>44</v>
      </c>
      <c r="K34" s="34">
        <v>99</v>
      </c>
      <c r="L34" s="34">
        <v>1051</v>
      </c>
      <c r="M34" s="34">
        <v>19</v>
      </c>
      <c r="N34" s="34">
        <v>541</v>
      </c>
      <c r="O34" s="34">
        <v>425</v>
      </c>
      <c r="P34" s="34">
        <v>135</v>
      </c>
      <c r="Q34" s="34">
        <v>138</v>
      </c>
      <c r="R34" s="34">
        <v>145</v>
      </c>
      <c r="S34" s="34">
        <v>394</v>
      </c>
      <c r="T34" s="34">
        <v>66</v>
      </c>
      <c r="U34" s="34">
        <v>2744</v>
      </c>
      <c r="V34" s="34">
        <v>128</v>
      </c>
      <c r="W34" s="34">
        <v>245</v>
      </c>
      <c r="X34" s="34">
        <v>936</v>
      </c>
      <c r="Y34" s="34">
        <v>728</v>
      </c>
      <c r="Z34" s="34">
        <v>506</v>
      </c>
      <c r="AA34" s="34">
        <v>19</v>
      </c>
      <c r="AB34" s="34">
        <v>170</v>
      </c>
      <c r="AC34" s="34">
        <v>136</v>
      </c>
      <c r="AD34" s="34">
        <v>823</v>
      </c>
      <c r="AE34" s="34">
        <v>7342</v>
      </c>
      <c r="AF34" s="34">
        <v>1224</v>
      </c>
      <c r="AG34" s="34">
        <v>8262</v>
      </c>
      <c r="AH34" s="34">
        <v>18</v>
      </c>
      <c r="AI34" s="34">
        <v>800</v>
      </c>
      <c r="AJ34" s="34">
        <v>76</v>
      </c>
      <c r="AK34" s="34">
        <v>6093</v>
      </c>
      <c r="AL34" s="34">
        <v>565</v>
      </c>
      <c r="AM34" s="34">
        <v>3436</v>
      </c>
      <c r="AN34" s="34">
        <v>5375</v>
      </c>
      <c r="AO34" s="34">
        <v>1901</v>
      </c>
      <c r="AP34" s="34">
        <v>835</v>
      </c>
      <c r="AQ34" s="34">
        <v>10</v>
      </c>
      <c r="AR34" s="34">
        <v>24</v>
      </c>
      <c r="AS34" s="34">
        <v>1132</v>
      </c>
      <c r="AT34" s="34">
        <v>878</v>
      </c>
      <c r="AU34" s="34">
        <v>6805</v>
      </c>
      <c r="AV34" s="34">
        <v>325</v>
      </c>
      <c r="AW34" s="34">
        <v>158</v>
      </c>
      <c r="AX34" s="34">
        <v>3506</v>
      </c>
      <c r="AY34" s="34">
        <v>242</v>
      </c>
      <c r="AZ34" s="34">
        <v>1185</v>
      </c>
      <c r="BA34" s="34">
        <v>673</v>
      </c>
      <c r="BB34" s="34">
        <v>2726</v>
      </c>
      <c r="BC34" s="34">
        <v>2379</v>
      </c>
      <c r="BD34" s="34">
        <v>2001</v>
      </c>
      <c r="BE34" s="34">
        <v>2484</v>
      </c>
      <c r="BF34" s="34">
        <v>227</v>
      </c>
      <c r="BG34" s="34">
        <v>1126</v>
      </c>
      <c r="BH34" s="34">
        <v>4306</v>
      </c>
      <c r="BI34" s="34">
        <v>1400</v>
      </c>
      <c r="BJ34" s="34">
        <v>0</v>
      </c>
      <c r="BK34" s="34">
        <v>78187</v>
      </c>
      <c r="BL34" s="34">
        <v>294906</v>
      </c>
      <c r="BM34" s="34">
        <v>0</v>
      </c>
      <c r="BN34" s="34">
        <v>0</v>
      </c>
      <c r="BO34" s="34">
        <v>172</v>
      </c>
      <c r="BP34" s="34">
        <v>295078</v>
      </c>
      <c r="BQ34" s="34">
        <v>56859</v>
      </c>
      <c r="BR34" s="34">
        <v>19962</v>
      </c>
      <c r="BS34" s="34">
        <v>62812</v>
      </c>
      <c r="BT34" s="34">
        <v>139634</v>
      </c>
      <c r="BU34" s="34">
        <v>83326</v>
      </c>
      <c r="BV34" s="34">
        <v>518039</v>
      </c>
      <c r="BW34" s="34">
        <v>596225</v>
      </c>
    </row>
    <row r="35" spans="1:75" ht="12.5" x14ac:dyDescent="0.25">
      <c r="A35" s="36" t="s">
        <v>98</v>
      </c>
      <c r="B35" s="39" t="s">
        <v>104</v>
      </c>
      <c r="C35" s="38" t="s">
        <v>203</v>
      </c>
      <c r="D35" s="34">
        <v>82</v>
      </c>
      <c r="E35" s="34">
        <v>58</v>
      </c>
      <c r="F35" s="34">
        <v>1</v>
      </c>
      <c r="G35" s="34">
        <v>29</v>
      </c>
      <c r="H35" s="34">
        <v>37</v>
      </c>
      <c r="I35" s="34">
        <v>0</v>
      </c>
      <c r="J35" s="34">
        <v>100</v>
      </c>
      <c r="K35" s="34">
        <v>208</v>
      </c>
      <c r="L35" s="34">
        <v>86</v>
      </c>
      <c r="M35" s="34">
        <v>0</v>
      </c>
      <c r="N35" s="34">
        <v>6</v>
      </c>
      <c r="O35" s="34">
        <v>1</v>
      </c>
      <c r="P35" s="34">
        <v>1</v>
      </c>
      <c r="Q35" s="34">
        <v>55</v>
      </c>
      <c r="R35" s="34">
        <v>3866</v>
      </c>
      <c r="S35" s="34">
        <v>384</v>
      </c>
      <c r="T35" s="34">
        <v>731</v>
      </c>
      <c r="U35" s="34">
        <v>1574</v>
      </c>
      <c r="V35" s="34">
        <v>822</v>
      </c>
      <c r="W35" s="34">
        <v>4026</v>
      </c>
      <c r="X35" s="34">
        <v>143374</v>
      </c>
      <c r="Y35" s="34">
        <v>10628</v>
      </c>
      <c r="Z35" s="34">
        <v>1462</v>
      </c>
      <c r="AA35" s="34">
        <v>4</v>
      </c>
      <c r="AB35" s="34">
        <v>234</v>
      </c>
      <c r="AC35" s="34">
        <v>12</v>
      </c>
      <c r="AD35" s="34">
        <v>33</v>
      </c>
      <c r="AE35" s="34">
        <v>354</v>
      </c>
      <c r="AF35" s="34">
        <v>2043</v>
      </c>
      <c r="AG35" s="34">
        <v>172</v>
      </c>
      <c r="AH35" s="34">
        <v>17051</v>
      </c>
      <c r="AI35" s="34">
        <v>1030</v>
      </c>
      <c r="AJ35" s="34">
        <v>42</v>
      </c>
      <c r="AK35" s="34">
        <v>405</v>
      </c>
      <c r="AL35" s="34">
        <v>21</v>
      </c>
      <c r="AM35" s="34">
        <v>5618</v>
      </c>
      <c r="AN35" s="34">
        <v>73</v>
      </c>
      <c r="AO35" s="34">
        <v>114</v>
      </c>
      <c r="AP35" s="34">
        <v>595</v>
      </c>
      <c r="AQ35" s="34">
        <v>24</v>
      </c>
      <c r="AR35" s="34">
        <v>2</v>
      </c>
      <c r="AS35" s="34">
        <v>120</v>
      </c>
      <c r="AT35" s="34">
        <v>7</v>
      </c>
      <c r="AU35" s="34">
        <v>7</v>
      </c>
      <c r="AV35" s="34">
        <v>0</v>
      </c>
      <c r="AW35" s="34">
        <v>0</v>
      </c>
      <c r="AX35" s="34">
        <v>249</v>
      </c>
      <c r="AY35" s="34">
        <v>0</v>
      </c>
      <c r="AZ35" s="34">
        <v>31</v>
      </c>
      <c r="BA35" s="34">
        <v>187</v>
      </c>
      <c r="BB35" s="34">
        <v>554</v>
      </c>
      <c r="BC35" s="34">
        <v>9</v>
      </c>
      <c r="BD35" s="34">
        <v>9</v>
      </c>
      <c r="BE35" s="34">
        <v>31</v>
      </c>
      <c r="BF35" s="34">
        <v>37</v>
      </c>
      <c r="BG35" s="34">
        <v>0</v>
      </c>
      <c r="BH35" s="34">
        <v>43</v>
      </c>
      <c r="BI35" s="34">
        <v>87</v>
      </c>
      <c r="BJ35" s="34">
        <v>0</v>
      </c>
      <c r="BK35" s="34">
        <v>196726</v>
      </c>
      <c r="BL35" s="34">
        <v>0</v>
      </c>
      <c r="BM35" s="34">
        <v>0</v>
      </c>
      <c r="BN35" s="34">
        <v>0</v>
      </c>
      <c r="BO35" s="34">
        <v>0</v>
      </c>
      <c r="BP35" s="34">
        <v>0</v>
      </c>
      <c r="BQ35" s="34">
        <v>0</v>
      </c>
      <c r="BR35" s="34">
        <v>8845</v>
      </c>
      <c r="BS35" s="34">
        <v>0</v>
      </c>
      <c r="BT35" s="34">
        <v>8845</v>
      </c>
      <c r="BU35" s="34">
        <v>0</v>
      </c>
      <c r="BV35" s="34">
        <v>8845</v>
      </c>
      <c r="BW35" s="34">
        <v>205571</v>
      </c>
    </row>
    <row r="36" spans="1:75" ht="12.5" x14ac:dyDescent="0.25">
      <c r="A36" s="36" t="s">
        <v>99</v>
      </c>
      <c r="B36" s="32" t="s">
        <v>105</v>
      </c>
      <c r="C36" s="38" t="s">
        <v>204</v>
      </c>
      <c r="D36" s="34">
        <v>64084</v>
      </c>
      <c r="E36" s="34">
        <v>2663</v>
      </c>
      <c r="F36" s="34">
        <v>1603</v>
      </c>
      <c r="G36" s="34">
        <v>19110</v>
      </c>
      <c r="H36" s="34">
        <v>206921</v>
      </c>
      <c r="I36" s="34">
        <v>865</v>
      </c>
      <c r="J36" s="34">
        <v>28341</v>
      </c>
      <c r="K36" s="34">
        <v>20042</v>
      </c>
      <c r="L36" s="34">
        <v>78976</v>
      </c>
      <c r="M36" s="34">
        <v>1037</v>
      </c>
      <c r="N36" s="34">
        <v>7002</v>
      </c>
      <c r="O36" s="34">
        <v>2076</v>
      </c>
      <c r="P36" s="34">
        <v>1599</v>
      </c>
      <c r="Q36" s="34">
        <v>16081</v>
      </c>
      <c r="R36" s="34">
        <v>29534</v>
      </c>
      <c r="S36" s="34">
        <v>6559</v>
      </c>
      <c r="T36" s="34">
        <v>74341</v>
      </c>
      <c r="U36" s="34">
        <v>120732</v>
      </c>
      <c r="V36" s="34">
        <v>19756</v>
      </c>
      <c r="W36" s="34">
        <v>96164</v>
      </c>
      <c r="X36" s="34">
        <v>273836</v>
      </c>
      <c r="Y36" s="34">
        <v>23704</v>
      </c>
      <c r="Z36" s="34">
        <v>34550</v>
      </c>
      <c r="AA36" s="34">
        <v>508</v>
      </c>
      <c r="AB36" s="34">
        <v>16217</v>
      </c>
      <c r="AC36" s="34">
        <v>5796</v>
      </c>
      <c r="AD36" s="34">
        <v>10995</v>
      </c>
      <c r="AE36" s="34">
        <v>26136</v>
      </c>
      <c r="AF36" s="34">
        <v>53980</v>
      </c>
      <c r="AG36" s="34">
        <v>7263</v>
      </c>
      <c r="AH36" s="34">
        <v>2792</v>
      </c>
      <c r="AI36" s="34">
        <v>2061751</v>
      </c>
      <c r="AJ36" s="34">
        <v>49883</v>
      </c>
      <c r="AK36" s="34">
        <v>65067</v>
      </c>
      <c r="AL36" s="34">
        <v>8801</v>
      </c>
      <c r="AM36" s="34">
        <v>32954</v>
      </c>
      <c r="AN36" s="34">
        <v>124639</v>
      </c>
      <c r="AO36" s="34">
        <v>31730</v>
      </c>
      <c r="AP36" s="34">
        <v>273306</v>
      </c>
      <c r="AQ36" s="34">
        <v>1116</v>
      </c>
      <c r="AR36" s="34">
        <v>3055</v>
      </c>
      <c r="AS36" s="34">
        <v>34100</v>
      </c>
      <c r="AT36" s="34">
        <v>22779</v>
      </c>
      <c r="AU36" s="34">
        <v>10712</v>
      </c>
      <c r="AV36" s="34">
        <v>2062</v>
      </c>
      <c r="AW36" s="34">
        <v>406</v>
      </c>
      <c r="AX36" s="34">
        <v>143179</v>
      </c>
      <c r="AY36" s="34">
        <v>3484</v>
      </c>
      <c r="AZ36" s="34">
        <v>4770</v>
      </c>
      <c r="BA36" s="34">
        <v>18464</v>
      </c>
      <c r="BB36" s="34">
        <v>28819</v>
      </c>
      <c r="BC36" s="34">
        <v>114357</v>
      </c>
      <c r="BD36" s="34">
        <v>107748</v>
      </c>
      <c r="BE36" s="34">
        <v>105394</v>
      </c>
      <c r="BF36" s="34">
        <v>33105</v>
      </c>
      <c r="BG36" s="34">
        <v>2093</v>
      </c>
      <c r="BH36" s="34">
        <v>23054</v>
      </c>
      <c r="BI36" s="34">
        <v>7372</v>
      </c>
      <c r="BJ36" s="34">
        <v>0</v>
      </c>
      <c r="BK36" s="34">
        <v>4567465</v>
      </c>
      <c r="BL36" s="34">
        <v>801844</v>
      </c>
      <c r="BM36" s="34">
        <v>201639</v>
      </c>
      <c r="BN36" s="34">
        <v>0</v>
      </c>
      <c r="BO36" s="34">
        <v>0</v>
      </c>
      <c r="BP36" s="34">
        <v>1003482</v>
      </c>
      <c r="BQ36" s="34">
        <v>0</v>
      </c>
      <c r="BR36" s="34">
        <v>0</v>
      </c>
      <c r="BS36" s="34">
        <v>0</v>
      </c>
      <c r="BT36" s="34">
        <v>0</v>
      </c>
      <c r="BU36" s="34">
        <v>41161</v>
      </c>
      <c r="BV36" s="34">
        <v>1044643</v>
      </c>
      <c r="BW36" s="34">
        <v>5612109</v>
      </c>
    </row>
    <row r="37" spans="1:75" ht="25" x14ac:dyDescent="0.25">
      <c r="A37" s="36" t="s">
        <v>100</v>
      </c>
      <c r="B37" s="39" t="s">
        <v>106</v>
      </c>
      <c r="C37" s="38" t="s">
        <v>205</v>
      </c>
      <c r="D37" s="34">
        <v>2348</v>
      </c>
      <c r="E37" s="34">
        <v>49</v>
      </c>
      <c r="F37" s="34">
        <v>30</v>
      </c>
      <c r="G37" s="34">
        <v>348</v>
      </c>
      <c r="H37" s="34">
        <v>1515</v>
      </c>
      <c r="I37" s="34">
        <v>0</v>
      </c>
      <c r="J37" s="34">
        <v>221</v>
      </c>
      <c r="K37" s="34">
        <v>179</v>
      </c>
      <c r="L37" s="34">
        <v>5745</v>
      </c>
      <c r="M37" s="34">
        <v>39</v>
      </c>
      <c r="N37" s="34">
        <v>252</v>
      </c>
      <c r="O37" s="34">
        <v>113</v>
      </c>
      <c r="P37" s="34">
        <v>71</v>
      </c>
      <c r="Q37" s="34">
        <v>389</v>
      </c>
      <c r="R37" s="34">
        <v>624</v>
      </c>
      <c r="S37" s="34">
        <v>204</v>
      </c>
      <c r="T37" s="34">
        <v>1833</v>
      </c>
      <c r="U37" s="34">
        <v>2652</v>
      </c>
      <c r="V37" s="34">
        <v>587</v>
      </c>
      <c r="W37" s="34">
        <v>1340</v>
      </c>
      <c r="X37" s="34">
        <v>3018</v>
      </c>
      <c r="Y37" s="34">
        <v>806</v>
      </c>
      <c r="Z37" s="34">
        <v>1538</v>
      </c>
      <c r="AA37" s="34">
        <v>23</v>
      </c>
      <c r="AB37" s="34">
        <v>698</v>
      </c>
      <c r="AC37" s="34">
        <v>429</v>
      </c>
      <c r="AD37" s="34">
        <v>550</v>
      </c>
      <c r="AE37" s="34">
        <v>932</v>
      </c>
      <c r="AF37" s="34">
        <v>2769</v>
      </c>
      <c r="AG37" s="34">
        <v>173</v>
      </c>
      <c r="AH37" s="34">
        <v>78</v>
      </c>
      <c r="AI37" s="34">
        <v>29815</v>
      </c>
      <c r="AJ37" s="34">
        <v>3277</v>
      </c>
      <c r="AK37" s="34">
        <v>2598</v>
      </c>
      <c r="AL37" s="34">
        <v>721</v>
      </c>
      <c r="AM37" s="34">
        <v>2482</v>
      </c>
      <c r="AN37" s="34">
        <v>4798</v>
      </c>
      <c r="AO37" s="34">
        <v>2184</v>
      </c>
      <c r="AP37" s="34">
        <v>3281</v>
      </c>
      <c r="AQ37" s="34">
        <v>83</v>
      </c>
      <c r="AR37" s="34">
        <v>84</v>
      </c>
      <c r="AS37" s="34">
        <v>827</v>
      </c>
      <c r="AT37" s="34">
        <v>221</v>
      </c>
      <c r="AU37" s="34">
        <v>6</v>
      </c>
      <c r="AV37" s="34">
        <v>136</v>
      </c>
      <c r="AW37" s="34">
        <v>4</v>
      </c>
      <c r="AX37" s="34">
        <v>6886</v>
      </c>
      <c r="AY37" s="34">
        <v>65</v>
      </c>
      <c r="AZ37" s="34">
        <v>189</v>
      </c>
      <c r="BA37" s="34">
        <v>1143</v>
      </c>
      <c r="BB37" s="34">
        <v>1449</v>
      </c>
      <c r="BC37" s="34">
        <v>6255</v>
      </c>
      <c r="BD37" s="34">
        <v>6364</v>
      </c>
      <c r="BE37" s="34">
        <v>9951</v>
      </c>
      <c r="BF37" s="34">
        <v>2208</v>
      </c>
      <c r="BG37" s="34">
        <v>155</v>
      </c>
      <c r="BH37" s="34">
        <v>1280</v>
      </c>
      <c r="BI37" s="34">
        <v>745</v>
      </c>
      <c r="BJ37" s="34">
        <v>0</v>
      </c>
      <c r="BK37" s="34">
        <v>116761</v>
      </c>
      <c r="BL37" s="34">
        <v>100380</v>
      </c>
      <c r="BM37" s="34">
        <v>2933</v>
      </c>
      <c r="BN37" s="34">
        <v>0</v>
      </c>
      <c r="BO37" s="34">
        <v>0</v>
      </c>
      <c r="BP37" s="34">
        <v>103313</v>
      </c>
      <c r="BQ37" s="34">
        <v>0</v>
      </c>
      <c r="BR37" s="34">
        <v>0</v>
      </c>
      <c r="BS37" s="34">
        <v>0</v>
      </c>
      <c r="BT37" s="34">
        <v>0</v>
      </c>
      <c r="BU37" s="34">
        <v>77</v>
      </c>
      <c r="BV37" s="34">
        <v>103391</v>
      </c>
      <c r="BW37" s="34">
        <v>220151</v>
      </c>
    </row>
    <row r="38" spans="1:75" ht="12.5" x14ac:dyDescent="0.25">
      <c r="A38" s="36" t="s">
        <v>101</v>
      </c>
      <c r="B38" s="32" t="s">
        <v>107</v>
      </c>
      <c r="C38" s="38" t="s">
        <v>206</v>
      </c>
      <c r="D38" s="34">
        <v>14795</v>
      </c>
      <c r="E38" s="34">
        <v>1870</v>
      </c>
      <c r="F38" s="34">
        <v>683</v>
      </c>
      <c r="G38" s="34">
        <v>17793</v>
      </c>
      <c r="H38" s="34">
        <v>71478</v>
      </c>
      <c r="I38" s="34">
        <v>310</v>
      </c>
      <c r="J38" s="34">
        <v>4495</v>
      </c>
      <c r="K38" s="34">
        <v>9639</v>
      </c>
      <c r="L38" s="34">
        <v>13582</v>
      </c>
      <c r="M38" s="34">
        <v>438</v>
      </c>
      <c r="N38" s="34">
        <v>646</v>
      </c>
      <c r="O38" s="34">
        <v>459</v>
      </c>
      <c r="P38" s="34">
        <v>312</v>
      </c>
      <c r="Q38" s="34">
        <v>1967</v>
      </c>
      <c r="R38" s="34">
        <v>2354</v>
      </c>
      <c r="S38" s="34">
        <v>1155</v>
      </c>
      <c r="T38" s="34">
        <v>31801</v>
      </c>
      <c r="U38" s="34">
        <v>17222</v>
      </c>
      <c r="V38" s="34">
        <v>2550</v>
      </c>
      <c r="W38" s="34">
        <v>14612</v>
      </c>
      <c r="X38" s="34">
        <v>39988</v>
      </c>
      <c r="Y38" s="34">
        <v>7094</v>
      </c>
      <c r="Z38" s="34">
        <v>12789</v>
      </c>
      <c r="AA38" s="34">
        <v>727</v>
      </c>
      <c r="AB38" s="34">
        <v>8989</v>
      </c>
      <c r="AC38" s="34">
        <v>2732</v>
      </c>
      <c r="AD38" s="34">
        <v>6668</v>
      </c>
      <c r="AE38" s="34">
        <v>4097</v>
      </c>
      <c r="AF38" s="34">
        <v>23488</v>
      </c>
      <c r="AG38" s="34">
        <v>1475</v>
      </c>
      <c r="AH38" s="34">
        <v>464</v>
      </c>
      <c r="AI38" s="34">
        <v>69440</v>
      </c>
      <c r="AJ38" s="34">
        <v>9570</v>
      </c>
      <c r="AK38" s="34">
        <v>301976</v>
      </c>
      <c r="AL38" s="34">
        <v>2864</v>
      </c>
      <c r="AM38" s="34">
        <v>26825</v>
      </c>
      <c r="AN38" s="34">
        <v>28895</v>
      </c>
      <c r="AO38" s="34">
        <v>9498</v>
      </c>
      <c r="AP38" s="34">
        <v>170892</v>
      </c>
      <c r="AQ38" s="34">
        <v>1243</v>
      </c>
      <c r="AR38" s="34">
        <v>1453</v>
      </c>
      <c r="AS38" s="34">
        <v>25685</v>
      </c>
      <c r="AT38" s="34">
        <v>18970</v>
      </c>
      <c r="AU38" s="34">
        <v>2162</v>
      </c>
      <c r="AV38" s="34">
        <v>489</v>
      </c>
      <c r="AW38" s="34">
        <v>77</v>
      </c>
      <c r="AX38" s="34">
        <v>181250</v>
      </c>
      <c r="AY38" s="34">
        <v>2841</v>
      </c>
      <c r="AZ38" s="34">
        <v>4765</v>
      </c>
      <c r="BA38" s="34">
        <v>14374</v>
      </c>
      <c r="BB38" s="34">
        <v>38232</v>
      </c>
      <c r="BC38" s="34">
        <v>383075</v>
      </c>
      <c r="BD38" s="34">
        <v>95794</v>
      </c>
      <c r="BE38" s="34">
        <v>116686</v>
      </c>
      <c r="BF38" s="34">
        <v>13754</v>
      </c>
      <c r="BG38" s="34">
        <v>2623</v>
      </c>
      <c r="BH38" s="34">
        <v>40461</v>
      </c>
      <c r="BI38" s="34">
        <v>1411</v>
      </c>
      <c r="BJ38" s="34">
        <v>0</v>
      </c>
      <c r="BK38" s="34">
        <v>1881982</v>
      </c>
      <c r="BL38" s="34">
        <v>18475</v>
      </c>
      <c r="BM38" s="34">
        <v>0</v>
      </c>
      <c r="BN38" s="34">
        <v>0</v>
      </c>
      <c r="BO38" s="34">
        <v>0</v>
      </c>
      <c r="BP38" s="34">
        <v>18475</v>
      </c>
      <c r="BQ38" s="34">
        <v>5937301</v>
      </c>
      <c r="BR38" s="34">
        <v>75955</v>
      </c>
      <c r="BS38" s="34">
        <v>0</v>
      </c>
      <c r="BT38" s="34">
        <v>6013255</v>
      </c>
      <c r="BU38" s="34">
        <v>137334</v>
      </c>
      <c r="BV38" s="34">
        <v>6169064</v>
      </c>
      <c r="BW38" s="34">
        <v>8051046</v>
      </c>
    </row>
    <row r="39" spans="1:75" ht="50" x14ac:dyDescent="0.25">
      <c r="A39" s="36" t="s">
        <v>156</v>
      </c>
      <c r="B39" s="32" t="s">
        <v>108</v>
      </c>
      <c r="C39" s="38" t="s">
        <v>207</v>
      </c>
      <c r="D39" s="34">
        <v>4467</v>
      </c>
      <c r="E39" s="34">
        <v>1493</v>
      </c>
      <c r="F39" s="34">
        <v>147</v>
      </c>
      <c r="G39" s="34">
        <v>2038</v>
      </c>
      <c r="H39" s="34">
        <v>4506</v>
      </c>
      <c r="I39" s="34">
        <v>136</v>
      </c>
      <c r="J39" s="34">
        <v>922</v>
      </c>
      <c r="K39" s="34">
        <v>1115</v>
      </c>
      <c r="L39" s="34">
        <v>2248</v>
      </c>
      <c r="M39" s="34">
        <v>21</v>
      </c>
      <c r="N39" s="34">
        <v>342</v>
      </c>
      <c r="O39" s="34">
        <v>132</v>
      </c>
      <c r="P39" s="34">
        <v>55</v>
      </c>
      <c r="Q39" s="34">
        <v>837</v>
      </c>
      <c r="R39" s="34">
        <v>372</v>
      </c>
      <c r="S39" s="34">
        <v>310</v>
      </c>
      <c r="T39" s="34">
        <v>2509</v>
      </c>
      <c r="U39" s="34">
        <v>3351</v>
      </c>
      <c r="V39" s="34">
        <v>1827</v>
      </c>
      <c r="W39" s="34">
        <v>2941</v>
      </c>
      <c r="X39" s="34">
        <v>4670</v>
      </c>
      <c r="Y39" s="34">
        <v>1423</v>
      </c>
      <c r="Z39" s="34">
        <v>5739</v>
      </c>
      <c r="AA39" s="34">
        <v>64</v>
      </c>
      <c r="AB39" s="34">
        <v>2849</v>
      </c>
      <c r="AC39" s="34">
        <v>508</v>
      </c>
      <c r="AD39" s="34">
        <v>902</v>
      </c>
      <c r="AE39" s="34">
        <v>127768</v>
      </c>
      <c r="AF39" s="34">
        <v>5970</v>
      </c>
      <c r="AG39" s="34">
        <v>611</v>
      </c>
      <c r="AH39" s="34">
        <v>404</v>
      </c>
      <c r="AI39" s="34">
        <v>2669</v>
      </c>
      <c r="AJ39" s="34">
        <v>1000</v>
      </c>
      <c r="AK39" s="34">
        <v>13909</v>
      </c>
      <c r="AL39" s="34">
        <v>41281</v>
      </c>
      <c r="AM39" s="34">
        <v>12433</v>
      </c>
      <c r="AN39" s="34">
        <v>5599</v>
      </c>
      <c r="AO39" s="34">
        <v>600</v>
      </c>
      <c r="AP39" s="34">
        <v>49511</v>
      </c>
      <c r="AQ39" s="34">
        <v>161</v>
      </c>
      <c r="AR39" s="34">
        <v>457</v>
      </c>
      <c r="AS39" s="34">
        <v>9831</v>
      </c>
      <c r="AT39" s="34">
        <v>2516</v>
      </c>
      <c r="AU39" s="34">
        <v>5399</v>
      </c>
      <c r="AV39" s="34">
        <v>480</v>
      </c>
      <c r="AW39" s="34">
        <v>194</v>
      </c>
      <c r="AX39" s="34">
        <v>3468</v>
      </c>
      <c r="AY39" s="34">
        <v>1445</v>
      </c>
      <c r="AZ39" s="34">
        <v>503</v>
      </c>
      <c r="BA39" s="34">
        <v>2230</v>
      </c>
      <c r="BB39" s="34">
        <v>5657</v>
      </c>
      <c r="BC39" s="34">
        <v>36239</v>
      </c>
      <c r="BD39" s="34">
        <v>2198</v>
      </c>
      <c r="BE39" s="34">
        <v>4164</v>
      </c>
      <c r="BF39" s="34">
        <v>1515</v>
      </c>
      <c r="BG39" s="34">
        <v>278</v>
      </c>
      <c r="BH39" s="34">
        <v>1068</v>
      </c>
      <c r="BI39" s="34">
        <v>511</v>
      </c>
      <c r="BJ39" s="34">
        <v>0</v>
      </c>
      <c r="BK39" s="34">
        <v>385993</v>
      </c>
      <c r="BL39" s="34">
        <v>454914</v>
      </c>
      <c r="BM39" s="34">
        <v>204</v>
      </c>
      <c r="BN39" s="34">
        <v>0</v>
      </c>
      <c r="BO39" s="34">
        <v>2</v>
      </c>
      <c r="BP39" s="34">
        <v>455120</v>
      </c>
      <c r="BQ39" s="34">
        <v>111739</v>
      </c>
      <c r="BR39" s="34">
        <v>0</v>
      </c>
      <c r="BS39" s="34">
        <v>0</v>
      </c>
      <c r="BT39" s="34">
        <v>111739</v>
      </c>
      <c r="BU39" s="34">
        <v>21010</v>
      </c>
      <c r="BV39" s="34">
        <v>587869</v>
      </c>
      <c r="BW39" s="34">
        <v>973862</v>
      </c>
    </row>
    <row r="40" spans="1:75" ht="50" x14ac:dyDescent="0.25">
      <c r="A40" s="36" t="s">
        <v>103</v>
      </c>
      <c r="B40" s="39" t="s">
        <v>109</v>
      </c>
      <c r="C40" s="40" t="s">
        <v>208</v>
      </c>
      <c r="D40" s="34">
        <v>172234</v>
      </c>
      <c r="E40" s="34">
        <v>7316</v>
      </c>
      <c r="F40" s="34">
        <v>7433</v>
      </c>
      <c r="G40" s="34">
        <v>19136</v>
      </c>
      <c r="H40" s="34">
        <v>135282</v>
      </c>
      <c r="I40" s="34">
        <v>260</v>
      </c>
      <c r="J40" s="34">
        <v>7252</v>
      </c>
      <c r="K40" s="34">
        <v>9164</v>
      </c>
      <c r="L40" s="34">
        <v>297014</v>
      </c>
      <c r="M40" s="34">
        <v>13867</v>
      </c>
      <c r="N40" s="34">
        <v>10972</v>
      </c>
      <c r="O40" s="34">
        <v>8718</v>
      </c>
      <c r="P40" s="34">
        <v>4647</v>
      </c>
      <c r="Q40" s="34">
        <v>39602</v>
      </c>
      <c r="R40" s="34">
        <v>36615</v>
      </c>
      <c r="S40" s="34">
        <v>18205</v>
      </c>
      <c r="T40" s="34">
        <v>116414</v>
      </c>
      <c r="U40" s="34">
        <v>128402</v>
      </c>
      <c r="V40" s="34">
        <v>28244</v>
      </c>
      <c r="W40" s="34">
        <v>67776</v>
      </c>
      <c r="X40" s="34">
        <v>251363</v>
      </c>
      <c r="Y40" s="34">
        <v>69629</v>
      </c>
      <c r="Z40" s="34">
        <v>92310</v>
      </c>
      <c r="AA40" s="34">
        <v>4472</v>
      </c>
      <c r="AB40" s="34">
        <v>46184</v>
      </c>
      <c r="AC40" s="34">
        <v>23172</v>
      </c>
      <c r="AD40" s="34">
        <v>25697</v>
      </c>
      <c r="AE40" s="34">
        <v>44471</v>
      </c>
      <c r="AF40" s="34">
        <v>111543</v>
      </c>
      <c r="AG40" s="34">
        <v>33811</v>
      </c>
      <c r="AH40" s="34">
        <v>22491</v>
      </c>
      <c r="AI40" s="34">
        <v>745448</v>
      </c>
      <c r="AJ40" s="34">
        <v>3775</v>
      </c>
      <c r="AK40" s="34">
        <v>390189</v>
      </c>
      <c r="AL40" s="34">
        <v>6584</v>
      </c>
      <c r="AM40" s="34">
        <v>217927</v>
      </c>
      <c r="AN40" s="34">
        <v>132263</v>
      </c>
      <c r="AO40" s="34">
        <v>46765</v>
      </c>
      <c r="AP40" s="34">
        <v>95718</v>
      </c>
      <c r="AQ40" s="34">
        <v>2670</v>
      </c>
      <c r="AR40" s="34">
        <v>12852</v>
      </c>
      <c r="AS40" s="34">
        <v>24574</v>
      </c>
      <c r="AT40" s="34">
        <v>13468</v>
      </c>
      <c r="AU40" s="34">
        <v>4863</v>
      </c>
      <c r="AV40" s="34">
        <v>2127</v>
      </c>
      <c r="AW40" s="34">
        <v>254</v>
      </c>
      <c r="AX40" s="34">
        <v>33337</v>
      </c>
      <c r="AY40" s="34">
        <v>1698</v>
      </c>
      <c r="AZ40" s="34">
        <v>12187</v>
      </c>
      <c r="BA40" s="34">
        <v>34340</v>
      </c>
      <c r="BB40" s="34">
        <v>42299</v>
      </c>
      <c r="BC40" s="34">
        <v>68701</v>
      </c>
      <c r="BD40" s="34">
        <v>13848</v>
      </c>
      <c r="BE40" s="34">
        <v>81256</v>
      </c>
      <c r="BF40" s="34">
        <v>5841</v>
      </c>
      <c r="BG40" s="34">
        <v>2221</v>
      </c>
      <c r="BH40" s="34">
        <v>8386</v>
      </c>
      <c r="BI40" s="34">
        <v>6032</v>
      </c>
      <c r="BJ40" s="34">
        <v>0</v>
      </c>
      <c r="BK40" s="34">
        <v>3863322</v>
      </c>
      <c r="BL40" s="34">
        <v>1756819</v>
      </c>
      <c r="BM40" s="34">
        <v>19926</v>
      </c>
      <c r="BN40" s="34">
        <v>2588</v>
      </c>
      <c r="BO40" s="34">
        <v>364</v>
      </c>
      <c r="BP40" s="34">
        <v>1779697</v>
      </c>
      <c r="BQ40" s="34">
        <v>423446</v>
      </c>
      <c r="BR40" s="34">
        <v>120545</v>
      </c>
      <c r="BS40" s="34">
        <v>18286</v>
      </c>
      <c r="BT40" s="34">
        <v>562277</v>
      </c>
      <c r="BU40" s="34">
        <v>1816310</v>
      </c>
      <c r="BV40" s="34">
        <v>4158284</v>
      </c>
      <c r="BW40" s="34">
        <v>8021607</v>
      </c>
    </row>
    <row r="41" spans="1:75" ht="75" x14ac:dyDescent="0.25">
      <c r="A41" s="36" t="s">
        <v>104</v>
      </c>
      <c r="B41" s="39" t="s">
        <v>110</v>
      </c>
      <c r="C41" s="38" t="s">
        <v>209</v>
      </c>
      <c r="D41" s="34">
        <v>14833</v>
      </c>
      <c r="E41" s="34">
        <v>930</v>
      </c>
      <c r="F41" s="34">
        <v>1697</v>
      </c>
      <c r="G41" s="34">
        <v>506</v>
      </c>
      <c r="H41" s="34">
        <v>3373</v>
      </c>
      <c r="I41" s="34">
        <v>140</v>
      </c>
      <c r="J41" s="34">
        <v>289</v>
      </c>
      <c r="K41" s="34">
        <v>455</v>
      </c>
      <c r="L41" s="34">
        <v>3730</v>
      </c>
      <c r="M41" s="34">
        <v>93</v>
      </c>
      <c r="N41" s="34">
        <v>147</v>
      </c>
      <c r="O41" s="34">
        <v>373</v>
      </c>
      <c r="P41" s="34">
        <v>29</v>
      </c>
      <c r="Q41" s="34">
        <v>541</v>
      </c>
      <c r="R41" s="34">
        <v>239</v>
      </c>
      <c r="S41" s="34">
        <v>188</v>
      </c>
      <c r="T41" s="34">
        <v>1277</v>
      </c>
      <c r="U41" s="34">
        <v>478</v>
      </c>
      <c r="V41" s="34">
        <v>317</v>
      </c>
      <c r="W41" s="34">
        <v>1203</v>
      </c>
      <c r="X41" s="34">
        <v>1576</v>
      </c>
      <c r="Y41" s="34">
        <v>715</v>
      </c>
      <c r="Z41" s="34">
        <v>990</v>
      </c>
      <c r="AA41" s="34">
        <v>13</v>
      </c>
      <c r="AB41" s="34">
        <v>308</v>
      </c>
      <c r="AC41" s="34">
        <v>231</v>
      </c>
      <c r="AD41" s="34">
        <v>207</v>
      </c>
      <c r="AE41" s="34">
        <v>267</v>
      </c>
      <c r="AF41" s="34">
        <v>991</v>
      </c>
      <c r="AG41" s="34">
        <v>415</v>
      </c>
      <c r="AH41" s="34">
        <v>115</v>
      </c>
      <c r="AI41" s="34">
        <v>2571</v>
      </c>
      <c r="AJ41" s="34">
        <v>423</v>
      </c>
      <c r="AK41" s="34">
        <v>63918</v>
      </c>
      <c r="AL41" s="34">
        <v>658</v>
      </c>
      <c r="AM41" s="34">
        <v>4176</v>
      </c>
      <c r="AN41" s="34">
        <v>10619</v>
      </c>
      <c r="AO41" s="34">
        <v>1643</v>
      </c>
      <c r="AP41" s="34">
        <v>25882</v>
      </c>
      <c r="AQ41" s="34">
        <v>725</v>
      </c>
      <c r="AR41" s="34">
        <v>1202</v>
      </c>
      <c r="AS41" s="34">
        <v>5006</v>
      </c>
      <c r="AT41" s="34">
        <v>920</v>
      </c>
      <c r="AU41" s="34">
        <v>747</v>
      </c>
      <c r="AV41" s="34">
        <v>595</v>
      </c>
      <c r="AW41" s="34">
        <v>37</v>
      </c>
      <c r="AX41" s="34">
        <v>51938</v>
      </c>
      <c r="AY41" s="34">
        <v>673</v>
      </c>
      <c r="AZ41" s="34">
        <v>183</v>
      </c>
      <c r="BA41" s="34">
        <v>450</v>
      </c>
      <c r="BB41" s="34">
        <v>4044</v>
      </c>
      <c r="BC41" s="34">
        <v>3466</v>
      </c>
      <c r="BD41" s="34">
        <v>1656</v>
      </c>
      <c r="BE41" s="34">
        <v>3471</v>
      </c>
      <c r="BF41" s="34">
        <v>1305</v>
      </c>
      <c r="BG41" s="34">
        <v>153</v>
      </c>
      <c r="BH41" s="34">
        <v>868</v>
      </c>
      <c r="BI41" s="34">
        <v>1200</v>
      </c>
      <c r="BJ41" s="34">
        <v>0</v>
      </c>
      <c r="BK41" s="34">
        <v>225196</v>
      </c>
      <c r="BL41" s="34">
        <v>4348911</v>
      </c>
      <c r="BM41" s="34">
        <v>36637</v>
      </c>
      <c r="BN41" s="34">
        <v>0</v>
      </c>
      <c r="BO41" s="34">
        <v>0</v>
      </c>
      <c r="BP41" s="34">
        <v>4385548</v>
      </c>
      <c r="BQ41" s="34">
        <v>0</v>
      </c>
      <c r="BR41" s="34">
        <v>0</v>
      </c>
      <c r="BS41" s="34">
        <v>39711</v>
      </c>
      <c r="BT41" s="34">
        <v>39711</v>
      </c>
      <c r="BU41" s="34">
        <v>98</v>
      </c>
      <c r="BV41" s="34">
        <v>4425358</v>
      </c>
      <c r="BW41" s="34">
        <v>4650554</v>
      </c>
    </row>
    <row r="42" spans="1:75" ht="12.5" x14ac:dyDescent="0.25">
      <c r="A42" s="36" t="s">
        <v>157</v>
      </c>
      <c r="B42" s="39" t="s">
        <v>111</v>
      </c>
      <c r="C42" s="38" t="s">
        <v>210</v>
      </c>
      <c r="D42" s="34">
        <v>335</v>
      </c>
      <c r="E42" s="34">
        <v>102</v>
      </c>
      <c r="F42" s="34">
        <v>51</v>
      </c>
      <c r="G42" s="34">
        <v>162</v>
      </c>
      <c r="H42" s="34">
        <v>5252</v>
      </c>
      <c r="I42" s="34">
        <v>51</v>
      </c>
      <c r="J42" s="34">
        <v>88</v>
      </c>
      <c r="K42" s="34">
        <v>240</v>
      </c>
      <c r="L42" s="34">
        <v>1858</v>
      </c>
      <c r="M42" s="34">
        <v>43</v>
      </c>
      <c r="N42" s="34">
        <v>43</v>
      </c>
      <c r="O42" s="34">
        <v>55</v>
      </c>
      <c r="P42" s="34">
        <v>19</v>
      </c>
      <c r="Q42" s="34">
        <v>119</v>
      </c>
      <c r="R42" s="34">
        <v>256</v>
      </c>
      <c r="S42" s="34">
        <v>357</v>
      </c>
      <c r="T42" s="34">
        <v>444</v>
      </c>
      <c r="U42" s="34">
        <v>1081</v>
      </c>
      <c r="V42" s="34">
        <v>267</v>
      </c>
      <c r="W42" s="34">
        <v>629</v>
      </c>
      <c r="X42" s="34">
        <v>1051</v>
      </c>
      <c r="Y42" s="34">
        <v>681</v>
      </c>
      <c r="Z42" s="34">
        <v>2216</v>
      </c>
      <c r="AA42" s="34">
        <v>80</v>
      </c>
      <c r="AB42" s="34">
        <v>742</v>
      </c>
      <c r="AC42" s="34">
        <v>472</v>
      </c>
      <c r="AD42" s="34">
        <v>1026</v>
      </c>
      <c r="AE42" s="34">
        <v>559</v>
      </c>
      <c r="AF42" s="34">
        <v>2529</v>
      </c>
      <c r="AG42" s="34">
        <v>162</v>
      </c>
      <c r="AH42" s="34">
        <v>53</v>
      </c>
      <c r="AI42" s="34">
        <v>3012</v>
      </c>
      <c r="AJ42" s="34">
        <v>49</v>
      </c>
      <c r="AK42" s="34">
        <v>9209</v>
      </c>
      <c r="AL42" s="34">
        <v>554</v>
      </c>
      <c r="AM42" s="34">
        <v>5583</v>
      </c>
      <c r="AN42" s="34">
        <v>4413</v>
      </c>
      <c r="AO42" s="34">
        <v>1880</v>
      </c>
      <c r="AP42" s="34">
        <v>6410</v>
      </c>
      <c r="AQ42" s="34">
        <v>95</v>
      </c>
      <c r="AR42" s="34">
        <v>5097</v>
      </c>
      <c r="AS42" s="34">
        <v>13387</v>
      </c>
      <c r="AT42" s="34">
        <v>1291</v>
      </c>
      <c r="AU42" s="34">
        <v>5511</v>
      </c>
      <c r="AV42" s="34">
        <v>2666</v>
      </c>
      <c r="AW42" s="34">
        <v>243</v>
      </c>
      <c r="AX42" s="34">
        <v>684</v>
      </c>
      <c r="AY42" s="34">
        <v>43</v>
      </c>
      <c r="AZ42" s="34">
        <v>1549</v>
      </c>
      <c r="BA42" s="34">
        <v>3310</v>
      </c>
      <c r="BB42" s="34">
        <v>8897</v>
      </c>
      <c r="BC42" s="34">
        <v>40752</v>
      </c>
      <c r="BD42" s="34">
        <v>15933</v>
      </c>
      <c r="BE42" s="34">
        <v>17942</v>
      </c>
      <c r="BF42" s="34">
        <v>65</v>
      </c>
      <c r="BG42" s="34">
        <v>5681</v>
      </c>
      <c r="BH42" s="34">
        <v>7034</v>
      </c>
      <c r="BI42" s="34">
        <v>160</v>
      </c>
      <c r="BJ42" s="34">
        <v>0</v>
      </c>
      <c r="BK42" s="34">
        <v>182475</v>
      </c>
      <c r="BL42" s="34">
        <v>787155</v>
      </c>
      <c r="BM42" s="34">
        <v>11730</v>
      </c>
      <c r="BN42" s="34">
        <v>0</v>
      </c>
      <c r="BO42" s="34">
        <v>11453</v>
      </c>
      <c r="BP42" s="34">
        <v>810338</v>
      </c>
      <c r="BQ42" s="34">
        <v>0</v>
      </c>
      <c r="BR42" s="34">
        <v>0</v>
      </c>
      <c r="BS42" s="34">
        <v>0</v>
      </c>
      <c r="BT42" s="34">
        <v>0</v>
      </c>
      <c r="BU42" s="34">
        <v>1253</v>
      </c>
      <c r="BV42" s="34">
        <v>811591</v>
      </c>
      <c r="BW42" s="34">
        <v>994066</v>
      </c>
    </row>
    <row r="43" spans="1:75" ht="25" x14ac:dyDescent="0.25">
      <c r="A43" s="36" t="s">
        <v>158</v>
      </c>
      <c r="B43" s="32" t="s">
        <v>112</v>
      </c>
      <c r="C43" s="40" t="s">
        <v>211</v>
      </c>
      <c r="D43" s="34">
        <v>33907</v>
      </c>
      <c r="E43" s="34">
        <v>8891</v>
      </c>
      <c r="F43" s="34">
        <v>558</v>
      </c>
      <c r="G43" s="34">
        <v>41197</v>
      </c>
      <c r="H43" s="34">
        <v>282100</v>
      </c>
      <c r="I43" s="34">
        <v>658</v>
      </c>
      <c r="J43" s="34">
        <v>14763</v>
      </c>
      <c r="K43" s="34">
        <v>16494</v>
      </c>
      <c r="L43" s="34">
        <v>82736</v>
      </c>
      <c r="M43" s="34">
        <v>1121</v>
      </c>
      <c r="N43" s="34">
        <v>2038</v>
      </c>
      <c r="O43" s="34">
        <v>1027</v>
      </c>
      <c r="P43" s="34">
        <v>380</v>
      </c>
      <c r="Q43" s="34">
        <v>10950</v>
      </c>
      <c r="R43" s="34">
        <v>11114</v>
      </c>
      <c r="S43" s="34">
        <v>4601</v>
      </c>
      <c r="T43" s="34">
        <v>286908</v>
      </c>
      <c r="U43" s="34">
        <v>61265</v>
      </c>
      <c r="V43" s="34">
        <v>10556</v>
      </c>
      <c r="W43" s="34">
        <v>49884</v>
      </c>
      <c r="X43" s="34">
        <v>116122</v>
      </c>
      <c r="Y43" s="34">
        <v>19224</v>
      </c>
      <c r="Z43" s="34">
        <v>30784</v>
      </c>
      <c r="AA43" s="34">
        <v>1708</v>
      </c>
      <c r="AB43" s="34">
        <v>10355</v>
      </c>
      <c r="AC43" s="34">
        <v>5700</v>
      </c>
      <c r="AD43" s="34">
        <v>6168</v>
      </c>
      <c r="AE43" s="34">
        <v>39304</v>
      </c>
      <c r="AF43" s="34">
        <v>20156</v>
      </c>
      <c r="AG43" s="34">
        <v>4700</v>
      </c>
      <c r="AH43" s="34">
        <v>6149</v>
      </c>
      <c r="AI43" s="34">
        <v>49187</v>
      </c>
      <c r="AJ43" s="34">
        <v>1750</v>
      </c>
      <c r="AK43" s="34">
        <v>158698</v>
      </c>
      <c r="AL43" s="34">
        <v>31511</v>
      </c>
      <c r="AM43" s="34">
        <v>1101716</v>
      </c>
      <c r="AN43" s="34">
        <v>156528</v>
      </c>
      <c r="AO43" s="34">
        <v>6721</v>
      </c>
      <c r="AP43" s="34">
        <v>213028</v>
      </c>
      <c r="AQ43" s="34">
        <v>1343</v>
      </c>
      <c r="AR43" s="34">
        <v>1854</v>
      </c>
      <c r="AS43" s="34">
        <v>250446</v>
      </c>
      <c r="AT43" s="34">
        <v>10917</v>
      </c>
      <c r="AU43" s="34">
        <v>1311</v>
      </c>
      <c r="AV43" s="34">
        <v>444</v>
      </c>
      <c r="AW43" s="34">
        <v>48</v>
      </c>
      <c r="AX43" s="34">
        <v>8833</v>
      </c>
      <c r="AY43" s="34">
        <v>1258</v>
      </c>
      <c r="AZ43" s="34">
        <v>5435</v>
      </c>
      <c r="BA43" s="34">
        <v>7366</v>
      </c>
      <c r="BB43" s="34">
        <v>34545</v>
      </c>
      <c r="BC43" s="34">
        <v>55424</v>
      </c>
      <c r="BD43" s="34">
        <v>5390</v>
      </c>
      <c r="BE43" s="34">
        <v>12028</v>
      </c>
      <c r="BF43" s="34">
        <v>4940</v>
      </c>
      <c r="BG43" s="34">
        <v>1594</v>
      </c>
      <c r="BH43" s="34">
        <v>3566</v>
      </c>
      <c r="BI43" s="34">
        <v>1378</v>
      </c>
      <c r="BJ43" s="34">
        <v>0</v>
      </c>
      <c r="BK43" s="34">
        <v>3308765</v>
      </c>
      <c r="BL43" s="34">
        <v>627776</v>
      </c>
      <c r="BM43" s="34">
        <v>101323</v>
      </c>
      <c r="BN43" s="34">
        <v>0</v>
      </c>
      <c r="BO43" s="34">
        <v>486</v>
      </c>
      <c r="BP43" s="34">
        <v>729584</v>
      </c>
      <c r="BQ43" s="34">
        <v>82190</v>
      </c>
      <c r="BR43" s="34">
        <v>10556</v>
      </c>
      <c r="BS43" s="34">
        <v>0</v>
      </c>
      <c r="BT43" s="34">
        <v>92746</v>
      </c>
      <c r="BU43" s="34">
        <v>368707</v>
      </c>
      <c r="BV43" s="34">
        <v>1191038</v>
      </c>
      <c r="BW43" s="34">
        <v>4499803</v>
      </c>
    </row>
    <row r="44" spans="1:75" ht="12.5" x14ac:dyDescent="0.25">
      <c r="A44" s="36" t="s">
        <v>105</v>
      </c>
      <c r="B44" s="32" t="s">
        <v>113</v>
      </c>
      <c r="C44" s="41" t="s">
        <v>212</v>
      </c>
      <c r="D44" s="34">
        <v>1172</v>
      </c>
      <c r="E44" s="34">
        <v>1354</v>
      </c>
      <c r="F44" s="34">
        <v>6052</v>
      </c>
      <c r="G44" s="34">
        <v>728</v>
      </c>
      <c r="H44" s="34">
        <v>6456</v>
      </c>
      <c r="I44" s="34">
        <v>4</v>
      </c>
      <c r="J44" s="34">
        <v>1920</v>
      </c>
      <c r="K44" s="34">
        <v>1078</v>
      </c>
      <c r="L44" s="34">
        <v>2677</v>
      </c>
      <c r="M44" s="34">
        <v>118</v>
      </c>
      <c r="N44" s="34">
        <v>62</v>
      </c>
      <c r="O44" s="34">
        <v>138</v>
      </c>
      <c r="P44" s="34">
        <v>12</v>
      </c>
      <c r="Q44" s="34">
        <v>2697</v>
      </c>
      <c r="R44" s="34">
        <v>1186</v>
      </c>
      <c r="S44" s="34">
        <v>248</v>
      </c>
      <c r="T44" s="34">
        <v>4760</v>
      </c>
      <c r="U44" s="34">
        <v>2833</v>
      </c>
      <c r="V44" s="34">
        <v>403</v>
      </c>
      <c r="W44" s="34">
        <v>3462</v>
      </c>
      <c r="X44" s="34">
        <v>3652</v>
      </c>
      <c r="Y44" s="34">
        <v>480</v>
      </c>
      <c r="Z44" s="34">
        <v>941</v>
      </c>
      <c r="AA44" s="34">
        <v>11</v>
      </c>
      <c r="AB44" s="34">
        <v>250</v>
      </c>
      <c r="AC44" s="34">
        <v>168</v>
      </c>
      <c r="AD44" s="34">
        <v>220</v>
      </c>
      <c r="AE44" s="34">
        <v>928</v>
      </c>
      <c r="AF44" s="34">
        <v>1388</v>
      </c>
      <c r="AG44" s="34">
        <v>301</v>
      </c>
      <c r="AH44" s="34">
        <v>107</v>
      </c>
      <c r="AI44" s="34">
        <v>1281</v>
      </c>
      <c r="AJ44" s="34">
        <v>59</v>
      </c>
      <c r="AK44" s="34">
        <v>13299</v>
      </c>
      <c r="AL44" s="34">
        <v>301</v>
      </c>
      <c r="AM44" s="34">
        <v>10457</v>
      </c>
      <c r="AN44" s="34">
        <v>577</v>
      </c>
      <c r="AO44" s="34">
        <v>135</v>
      </c>
      <c r="AP44" s="34">
        <v>1802</v>
      </c>
      <c r="AQ44" s="34">
        <v>2470</v>
      </c>
      <c r="AR44" s="34">
        <v>234</v>
      </c>
      <c r="AS44" s="34">
        <v>4072</v>
      </c>
      <c r="AT44" s="34">
        <v>58</v>
      </c>
      <c r="AU44" s="34">
        <v>9</v>
      </c>
      <c r="AV44" s="34">
        <v>3</v>
      </c>
      <c r="AW44" s="34">
        <v>0</v>
      </c>
      <c r="AX44" s="34">
        <v>1156</v>
      </c>
      <c r="AY44" s="34">
        <v>57</v>
      </c>
      <c r="AZ44" s="34">
        <v>67</v>
      </c>
      <c r="BA44" s="34">
        <v>436</v>
      </c>
      <c r="BB44" s="34">
        <v>1414</v>
      </c>
      <c r="BC44" s="34">
        <v>413</v>
      </c>
      <c r="BD44" s="34">
        <v>73</v>
      </c>
      <c r="BE44" s="34">
        <v>145</v>
      </c>
      <c r="BF44" s="34">
        <v>155</v>
      </c>
      <c r="BG44" s="34">
        <v>67</v>
      </c>
      <c r="BH44" s="34">
        <v>26</v>
      </c>
      <c r="BI44" s="34">
        <v>47</v>
      </c>
      <c r="BJ44" s="34">
        <v>0</v>
      </c>
      <c r="BK44" s="34">
        <v>84623</v>
      </c>
      <c r="BL44" s="34">
        <v>10139</v>
      </c>
      <c r="BM44" s="34">
        <v>1</v>
      </c>
      <c r="BN44" s="34">
        <v>2</v>
      </c>
      <c r="BO44" s="34">
        <v>0</v>
      </c>
      <c r="BP44" s="34">
        <v>10142</v>
      </c>
      <c r="BQ44" s="34">
        <v>236</v>
      </c>
      <c r="BR44" s="34">
        <v>1646</v>
      </c>
      <c r="BS44" s="34">
        <v>0</v>
      </c>
      <c r="BT44" s="34">
        <v>1882</v>
      </c>
      <c r="BU44" s="34">
        <v>50298</v>
      </c>
      <c r="BV44" s="34">
        <v>62322</v>
      </c>
      <c r="BW44" s="34">
        <v>146945</v>
      </c>
    </row>
    <row r="45" spans="1:75" ht="25" x14ac:dyDescent="0.25">
      <c r="A45" s="36" t="s">
        <v>106</v>
      </c>
      <c r="B45" s="39" t="s">
        <v>114</v>
      </c>
      <c r="C45" s="38" t="s">
        <v>213</v>
      </c>
      <c r="D45" s="34">
        <v>479</v>
      </c>
      <c r="E45" s="34">
        <v>55</v>
      </c>
      <c r="F45" s="34">
        <v>290</v>
      </c>
      <c r="G45" s="34">
        <v>134</v>
      </c>
      <c r="H45" s="34">
        <v>15463</v>
      </c>
      <c r="I45" s="34">
        <v>1</v>
      </c>
      <c r="J45" s="34">
        <v>203</v>
      </c>
      <c r="K45" s="34">
        <v>469</v>
      </c>
      <c r="L45" s="34">
        <v>1616</v>
      </c>
      <c r="M45" s="34">
        <v>21</v>
      </c>
      <c r="N45" s="34">
        <v>48</v>
      </c>
      <c r="O45" s="34">
        <v>115</v>
      </c>
      <c r="P45" s="34">
        <v>22</v>
      </c>
      <c r="Q45" s="34">
        <v>69</v>
      </c>
      <c r="R45" s="34">
        <v>110</v>
      </c>
      <c r="S45" s="34">
        <v>189</v>
      </c>
      <c r="T45" s="34">
        <v>1890</v>
      </c>
      <c r="U45" s="34">
        <v>829</v>
      </c>
      <c r="V45" s="34">
        <v>260</v>
      </c>
      <c r="W45" s="34">
        <v>384</v>
      </c>
      <c r="X45" s="34">
        <v>2523</v>
      </c>
      <c r="Y45" s="34">
        <v>463</v>
      </c>
      <c r="Z45" s="34">
        <v>1371</v>
      </c>
      <c r="AA45" s="34">
        <v>68</v>
      </c>
      <c r="AB45" s="34">
        <v>456</v>
      </c>
      <c r="AC45" s="34">
        <v>439</v>
      </c>
      <c r="AD45" s="34">
        <v>649</v>
      </c>
      <c r="AE45" s="34">
        <v>829</v>
      </c>
      <c r="AF45" s="34">
        <v>2877</v>
      </c>
      <c r="AG45" s="34">
        <v>250</v>
      </c>
      <c r="AH45" s="34">
        <v>43</v>
      </c>
      <c r="AI45" s="34">
        <v>2826</v>
      </c>
      <c r="AJ45" s="34">
        <v>68</v>
      </c>
      <c r="AK45" s="34">
        <v>8734</v>
      </c>
      <c r="AL45" s="34">
        <v>605</v>
      </c>
      <c r="AM45" s="34">
        <v>8995</v>
      </c>
      <c r="AN45" s="34">
        <v>16833</v>
      </c>
      <c r="AO45" s="34">
        <v>960</v>
      </c>
      <c r="AP45" s="34">
        <v>7871</v>
      </c>
      <c r="AQ45" s="34">
        <v>182</v>
      </c>
      <c r="AR45" s="34">
        <v>12069</v>
      </c>
      <c r="AS45" s="34">
        <v>39177</v>
      </c>
      <c r="AT45" s="34">
        <v>4079</v>
      </c>
      <c r="AU45" s="34">
        <v>4097</v>
      </c>
      <c r="AV45" s="34">
        <v>834</v>
      </c>
      <c r="AW45" s="34">
        <v>155</v>
      </c>
      <c r="AX45" s="34">
        <v>649</v>
      </c>
      <c r="AY45" s="34">
        <v>47</v>
      </c>
      <c r="AZ45" s="34">
        <v>1602</v>
      </c>
      <c r="BA45" s="34">
        <v>2346</v>
      </c>
      <c r="BB45" s="34">
        <v>6957</v>
      </c>
      <c r="BC45" s="34">
        <v>68158</v>
      </c>
      <c r="BD45" s="34">
        <v>3036</v>
      </c>
      <c r="BE45" s="34">
        <v>7805</v>
      </c>
      <c r="BF45" s="34">
        <v>109</v>
      </c>
      <c r="BG45" s="34">
        <v>1085</v>
      </c>
      <c r="BH45" s="34">
        <v>3891</v>
      </c>
      <c r="BI45" s="34">
        <v>84</v>
      </c>
      <c r="BJ45" s="34">
        <v>0</v>
      </c>
      <c r="BK45" s="34">
        <v>235868</v>
      </c>
      <c r="BL45" s="34">
        <v>239361</v>
      </c>
      <c r="BM45" s="34">
        <v>574</v>
      </c>
      <c r="BN45" s="34">
        <v>3</v>
      </c>
      <c r="BO45" s="34">
        <v>0</v>
      </c>
      <c r="BP45" s="34">
        <v>239939</v>
      </c>
      <c r="BQ45" s="34">
        <v>837</v>
      </c>
      <c r="BR45" s="34">
        <v>155</v>
      </c>
      <c r="BS45" s="34">
        <v>0</v>
      </c>
      <c r="BT45" s="34">
        <v>992</v>
      </c>
      <c r="BU45" s="34">
        <v>262936</v>
      </c>
      <c r="BV45" s="34">
        <v>503866</v>
      </c>
      <c r="BW45" s="34">
        <v>739735</v>
      </c>
    </row>
    <row r="46" spans="1:75" ht="37.5" x14ac:dyDescent="0.25">
      <c r="A46" s="36" t="s">
        <v>159</v>
      </c>
      <c r="B46" s="39" t="s">
        <v>115</v>
      </c>
      <c r="C46" s="38" t="s">
        <v>214</v>
      </c>
      <c r="D46" s="34">
        <v>20213</v>
      </c>
      <c r="E46" s="34">
        <v>3444</v>
      </c>
      <c r="F46" s="34">
        <v>1107</v>
      </c>
      <c r="G46" s="34">
        <v>22097</v>
      </c>
      <c r="H46" s="34">
        <v>54815</v>
      </c>
      <c r="I46" s="34">
        <v>128</v>
      </c>
      <c r="J46" s="34">
        <v>9147</v>
      </c>
      <c r="K46" s="34">
        <v>11394</v>
      </c>
      <c r="L46" s="34">
        <v>31097</v>
      </c>
      <c r="M46" s="34">
        <v>329</v>
      </c>
      <c r="N46" s="34">
        <v>529</v>
      </c>
      <c r="O46" s="34">
        <v>593</v>
      </c>
      <c r="P46" s="34">
        <v>109</v>
      </c>
      <c r="Q46" s="34">
        <v>4760</v>
      </c>
      <c r="R46" s="34">
        <v>4812</v>
      </c>
      <c r="S46" s="34">
        <v>1769</v>
      </c>
      <c r="T46" s="34">
        <v>191516</v>
      </c>
      <c r="U46" s="34">
        <v>41510</v>
      </c>
      <c r="V46" s="34">
        <v>2459</v>
      </c>
      <c r="W46" s="34">
        <v>19683</v>
      </c>
      <c r="X46" s="34">
        <v>41081</v>
      </c>
      <c r="Y46" s="34">
        <v>5029</v>
      </c>
      <c r="Z46" s="34">
        <v>9176</v>
      </c>
      <c r="AA46" s="34">
        <v>399</v>
      </c>
      <c r="AB46" s="34">
        <v>2891</v>
      </c>
      <c r="AC46" s="34">
        <v>1662</v>
      </c>
      <c r="AD46" s="34">
        <v>981</v>
      </c>
      <c r="AE46" s="34">
        <v>10789</v>
      </c>
      <c r="AF46" s="34">
        <v>6925</v>
      </c>
      <c r="AG46" s="34">
        <v>1782</v>
      </c>
      <c r="AH46" s="34">
        <v>2671</v>
      </c>
      <c r="AI46" s="34">
        <v>7188</v>
      </c>
      <c r="AJ46" s="34">
        <v>422</v>
      </c>
      <c r="AK46" s="34">
        <v>32568</v>
      </c>
      <c r="AL46" s="34">
        <v>26243</v>
      </c>
      <c r="AM46" s="34">
        <v>284347</v>
      </c>
      <c r="AN46" s="34">
        <v>85233</v>
      </c>
      <c r="AO46" s="34">
        <v>2414</v>
      </c>
      <c r="AP46" s="34">
        <v>112250</v>
      </c>
      <c r="AQ46" s="34">
        <v>21157</v>
      </c>
      <c r="AR46" s="34">
        <v>145808</v>
      </c>
      <c r="AS46" s="34">
        <v>158081</v>
      </c>
      <c r="AT46" s="34">
        <v>3835</v>
      </c>
      <c r="AU46" s="34">
        <v>95</v>
      </c>
      <c r="AV46" s="34">
        <v>0</v>
      </c>
      <c r="AW46" s="34">
        <v>3</v>
      </c>
      <c r="AX46" s="34">
        <v>2981</v>
      </c>
      <c r="AY46" s="34">
        <v>1093</v>
      </c>
      <c r="AZ46" s="34">
        <v>1414</v>
      </c>
      <c r="BA46" s="34">
        <v>1032</v>
      </c>
      <c r="BB46" s="34">
        <v>12819</v>
      </c>
      <c r="BC46" s="34">
        <v>121619</v>
      </c>
      <c r="BD46" s="34">
        <v>738</v>
      </c>
      <c r="BE46" s="34">
        <v>4030</v>
      </c>
      <c r="BF46" s="34">
        <v>1484</v>
      </c>
      <c r="BG46" s="34">
        <v>1722</v>
      </c>
      <c r="BH46" s="34">
        <v>1041</v>
      </c>
      <c r="BI46" s="34">
        <v>415</v>
      </c>
      <c r="BJ46" s="34">
        <v>0</v>
      </c>
      <c r="BK46" s="34">
        <v>1534931</v>
      </c>
      <c r="BL46" s="34">
        <v>108584</v>
      </c>
      <c r="BM46" s="34">
        <v>0</v>
      </c>
      <c r="BN46" s="34">
        <v>0</v>
      </c>
      <c r="BO46" s="34">
        <v>57</v>
      </c>
      <c r="BP46" s="34">
        <v>108641</v>
      </c>
      <c r="BQ46" s="34">
        <v>0</v>
      </c>
      <c r="BR46" s="34">
        <v>0</v>
      </c>
      <c r="BS46" s="34">
        <v>0</v>
      </c>
      <c r="BT46" s="34">
        <v>0</v>
      </c>
      <c r="BU46" s="34">
        <v>153874</v>
      </c>
      <c r="BV46" s="34">
        <v>262515</v>
      </c>
      <c r="BW46" s="34">
        <v>1797446</v>
      </c>
    </row>
    <row r="47" spans="1:75" ht="12.5" x14ac:dyDescent="0.25">
      <c r="A47" s="36" t="s">
        <v>160</v>
      </c>
      <c r="B47" s="39" t="s">
        <v>116</v>
      </c>
      <c r="C47" s="38" t="s">
        <v>215</v>
      </c>
      <c r="D47" s="34">
        <v>2704</v>
      </c>
      <c r="E47" s="34">
        <v>288</v>
      </c>
      <c r="F47" s="34">
        <v>312</v>
      </c>
      <c r="G47" s="34">
        <v>494</v>
      </c>
      <c r="H47" s="34">
        <v>4019</v>
      </c>
      <c r="I47" s="34">
        <v>31</v>
      </c>
      <c r="J47" s="34">
        <v>166</v>
      </c>
      <c r="K47" s="34">
        <v>441</v>
      </c>
      <c r="L47" s="34">
        <v>4249</v>
      </c>
      <c r="M47" s="34">
        <v>211</v>
      </c>
      <c r="N47" s="34">
        <v>234</v>
      </c>
      <c r="O47" s="34">
        <v>277</v>
      </c>
      <c r="P47" s="34">
        <v>83</v>
      </c>
      <c r="Q47" s="34">
        <v>482</v>
      </c>
      <c r="R47" s="34">
        <v>427</v>
      </c>
      <c r="S47" s="34">
        <v>3025</v>
      </c>
      <c r="T47" s="34">
        <v>1482</v>
      </c>
      <c r="U47" s="34">
        <v>1867</v>
      </c>
      <c r="V47" s="34">
        <v>866</v>
      </c>
      <c r="W47" s="34">
        <v>1288</v>
      </c>
      <c r="X47" s="34">
        <v>2042</v>
      </c>
      <c r="Y47" s="34">
        <v>1126</v>
      </c>
      <c r="Z47" s="34">
        <v>2706</v>
      </c>
      <c r="AA47" s="34">
        <v>134</v>
      </c>
      <c r="AB47" s="34">
        <v>1092</v>
      </c>
      <c r="AC47" s="34">
        <v>913</v>
      </c>
      <c r="AD47" s="34">
        <v>1100</v>
      </c>
      <c r="AE47" s="34">
        <v>923</v>
      </c>
      <c r="AF47" s="34">
        <v>1820</v>
      </c>
      <c r="AG47" s="34">
        <v>866</v>
      </c>
      <c r="AH47" s="34">
        <v>168</v>
      </c>
      <c r="AI47" s="34">
        <v>9708</v>
      </c>
      <c r="AJ47" s="34">
        <v>545</v>
      </c>
      <c r="AK47" s="34">
        <v>9559</v>
      </c>
      <c r="AL47" s="34">
        <v>2875</v>
      </c>
      <c r="AM47" s="34">
        <v>19315</v>
      </c>
      <c r="AN47" s="34">
        <v>30516</v>
      </c>
      <c r="AO47" s="34">
        <v>2928</v>
      </c>
      <c r="AP47" s="34">
        <v>23758</v>
      </c>
      <c r="AQ47" s="34">
        <v>298</v>
      </c>
      <c r="AR47" s="34">
        <v>4742</v>
      </c>
      <c r="AS47" s="34">
        <v>6711</v>
      </c>
      <c r="AT47" s="34">
        <v>332147</v>
      </c>
      <c r="AU47" s="34">
        <v>27215</v>
      </c>
      <c r="AV47" s="34">
        <v>9714</v>
      </c>
      <c r="AW47" s="34">
        <v>1074</v>
      </c>
      <c r="AX47" s="34">
        <v>6629</v>
      </c>
      <c r="AY47" s="34">
        <v>531</v>
      </c>
      <c r="AZ47" s="34">
        <v>17759</v>
      </c>
      <c r="BA47" s="34">
        <v>2674</v>
      </c>
      <c r="BB47" s="34">
        <v>20678</v>
      </c>
      <c r="BC47" s="34">
        <v>66705</v>
      </c>
      <c r="BD47" s="34">
        <v>9437</v>
      </c>
      <c r="BE47" s="34">
        <v>10187</v>
      </c>
      <c r="BF47" s="34">
        <v>808</v>
      </c>
      <c r="BG47" s="34">
        <v>1995</v>
      </c>
      <c r="BH47" s="34">
        <v>27936</v>
      </c>
      <c r="BI47" s="34">
        <v>988</v>
      </c>
      <c r="BJ47" s="34">
        <v>0</v>
      </c>
      <c r="BK47" s="34">
        <v>683263</v>
      </c>
      <c r="BL47" s="34">
        <v>913016</v>
      </c>
      <c r="BM47" s="34">
        <v>40206</v>
      </c>
      <c r="BN47" s="34">
        <v>2564</v>
      </c>
      <c r="BO47" s="34">
        <v>1</v>
      </c>
      <c r="BP47" s="34">
        <v>955787</v>
      </c>
      <c r="BQ47" s="34">
        <v>0</v>
      </c>
      <c r="BR47" s="34">
        <v>0</v>
      </c>
      <c r="BS47" s="34">
        <v>0</v>
      </c>
      <c r="BT47" s="34">
        <v>0</v>
      </c>
      <c r="BU47" s="34">
        <v>45021</v>
      </c>
      <c r="BV47" s="34">
        <v>1000807</v>
      </c>
      <c r="BW47" s="34">
        <v>1684070</v>
      </c>
    </row>
    <row r="48" spans="1:75" ht="12.5" x14ac:dyDescent="0.25">
      <c r="A48" s="36" t="s">
        <v>161</v>
      </c>
      <c r="B48" s="39" t="s">
        <v>117</v>
      </c>
      <c r="C48" s="38" t="s">
        <v>216</v>
      </c>
      <c r="D48" s="34">
        <v>80434</v>
      </c>
      <c r="E48" s="34">
        <v>3286</v>
      </c>
      <c r="F48" s="34">
        <v>3946</v>
      </c>
      <c r="G48" s="34">
        <v>9872</v>
      </c>
      <c r="H48" s="34">
        <v>51088</v>
      </c>
      <c r="I48" s="34">
        <v>124</v>
      </c>
      <c r="J48" s="34">
        <v>6300</v>
      </c>
      <c r="K48" s="34">
        <v>4356</v>
      </c>
      <c r="L48" s="34">
        <v>74990</v>
      </c>
      <c r="M48" s="34">
        <v>2308</v>
      </c>
      <c r="N48" s="34">
        <v>3491</v>
      </c>
      <c r="O48" s="34">
        <v>2809</v>
      </c>
      <c r="P48" s="34">
        <v>1229</v>
      </c>
      <c r="Q48" s="34">
        <v>8578</v>
      </c>
      <c r="R48" s="34">
        <v>8495</v>
      </c>
      <c r="S48" s="34">
        <v>5017</v>
      </c>
      <c r="T48" s="34">
        <v>78734</v>
      </c>
      <c r="U48" s="34">
        <v>34061</v>
      </c>
      <c r="V48" s="34">
        <v>10971</v>
      </c>
      <c r="W48" s="34">
        <v>21712</v>
      </c>
      <c r="X48" s="34">
        <v>65202</v>
      </c>
      <c r="Y48" s="34">
        <v>16844</v>
      </c>
      <c r="Z48" s="34">
        <v>26327</v>
      </c>
      <c r="AA48" s="34">
        <v>1444</v>
      </c>
      <c r="AB48" s="34">
        <v>13524</v>
      </c>
      <c r="AC48" s="34">
        <v>4597</v>
      </c>
      <c r="AD48" s="34">
        <v>7146</v>
      </c>
      <c r="AE48" s="34">
        <v>28676</v>
      </c>
      <c r="AF48" s="34">
        <v>25942</v>
      </c>
      <c r="AG48" s="34">
        <v>7408</v>
      </c>
      <c r="AH48" s="34">
        <v>6635</v>
      </c>
      <c r="AI48" s="34">
        <v>74802</v>
      </c>
      <c r="AJ48" s="34">
        <v>3867</v>
      </c>
      <c r="AK48" s="34">
        <v>136252</v>
      </c>
      <c r="AL48" s="34">
        <v>14878</v>
      </c>
      <c r="AM48" s="34">
        <v>102561</v>
      </c>
      <c r="AN48" s="34">
        <v>104701</v>
      </c>
      <c r="AO48" s="34">
        <v>27339</v>
      </c>
      <c r="AP48" s="34">
        <v>82901</v>
      </c>
      <c r="AQ48" s="34">
        <v>1335</v>
      </c>
      <c r="AR48" s="34">
        <v>12252</v>
      </c>
      <c r="AS48" s="34">
        <v>43223</v>
      </c>
      <c r="AT48" s="34">
        <v>14984</v>
      </c>
      <c r="AU48" s="34">
        <v>178188</v>
      </c>
      <c r="AV48" s="34">
        <v>15760</v>
      </c>
      <c r="AW48" s="34">
        <v>9076</v>
      </c>
      <c r="AX48" s="34">
        <v>27058</v>
      </c>
      <c r="AY48" s="34">
        <v>4560</v>
      </c>
      <c r="AZ48" s="34">
        <v>11598</v>
      </c>
      <c r="BA48" s="34">
        <v>13800</v>
      </c>
      <c r="BB48" s="34">
        <v>48113</v>
      </c>
      <c r="BC48" s="34">
        <v>89994</v>
      </c>
      <c r="BD48" s="34">
        <v>4862</v>
      </c>
      <c r="BE48" s="34">
        <v>12252</v>
      </c>
      <c r="BF48" s="34">
        <v>4021</v>
      </c>
      <c r="BG48" s="34">
        <v>5944</v>
      </c>
      <c r="BH48" s="34">
        <v>11523</v>
      </c>
      <c r="BI48" s="34">
        <v>2913</v>
      </c>
      <c r="BJ48" s="34">
        <v>0</v>
      </c>
      <c r="BK48" s="34">
        <v>1674302</v>
      </c>
      <c r="BL48" s="34">
        <v>651887</v>
      </c>
      <c r="BM48" s="34">
        <v>0</v>
      </c>
      <c r="BN48" s="34">
        <v>0</v>
      </c>
      <c r="BO48" s="34">
        <v>0</v>
      </c>
      <c r="BP48" s="34">
        <v>651887</v>
      </c>
      <c r="BQ48" s="34">
        <v>0</v>
      </c>
      <c r="BR48" s="34">
        <v>0</v>
      </c>
      <c r="BS48" s="34">
        <v>0</v>
      </c>
      <c r="BT48" s="34">
        <v>0</v>
      </c>
      <c r="BU48" s="34">
        <v>32545</v>
      </c>
      <c r="BV48" s="34">
        <v>684432</v>
      </c>
      <c r="BW48" s="34">
        <v>2358733</v>
      </c>
    </row>
    <row r="49" spans="1:75" ht="62.5" x14ac:dyDescent="0.25">
      <c r="A49" s="36" t="s">
        <v>107</v>
      </c>
      <c r="B49" s="39" t="s">
        <v>118</v>
      </c>
      <c r="C49" s="38" t="s">
        <v>217</v>
      </c>
      <c r="D49" s="34">
        <v>5234</v>
      </c>
      <c r="E49" s="34">
        <v>322</v>
      </c>
      <c r="F49" s="34">
        <v>406</v>
      </c>
      <c r="G49" s="34">
        <v>1454</v>
      </c>
      <c r="H49" s="34">
        <v>7772</v>
      </c>
      <c r="I49" s="34">
        <v>22</v>
      </c>
      <c r="J49" s="34">
        <v>1098</v>
      </c>
      <c r="K49" s="34">
        <v>759</v>
      </c>
      <c r="L49" s="34">
        <v>11859</v>
      </c>
      <c r="M49" s="34">
        <v>426</v>
      </c>
      <c r="N49" s="34">
        <v>493</v>
      </c>
      <c r="O49" s="34">
        <v>291</v>
      </c>
      <c r="P49" s="34">
        <v>183</v>
      </c>
      <c r="Q49" s="34">
        <v>1151</v>
      </c>
      <c r="R49" s="34">
        <v>1231</v>
      </c>
      <c r="S49" s="34">
        <v>925</v>
      </c>
      <c r="T49" s="34">
        <v>14976</v>
      </c>
      <c r="U49" s="34">
        <v>6342</v>
      </c>
      <c r="V49" s="34">
        <v>2117</v>
      </c>
      <c r="W49" s="34">
        <v>3254</v>
      </c>
      <c r="X49" s="34">
        <v>12998</v>
      </c>
      <c r="Y49" s="34">
        <v>2470</v>
      </c>
      <c r="Z49" s="34">
        <v>4021</v>
      </c>
      <c r="AA49" s="34">
        <v>169</v>
      </c>
      <c r="AB49" s="34">
        <v>1799</v>
      </c>
      <c r="AC49" s="34">
        <v>844</v>
      </c>
      <c r="AD49" s="34">
        <v>1097</v>
      </c>
      <c r="AE49" s="34">
        <v>5164</v>
      </c>
      <c r="AF49" s="34">
        <v>4362</v>
      </c>
      <c r="AG49" s="34">
        <v>1267</v>
      </c>
      <c r="AH49" s="34">
        <v>982</v>
      </c>
      <c r="AI49" s="34">
        <v>14063</v>
      </c>
      <c r="AJ49" s="34">
        <v>516</v>
      </c>
      <c r="AK49" s="34">
        <v>16044</v>
      </c>
      <c r="AL49" s="34">
        <v>1620</v>
      </c>
      <c r="AM49" s="34">
        <v>14457</v>
      </c>
      <c r="AN49" s="34">
        <v>5836</v>
      </c>
      <c r="AO49" s="34">
        <v>1789</v>
      </c>
      <c r="AP49" s="34">
        <v>11461</v>
      </c>
      <c r="AQ49" s="34">
        <v>283</v>
      </c>
      <c r="AR49" s="34">
        <v>1853</v>
      </c>
      <c r="AS49" s="34">
        <v>4552</v>
      </c>
      <c r="AT49" s="34">
        <v>2666</v>
      </c>
      <c r="AU49" s="34">
        <v>10592</v>
      </c>
      <c r="AV49" s="34">
        <v>67379</v>
      </c>
      <c r="AW49" s="34">
        <v>1535</v>
      </c>
      <c r="AX49" s="34">
        <v>19538</v>
      </c>
      <c r="AY49" s="34">
        <v>534</v>
      </c>
      <c r="AZ49" s="34">
        <v>1137</v>
      </c>
      <c r="BA49" s="34">
        <v>1822</v>
      </c>
      <c r="BB49" s="34">
        <v>6007</v>
      </c>
      <c r="BC49" s="34">
        <v>638</v>
      </c>
      <c r="BD49" s="34">
        <v>308</v>
      </c>
      <c r="BE49" s="34">
        <v>789</v>
      </c>
      <c r="BF49" s="34">
        <v>626</v>
      </c>
      <c r="BG49" s="34">
        <v>0</v>
      </c>
      <c r="BH49" s="34">
        <v>976</v>
      </c>
      <c r="BI49" s="34">
        <v>275</v>
      </c>
      <c r="BJ49" s="34">
        <v>0</v>
      </c>
      <c r="BK49" s="34">
        <v>282782</v>
      </c>
      <c r="BL49" s="34">
        <v>192761</v>
      </c>
      <c r="BM49" s="34">
        <v>18607</v>
      </c>
      <c r="BN49" s="34">
        <v>0</v>
      </c>
      <c r="BO49" s="34">
        <v>0</v>
      </c>
      <c r="BP49" s="34">
        <v>211368</v>
      </c>
      <c r="BQ49" s="34">
        <v>0</v>
      </c>
      <c r="BR49" s="34">
        <v>0</v>
      </c>
      <c r="BS49" s="34">
        <v>0</v>
      </c>
      <c r="BT49" s="34">
        <v>0</v>
      </c>
      <c r="BU49" s="34">
        <v>16182</v>
      </c>
      <c r="BV49" s="34">
        <v>227550</v>
      </c>
      <c r="BW49" s="34">
        <v>510332</v>
      </c>
    </row>
    <row r="50" spans="1:75" ht="25" x14ac:dyDescent="0.25">
      <c r="A50" s="36" t="s">
        <v>162</v>
      </c>
      <c r="B50" s="32" t="s">
        <v>119</v>
      </c>
      <c r="C50" s="38" t="s">
        <v>218</v>
      </c>
      <c r="D50" s="34">
        <v>18</v>
      </c>
      <c r="E50" s="34">
        <v>57</v>
      </c>
      <c r="F50" s="34">
        <v>0</v>
      </c>
      <c r="G50" s="34">
        <v>2</v>
      </c>
      <c r="H50" s="34">
        <v>9</v>
      </c>
      <c r="I50" s="34">
        <v>0</v>
      </c>
      <c r="J50" s="34">
        <v>1</v>
      </c>
      <c r="K50" s="34">
        <v>4</v>
      </c>
      <c r="L50" s="34">
        <v>24</v>
      </c>
      <c r="M50" s="34">
        <v>1</v>
      </c>
      <c r="N50" s="34">
        <v>0</v>
      </c>
      <c r="O50" s="34">
        <v>1</v>
      </c>
      <c r="P50" s="34">
        <v>0</v>
      </c>
      <c r="Q50" s="34">
        <v>6</v>
      </c>
      <c r="R50" s="34">
        <v>2</v>
      </c>
      <c r="S50" s="34">
        <v>1</v>
      </c>
      <c r="T50" s="34">
        <v>83</v>
      </c>
      <c r="U50" s="34">
        <v>25</v>
      </c>
      <c r="V50" s="34">
        <v>1</v>
      </c>
      <c r="W50" s="34">
        <v>7</v>
      </c>
      <c r="X50" s="34">
        <v>28</v>
      </c>
      <c r="Y50" s="34">
        <v>12</v>
      </c>
      <c r="Z50" s="34">
        <v>53</v>
      </c>
      <c r="AA50" s="34">
        <v>3</v>
      </c>
      <c r="AB50" s="34">
        <v>1</v>
      </c>
      <c r="AC50" s="34">
        <v>1</v>
      </c>
      <c r="AD50" s="34">
        <v>7</v>
      </c>
      <c r="AE50" s="34">
        <v>2</v>
      </c>
      <c r="AF50" s="34">
        <v>20</v>
      </c>
      <c r="AG50" s="34">
        <v>6</v>
      </c>
      <c r="AH50" s="34">
        <v>0</v>
      </c>
      <c r="AI50" s="34">
        <v>42</v>
      </c>
      <c r="AJ50" s="34">
        <v>1</v>
      </c>
      <c r="AK50" s="34">
        <v>50</v>
      </c>
      <c r="AL50" s="34">
        <v>167</v>
      </c>
      <c r="AM50" s="34">
        <v>270</v>
      </c>
      <c r="AN50" s="34">
        <v>8</v>
      </c>
      <c r="AO50" s="34">
        <v>22</v>
      </c>
      <c r="AP50" s="34">
        <v>158</v>
      </c>
      <c r="AQ50" s="34">
        <v>4</v>
      </c>
      <c r="AR50" s="34">
        <v>0</v>
      </c>
      <c r="AS50" s="34">
        <v>94</v>
      </c>
      <c r="AT50" s="34">
        <v>44</v>
      </c>
      <c r="AU50" s="34">
        <v>32059</v>
      </c>
      <c r="AV50" s="34">
        <v>57752</v>
      </c>
      <c r="AW50" s="34">
        <v>1992</v>
      </c>
      <c r="AX50" s="34">
        <v>50</v>
      </c>
      <c r="AY50" s="34">
        <v>2</v>
      </c>
      <c r="AZ50" s="34">
        <v>416</v>
      </c>
      <c r="BA50" s="34">
        <v>18</v>
      </c>
      <c r="BB50" s="34">
        <v>153</v>
      </c>
      <c r="BC50" s="34">
        <v>474</v>
      </c>
      <c r="BD50" s="34">
        <v>21</v>
      </c>
      <c r="BE50" s="34">
        <v>55</v>
      </c>
      <c r="BF50" s="34">
        <v>2</v>
      </c>
      <c r="BG50" s="34">
        <v>3</v>
      </c>
      <c r="BH50" s="34">
        <v>5</v>
      </c>
      <c r="BI50" s="34">
        <v>0</v>
      </c>
      <c r="BJ50" s="34">
        <v>0</v>
      </c>
      <c r="BK50" s="34">
        <v>94247</v>
      </c>
      <c r="BL50" s="34">
        <v>435</v>
      </c>
      <c r="BM50" s="34">
        <v>0</v>
      </c>
      <c r="BN50" s="34">
        <v>0</v>
      </c>
      <c r="BO50" s="34">
        <v>0</v>
      </c>
      <c r="BP50" s="34">
        <v>435</v>
      </c>
      <c r="BQ50" s="34">
        <v>0</v>
      </c>
      <c r="BR50" s="34">
        <v>0</v>
      </c>
      <c r="BS50" s="34">
        <v>0</v>
      </c>
      <c r="BT50" s="34">
        <v>0</v>
      </c>
      <c r="BU50" s="34">
        <v>0</v>
      </c>
      <c r="BV50" s="34">
        <v>435</v>
      </c>
      <c r="BW50" s="34">
        <v>94682</v>
      </c>
    </row>
    <row r="51" spans="1:75" ht="25" x14ac:dyDescent="0.25">
      <c r="A51" s="36" t="s">
        <v>163</v>
      </c>
      <c r="B51" s="32" t="s">
        <v>120</v>
      </c>
      <c r="C51" s="38" t="s">
        <v>219</v>
      </c>
      <c r="D51" s="34">
        <v>6490</v>
      </c>
      <c r="E51" s="34">
        <v>724</v>
      </c>
      <c r="F51" s="34">
        <v>1425</v>
      </c>
      <c r="G51" s="34">
        <v>1750</v>
      </c>
      <c r="H51" s="34">
        <v>137215</v>
      </c>
      <c r="I51" s="34">
        <v>95</v>
      </c>
      <c r="J51" s="34">
        <v>262</v>
      </c>
      <c r="K51" s="34">
        <v>1695</v>
      </c>
      <c r="L51" s="34">
        <v>32804</v>
      </c>
      <c r="M51" s="34">
        <v>1338</v>
      </c>
      <c r="N51" s="34">
        <v>2968</v>
      </c>
      <c r="O51" s="34">
        <v>3841</v>
      </c>
      <c r="P51" s="34">
        <v>1058</v>
      </c>
      <c r="Q51" s="34">
        <v>4519</v>
      </c>
      <c r="R51" s="34">
        <v>2733</v>
      </c>
      <c r="S51" s="34">
        <v>12751</v>
      </c>
      <c r="T51" s="34">
        <v>14175</v>
      </c>
      <c r="U51" s="34">
        <v>11769</v>
      </c>
      <c r="V51" s="34">
        <v>8344</v>
      </c>
      <c r="W51" s="34">
        <v>10474</v>
      </c>
      <c r="X51" s="34">
        <v>11988</v>
      </c>
      <c r="Y51" s="34">
        <v>11939</v>
      </c>
      <c r="Z51" s="34">
        <v>19008</v>
      </c>
      <c r="AA51" s="34">
        <v>1023</v>
      </c>
      <c r="AB51" s="34">
        <v>6097</v>
      </c>
      <c r="AC51" s="34">
        <v>2922</v>
      </c>
      <c r="AD51" s="34">
        <v>4955</v>
      </c>
      <c r="AE51" s="34">
        <v>6894</v>
      </c>
      <c r="AF51" s="34">
        <v>8434</v>
      </c>
      <c r="AG51" s="34">
        <v>13801</v>
      </c>
      <c r="AH51" s="34">
        <v>1735</v>
      </c>
      <c r="AI51" s="34">
        <v>46182</v>
      </c>
      <c r="AJ51" s="34">
        <v>2753</v>
      </c>
      <c r="AK51" s="34">
        <v>48597</v>
      </c>
      <c r="AL51" s="34">
        <v>47237</v>
      </c>
      <c r="AM51" s="34">
        <v>206281</v>
      </c>
      <c r="AN51" s="34">
        <v>576839</v>
      </c>
      <c r="AO51" s="34">
        <v>69491</v>
      </c>
      <c r="AP51" s="34">
        <v>282698</v>
      </c>
      <c r="AQ51" s="34">
        <v>2641</v>
      </c>
      <c r="AR51" s="34">
        <v>9003</v>
      </c>
      <c r="AS51" s="34">
        <v>84046</v>
      </c>
      <c r="AT51" s="34">
        <v>51702</v>
      </c>
      <c r="AU51" s="34">
        <v>112495</v>
      </c>
      <c r="AV51" s="34">
        <v>25947</v>
      </c>
      <c r="AW51" s="34">
        <v>4993</v>
      </c>
      <c r="AX51" s="34">
        <v>312206</v>
      </c>
      <c r="AY51" s="34">
        <v>6217</v>
      </c>
      <c r="AZ51" s="34">
        <v>31209</v>
      </c>
      <c r="BA51" s="34">
        <v>5756</v>
      </c>
      <c r="BB51" s="34">
        <v>93806</v>
      </c>
      <c r="BC51" s="34">
        <v>62974</v>
      </c>
      <c r="BD51" s="34">
        <v>20203</v>
      </c>
      <c r="BE51" s="34">
        <v>33829</v>
      </c>
      <c r="BF51" s="34">
        <v>4688</v>
      </c>
      <c r="BG51" s="34">
        <v>6615</v>
      </c>
      <c r="BH51" s="34">
        <v>33703</v>
      </c>
      <c r="BI51" s="34">
        <v>17881</v>
      </c>
      <c r="BJ51" s="34">
        <v>0</v>
      </c>
      <c r="BK51" s="34">
        <v>2545211</v>
      </c>
      <c r="BL51" s="34">
        <v>4386909</v>
      </c>
      <c r="BM51" s="34">
        <v>158925</v>
      </c>
      <c r="BN51" s="34">
        <v>23317</v>
      </c>
      <c r="BO51" s="34">
        <v>23133</v>
      </c>
      <c r="BP51" s="34">
        <v>4592284</v>
      </c>
      <c r="BQ51" s="34">
        <v>329141</v>
      </c>
      <c r="BR51" s="34">
        <v>0</v>
      </c>
      <c r="BS51" s="34">
        <v>0</v>
      </c>
      <c r="BT51" s="34">
        <v>329141</v>
      </c>
      <c r="BU51" s="34">
        <v>23527</v>
      </c>
      <c r="BV51" s="34">
        <v>4944952</v>
      </c>
      <c r="BW51" s="34">
        <v>7490163</v>
      </c>
    </row>
    <row r="52" spans="1:75" ht="50" x14ac:dyDescent="0.25">
      <c r="A52" s="36" t="s">
        <v>164</v>
      </c>
      <c r="B52" s="32" t="s">
        <v>121</v>
      </c>
      <c r="C52" s="38" t="s">
        <v>220</v>
      </c>
      <c r="D52" s="34">
        <v>11068</v>
      </c>
      <c r="E52" s="34">
        <v>3896</v>
      </c>
      <c r="F52" s="34">
        <v>3377</v>
      </c>
      <c r="G52" s="34">
        <v>8184</v>
      </c>
      <c r="H52" s="34">
        <v>39672</v>
      </c>
      <c r="I52" s="34">
        <v>6</v>
      </c>
      <c r="J52" s="34">
        <v>534</v>
      </c>
      <c r="K52" s="34">
        <v>4570</v>
      </c>
      <c r="L52" s="34">
        <v>16934</v>
      </c>
      <c r="M52" s="34">
        <v>809</v>
      </c>
      <c r="N52" s="34">
        <v>1519</v>
      </c>
      <c r="O52" s="34">
        <v>452</v>
      </c>
      <c r="P52" s="34">
        <v>250</v>
      </c>
      <c r="Q52" s="34">
        <v>4312</v>
      </c>
      <c r="R52" s="34">
        <v>2364</v>
      </c>
      <c r="S52" s="34">
        <v>2960</v>
      </c>
      <c r="T52" s="34">
        <v>11441</v>
      </c>
      <c r="U52" s="34">
        <v>8989</v>
      </c>
      <c r="V52" s="34">
        <v>5988</v>
      </c>
      <c r="W52" s="34">
        <v>10297</v>
      </c>
      <c r="X52" s="34">
        <v>7064</v>
      </c>
      <c r="Y52" s="34">
        <v>5699</v>
      </c>
      <c r="Z52" s="34">
        <v>7313</v>
      </c>
      <c r="AA52" s="34">
        <v>134</v>
      </c>
      <c r="AB52" s="34">
        <v>3098</v>
      </c>
      <c r="AC52" s="34">
        <v>852</v>
      </c>
      <c r="AD52" s="34">
        <v>1658</v>
      </c>
      <c r="AE52" s="34">
        <v>11057</v>
      </c>
      <c r="AF52" s="34">
        <v>6076</v>
      </c>
      <c r="AG52" s="34">
        <v>1617</v>
      </c>
      <c r="AH52" s="34">
        <v>2514</v>
      </c>
      <c r="AI52" s="34">
        <v>26887</v>
      </c>
      <c r="AJ52" s="34">
        <v>1890</v>
      </c>
      <c r="AK52" s="34">
        <v>85981</v>
      </c>
      <c r="AL52" s="34">
        <v>4069</v>
      </c>
      <c r="AM52" s="34">
        <v>31336</v>
      </c>
      <c r="AN52" s="34">
        <v>21808</v>
      </c>
      <c r="AO52" s="34">
        <v>4315</v>
      </c>
      <c r="AP52" s="34">
        <v>150102</v>
      </c>
      <c r="AQ52" s="34">
        <v>3610</v>
      </c>
      <c r="AR52" s="34">
        <v>52823</v>
      </c>
      <c r="AS52" s="34">
        <v>58172</v>
      </c>
      <c r="AT52" s="34">
        <v>27491</v>
      </c>
      <c r="AU52" s="34">
        <v>1263</v>
      </c>
      <c r="AV52" s="34">
        <v>1296</v>
      </c>
      <c r="AW52" s="34">
        <v>74</v>
      </c>
      <c r="AX52" s="34">
        <v>9946</v>
      </c>
      <c r="AY52" s="34">
        <v>5797</v>
      </c>
      <c r="AZ52" s="34">
        <v>3262</v>
      </c>
      <c r="BA52" s="34">
        <v>2081</v>
      </c>
      <c r="BB52" s="34">
        <v>19586</v>
      </c>
      <c r="BC52" s="34">
        <v>819</v>
      </c>
      <c r="BD52" s="34">
        <v>1137</v>
      </c>
      <c r="BE52" s="34">
        <v>3743</v>
      </c>
      <c r="BF52" s="34">
        <v>5545</v>
      </c>
      <c r="BG52" s="34">
        <v>102</v>
      </c>
      <c r="BH52" s="34">
        <v>6964</v>
      </c>
      <c r="BI52" s="34">
        <v>1080</v>
      </c>
      <c r="BJ52" s="34">
        <v>0</v>
      </c>
      <c r="BK52" s="34">
        <v>715885</v>
      </c>
      <c r="BL52" s="34">
        <v>5092</v>
      </c>
      <c r="BM52" s="34">
        <v>0</v>
      </c>
      <c r="BN52" s="34">
        <v>0</v>
      </c>
      <c r="BO52" s="34">
        <v>0</v>
      </c>
      <c r="BP52" s="34">
        <v>5092</v>
      </c>
      <c r="BQ52" s="34">
        <v>0</v>
      </c>
      <c r="BR52" s="34">
        <v>0</v>
      </c>
      <c r="BS52" s="34">
        <v>0</v>
      </c>
      <c r="BT52" s="34">
        <v>0</v>
      </c>
      <c r="BU52" s="34">
        <v>15685</v>
      </c>
      <c r="BV52" s="34">
        <v>20776</v>
      </c>
      <c r="BW52" s="34">
        <v>736662</v>
      </c>
    </row>
    <row r="53" spans="1:75" ht="50" x14ac:dyDescent="0.25">
      <c r="A53" s="36" t="s">
        <v>165</v>
      </c>
      <c r="B53" s="39" t="s">
        <v>122</v>
      </c>
      <c r="C53" s="42" t="s">
        <v>221</v>
      </c>
      <c r="D53" s="34">
        <v>1531</v>
      </c>
      <c r="E53" s="34">
        <v>161</v>
      </c>
      <c r="F53" s="34">
        <v>165</v>
      </c>
      <c r="G53" s="34">
        <v>702</v>
      </c>
      <c r="H53" s="34">
        <v>13473</v>
      </c>
      <c r="I53" s="34">
        <v>34</v>
      </c>
      <c r="J53" s="34">
        <v>457</v>
      </c>
      <c r="K53" s="34">
        <v>197</v>
      </c>
      <c r="L53" s="34">
        <v>7851</v>
      </c>
      <c r="M53" s="34">
        <v>1375</v>
      </c>
      <c r="N53" s="34">
        <v>138</v>
      </c>
      <c r="O53" s="34">
        <v>195</v>
      </c>
      <c r="P53" s="34">
        <v>39</v>
      </c>
      <c r="Q53" s="34">
        <v>272</v>
      </c>
      <c r="R53" s="34">
        <v>714</v>
      </c>
      <c r="S53" s="34">
        <v>1578</v>
      </c>
      <c r="T53" s="34">
        <v>13979</v>
      </c>
      <c r="U53" s="34">
        <v>3093</v>
      </c>
      <c r="V53" s="34">
        <v>791</v>
      </c>
      <c r="W53" s="34">
        <v>1218</v>
      </c>
      <c r="X53" s="34">
        <v>5468</v>
      </c>
      <c r="Y53" s="34">
        <v>1319</v>
      </c>
      <c r="Z53" s="34">
        <v>3468</v>
      </c>
      <c r="AA53" s="34">
        <v>1381</v>
      </c>
      <c r="AB53" s="34">
        <v>1107</v>
      </c>
      <c r="AC53" s="34">
        <v>4431</v>
      </c>
      <c r="AD53" s="34">
        <v>2889</v>
      </c>
      <c r="AE53" s="34">
        <v>2298</v>
      </c>
      <c r="AF53" s="34">
        <v>4061</v>
      </c>
      <c r="AG53" s="34">
        <v>414</v>
      </c>
      <c r="AH53" s="34">
        <v>189</v>
      </c>
      <c r="AI53" s="34">
        <v>13735</v>
      </c>
      <c r="AJ53" s="34">
        <v>597</v>
      </c>
      <c r="AK53" s="34">
        <v>8247</v>
      </c>
      <c r="AL53" s="34">
        <v>4116</v>
      </c>
      <c r="AM53" s="34">
        <v>28115</v>
      </c>
      <c r="AN53" s="34">
        <v>20833</v>
      </c>
      <c r="AO53" s="34">
        <v>2064</v>
      </c>
      <c r="AP53" s="34">
        <v>7245</v>
      </c>
      <c r="AQ53" s="34">
        <v>160</v>
      </c>
      <c r="AR53" s="34">
        <v>2129</v>
      </c>
      <c r="AS53" s="34">
        <v>6787</v>
      </c>
      <c r="AT53" s="34">
        <v>26056</v>
      </c>
      <c r="AU53" s="34">
        <v>72547</v>
      </c>
      <c r="AV53" s="34">
        <v>7527</v>
      </c>
      <c r="AW53" s="34">
        <v>2602</v>
      </c>
      <c r="AX53" s="34">
        <v>14198</v>
      </c>
      <c r="AY53" s="34">
        <v>259</v>
      </c>
      <c r="AZ53" s="34">
        <v>75373</v>
      </c>
      <c r="BA53" s="34">
        <v>12190</v>
      </c>
      <c r="BB53" s="34">
        <v>30785</v>
      </c>
      <c r="BC53" s="34">
        <v>117148</v>
      </c>
      <c r="BD53" s="34">
        <v>16475</v>
      </c>
      <c r="BE53" s="34">
        <v>17201</v>
      </c>
      <c r="BF53" s="34">
        <v>781</v>
      </c>
      <c r="BG53" s="34">
        <v>1873</v>
      </c>
      <c r="BH53" s="34">
        <v>5747</v>
      </c>
      <c r="BI53" s="34">
        <v>666</v>
      </c>
      <c r="BJ53" s="34">
        <v>0</v>
      </c>
      <c r="BK53" s="34">
        <v>570448</v>
      </c>
      <c r="BL53" s="34">
        <v>34310</v>
      </c>
      <c r="BM53" s="34">
        <v>0</v>
      </c>
      <c r="BN53" s="34">
        <v>6222</v>
      </c>
      <c r="BO53" s="34">
        <v>0</v>
      </c>
      <c r="BP53" s="34">
        <v>40532</v>
      </c>
      <c r="BQ53" s="34">
        <v>31003</v>
      </c>
      <c r="BR53" s="34">
        <v>1794</v>
      </c>
      <c r="BS53" s="34">
        <v>0</v>
      </c>
      <c r="BT53" s="34">
        <v>32796</v>
      </c>
      <c r="BU53" s="34">
        <v>52445</v>
      </c>
      <c r="BV53" s="34">
        <v>125773</v>
      </c>
      <c r="BW53" s="34">
        <v>696221</v>
      </c>
    </row>
    <row r="54" spans="1:75" ht="37.5" x14ac:dyDescent="0.25">
      <c r="A54" s="36" t="s">
        <v>166</v>
      </c>
      <c r="B54" s="39" t="s">
        <v>123</v>
      </c>
      <c r="C54" s="38" t="s">
        <v>222</v>
      </c>
      <c r="D54" s="34">
        <v>13</v>
      </c>
      <c r="E54" s="34">
        <v>0</v>
      </c>
      <c r="F54" s="34">
        <v>9</v>
      </c>
      <c r="G54" s="34">
        <v>0</v>
      </c>
      <c r="H54" s="34">
        <v>9</v>
      </c>
      <c r="I54" s="34">
        <v>0</v>
      </c>
      <c r="J54" s="34">
        <v>0</v>
      </c>
      <c r="K54" s="34">
        <v>0</v>
      </c>
      <c r="L54" s="34">
        <v>3</v>
      </c>
      <c r="M54" s="34">
        <v>0</v>
      </c>
      <c r="N54" s="34">
        <v>10</v>
      </c>
      <c r="O54" s="34">
        <v>3</v>
      </c>
      <c r="P54" s="34">
        <v>0</v>
      </c>
      <c r="Q54" s="34">
        <v>0</v>
      </c>
      <c r="R54" s="34">
        <v>0</v>
      </c>
      <c r="S54" s="34">
        <v>34</v>
      </c>
      <c r="T54" s="34">
        <v>0</v>
      </c>
      <c r="U54" s="34">
        <v>53</v>
      </c>
      <c r="V54" s="34">
        <v>12</v>
      </c>
      <c r="W54" s="34">
        <v>28</v>
      </c>
      <c r="X54" s="34">
        <v>8</v>
      </c>
      <c r="Y54" s="34">
        <v>74</v>
      </c>
      <c r="Z54" s="34">
        <v>161</v>
      </c>
      <c r="AA54" s="34">
        <v>90</v>
      </c>
      <c r="AB54" s="34">
        <v>121</v>
      </c>
      <c r="AC54" s="34">
        <v>1071</v>
      </c>
      <c r="AD54" s="34">
        <v>3422</v>
      </c>
      <c r="AE54" s="34">
        <v>11</v>
      </c>
      <c r="AF54" s="34">
        <v>4934</v>
      </c>
      <c r="AG54" s="34">
        <v>23</v>
      </c>
      <c r="AH54" s="34">
        <v>1</v>
      </c>
      <c r="AI54" s="34">
        <v>124</v>
      </c>
      <c r="AJ54" s="34">
        <v>5</v>
      </c>
      <c r="AK54" s="34">
        <v>44</v>
      </c>
      <c r="AL54" s="34">
        <v>0</v>
      </c>
      <c r="AM54" s="34">
        <v>0</v>
      </c>
      <c r="AN54" s="34">
        <v>10</v>
      </c>
      <c r="AO54" s="34">
        <v>91</v>
      </c>
      <c r="AP54" s="34">
        <v>4</v>
      </c>
      <c r="AQ54" s="34">
        <v>9</v>
      </c>
      <c r="AR54" s="34">
        <v>557</v>
      </c>
      <c r="AS54" s="34">
        <v>21</v>
      </c>
      <c r="AT54" s="34">
        <v>29</v>
      </c>
      <c r="AU54" s="34">
        <v>15</v>
      </c>
      <c r="AV54" s="34">
        <v>0</v>
      </c>
      <c r="AW54" s="34">
        <v>0</v>
      </c>
      <c r="AX54" s="34">
        <v>37</v>
      </c>
      <c r="AY54" s="34">
        <v>0</v>
      </c>
      <c r="AZ54" s="34">
        <v>2416</v>
      </c>
      <c r="BA54" s="34">
        <v>34265</v>
      </c>
      <c r="BB54" s="34">
        <v>8808</v>
      </c>
      <c r="BC54" s="34">
        <v>471</v>
      </c>
      <c r="BD54" s="34">
        <v>907</v>
      </c>
      <c r="BE54" s="34">
        <v>148</v>
      </c>
      <c r="BF54" s="34">
        <v>3</v>
      </c>
      <c r="BG54" s="34">
        <v>0</v>
      </c>
      <c r="BH54" s="34">
        <v>11</v>
      </c>
      <c r="BI54" s="34">
        <v>10</v>
      </c>
      <c r="BJ54" s="34">
        <v>0</v>
      </c>
      <c r="BK54" s="34">
        <v>58078</v>
      </c>
      <c r="BL54" s="34">
        <v>0</v>
      </c>
      <c r="BM54" s="34">
        <v>0</v>
      </c>
      <c r="BN54" s="34">
        <v>11040</v>
      </c>
      <c r="BO54" s="34">
        <v>0</v>
      </c>
      <c r="BP54" s="34">
        <v>11040</v>
      </c>
      <c r="BQ54" s="34">
        <v>789239</v>
      </c>
      <c r="BR54" s="34">
        <v>26543</v>
      </c>
      <c r="BS54" s="34">
        <v>0</v>
      </c>
      <c r="BT54" s="34">
        <v>815782</v>
      </c>
      <c r="BU54" s="34">
        <v>12268</v>
      </c>
      <c r="BV54" s="34">
        <v>839090</v>
      </c>
      <c r="BW54" s="34">
        <v>897168</v>
      </c>
    </row>
    <row r="55" spans="1:75" ht="25" x14ac:dyDescent="0.25">
      <c r="A55" s="36" t="s">
        <v>109</v>
      </c>
      <c r="B55" s="39" t="s">
        <v>124</v>
      </c>
      <c r="C55" s="38" t="s">
        <v>223</v>
      </c>
      <c r="D55" s="34">
        <v>9701</v>
      </c>
      <c r="E55" s="34">
        <v>1061</v>
      </c>
      <c r="F55" s="34">
        <v>998</v>
      </c>
      <c r="G55" s="34">
        <v>12293</v>
      </c>
      <c r="H55" s="34">
        <v>109605</v>
      </c>
      <c r="I55" s="34">
        <v>452</v>
      </c>
      <c r="J55" s="34">
        <v>6547</v>
      </c>
      <c r="K55" s="34">
        <v>9083</v>
      </c>
      <c r="L55" s="34">
        <v>167654</v>
      </c>
      <c r="M55" s="34">
        <v>3610</v>
      </c>
      <c r="N55" s="34">
        <v>2305</v>
      </c>
      <c r="O55" s="34">
        <v>5135</v>
      </c>
      <c r="P55" s="34">
        <v>542</v>
      </c>
      <c r="Q55" s="34">
        <v>2743</v>
      </c>
      <c r="R55" s="34">
        <v>7287</v>
      </c>
      <c r="S55" s="34">
        <v>10575</v>
      </c>
      <c r="T55" s="34">
        <v>63582</v>
      </c>
      <c r="U55" s="34">
        <v>49033</v>
      </c>
      <c r="V55" s="34">
        <v>12513</v>
      </c>
      <c r="W55" s="34">
        <v>19399</v>
      </c>
      <c r="X55" s="34">
        <v>55948</v>
      </c>
      <c r="Y55" s="34">
        <v>12305</v>
      </c>
      <c r="Z55" s="34">
        <v>27436</v>
      </c>
      <c r="AA55" s="34">
        <v>1182</v>
      </c>
      <c r="AB55" s="34">
        <v>8980</v>
      </c>
      <c r="AC55" s="34">
        <v>6168</v>
      </c>
      <c r="AD55" s="34">
        <v>17976</v>
      </c>
      <c r="AE55" s="34">
        <v>23949</v>
      </c>
      <c r="AF55" s="34">
        <v>55357</v>
      </c>
      <c r="AG55" s="34">
        <v>6659</v>
      </c>
      <c r="AH55" s="34">
        <v>2385</v>
      </c>
      <c r="AI55" s="34">
        <v>62502</v>
      </c>
      <c r="AJ55" s="34">
        <v>6333</v>
      </c>
      <c r="AK55" s="34">
        <v>90377</v>
      </c>
      <c r="AL55" s="34">
        <v>58785</v>
      </c>
      <c r="AM55" s="34">
        <v>312769</v>
      </c>
      <c r="AN55" s="34">
        <v>189654</v>
      </c>
      <c r="AO55" s="34">
        <v>44049</v>
      </c>
      <c r="AP55" s="34">
        <v>63506</v>
      </c>
      <c r="AQ55" s="34">
        <v>997</v>
      </c>
      <c r="AR55" s="34">
        <v>8142</v>
      </c>
      <c r="AS55" s="34">
        <v>32664</v>
      </c>
      <c r="AT55" s="34">
        <v>52366</v>
      </c>
      <c r="AU55" s="34">
        <v>99684</v>
      </c>
      <c r="AV55" s="34">
        <v>26900</v>
      </c>
      <c r="AW55" s="34">
        <v>3968</v>
      </c>
      <c r="AX55" s="34">
        <v>93404</v>
      </c>
      <c r="AY55" s="34">
        <v>3418</v>
      </c>
      <c r="AZ55" s="34">
        <v>27978</v>
      </c>
      <c r="BA55" s="34">
        <v>86706</v>
      </c>
      <c r="BB55" s="34">
        <v>242521</v>
      </c>
      <c r="BC55" s="34">
        <v>162238</v>
      </c>
      <c r="BD55" s="34">
        <v>34962</v>
      </c>
      <c r="BE55" s="34">
        <v>40489</v>
      </c>
      <c r="BF55" s="34">
        <v>5930</v>
      </c>
      <c r="BG55" s="34">
        <v>3907</v>
      </c>
      <c r="BH55" s="34">
        <v>59307</v>
      </c>
      <c r="BI55" s="34">
        <v>5564</v>
      </c>
      <c r="BJ55" s="34">
        <v>0</v>
      </c>
      <c r="BK55" s="34">
        <v>2531586</v>
      </c>
      <c r="BL55" s="34">
        <v>91603</v>
      </c>
      <c r="BM55" s="34">
        <v>0</v>
      </c>
      <c r="BN55" s="34">
        <v>75614</v>
      </c>
      <c r="BO55" s="34">
        <v>3</v>
      </c>
      <c r="BP55" s="34">
        <v>167220</v>
      </c>
      <c r="BQ55" s="34">
        <v>423456</v>
      </c>
      <c r="BR55" s="34">
        <v>24788</v>
      </c>
      <c r="BS55" s="34">
        <v>0</v>
      </c>
      <c r="BT55" s="34">
        <v>448245</v>
      </c>
      <c r="BU55" s="34">
        <v>370498</v>
      </c>
      <c r="BV55" s="34">
        <v>985963</v>
      </c>
      <c r="BW55" s="34">
        <v>3517549</v>
      </c>
    </row>
    <row r="56" spans="1:75" ht="50" x14ac:dyDescent="0.25">
      <c r="A56" s="36" t="s">
        <v>167</v>
      </c>
      <c r="B56" s="32" t="s">
        <v>125</v>
      </c>
      <c r="C56" s="38" t="s">
        <v>224</v>
      </c>
      <c r="D56" s="34">
        <v>1897</v>
      </c>
      <c r="E56" s="34">
        <v>653</v>
      </c>
      <c r="F56" s="34">
        <v>737</v>
      </c>
      <c r="G56" s="34">
        <v>1481</v>
      </c>
      <c r="H56" s="34">
        <v>7116</v>
      </c>
      <c r="I56" s="34">
        <v>4</v>
      </c>
      <c r="J56" s="34">
        <v>547</v>
      </c>
      <c r="K56" s="34">
        <v>857</v>
      </c>
      <c r="L56" s="34">
        <v>6969</v>
      </c>
      <c r="M56" s="34">
        <v>206</v>
      </c>
      <c r="N56" s="34">
        <v>182</v>
      </c>
      <c r="O56" s="34">
        <v>562</v>
      </c>
      <c r="P56" s="34">
        <v>140</v>
      </c>
      <c r="Q56" s="34">
        <v>1107</v>
      </c>
      <c r="R56" s="34">
        <v>1209</v>
      </c>
      <c r="S56" s="34">
        <v>2254</v>
      </c>
      <c r="T56" s="34">
        <v>21942</v>
      </c>
      <c r="U56" s="34">
        <v>3975</v>
      </c>
      <c r="V56" s="34">
        <v>1645</v>
      </c>
      <c r="W56" s="34">
        <v>2756</v>
      </c>
      <c r="X56" s="34">
        <v>4983</v>
      </c>
      <c r="Y56" s="34">
        <v>2099</v>
      </c>
      <c r="Z56" s="34">
        <v>3895</v>
      </c>
      <c r="AA56" s="34">
        <v>223</v>
      </c>
      <c r="AB56" s="34">
        <v>1341</v>
      </c>
      <c r="AC56" s="34">
        <v>677</v>
      </c>
      <c r="AD56" s="34">
        <v>1991</v>
      </c>
      <c r="AE56" s="34">
        <v>5007</v>
      </c>
      <c r="AF56" s="34">
        <v>7626</v>
      </c>
      <c r="AG56" s="34">
        <v>916</v>
      </c>
      <c r="AH56" s="34">
        <v>428</v>
      </c>
      <c r="AI56" s="34">
        <v>5221</v>
      </c>
      <c r="AJ56" s="34">
        <v>443</v>
      </c>
      <c r="AK56" s="34">
        <v>34784</v>
      </c>
      <c r="AL56" s="34">
        <v>3785</v>
      </c>
      <c r="AM56" s="34">
        <v>60044</v>
      </c>
      <c r="AN56" s="34">
        <v>16862</v>
      </c>
      <c r="AO56" s="34">
        <v>3186</v>
      </c>
      <c r="AP56" s="34">
        <v>13258</v>
      </c>
      <c r="AQ56" s="34">
        <v>541</v>
      </c>
      <c r="AR56" s="34">
        <v>7631</v>
      </c>
      <c r="AS56" s="34">
        <v>7716</v>
      </c>
      <c r="AT56" s="34">
        <v>19103</v>
      </c>
      <c r="AU56" s="34">
        <v>22563</v>
      </c>
      <c r="AV56" s="34">
        <v>110</v>
      </c>
      <c r="AW56" s="34">
        <v>794</v>
      </c>
      <c r="AX56" s="34">
        <v>9654</v>
      </c>
      <c r="AY56" s="34">
        <v>729</v>
      </c>
      <c r="AZ56" s="34">
        <v>4456</v>
      </c>
      <c r="BA56" s="34">
        <v>4031</v>
      </c>
      <c r="BB56" s="34">
        <v>32501</v>
      </c>
      <c r="BC56" s="34">
        <v>17304</v>
      </c>
      <c r="BD56" s="34">
        <v>1421</v>
      </c>
      <c r="BE56" s="34">
        <v>4851</v>
      </c>
      <c r="BF56" s="34">
        <v>944</v>
      </c>
      <c r="BG56" s="34">
        <v>285</v>
      </c>
      <c r="BH56" s="34">
        <v>4177</v>
      </c>
      <c r="BI56" s="34">
        <v>322</v>
      </c>
      <c r="BJ56" s="34">
        <v>0</v>
      </c>
      <c r="BK56" s="34">
        <v>362141</v>
      </c>
      <c r="BL56" s="34">
        <v>54208</v>
      </c>
      <c r="BM56" s="34">
        <v>0</v>
      </c>
      <c r="BN56" s="34">
        <v>5458267</v>
      </c>
      <c r="BO56" s="34">
        <v>2</v>
      </c>
      <c r="BP56" s="34">
        <v>5512476</v>
      </c>
      <c r="BQ56" s="34">
        <v>0</v>
      </c>
      <c r="BR56" s="34">
        <v>0</v>
      </c>
      <c r="BS56" s="34">
        <v>0</v>
      </c>
      <c r="BT56" s="34">
        <v>0</v>
      </c>
      <c r="BU56" s="34">
        <v>0</v>
      </c>
      <c r="BV56" s="34">
        <v>5512476</v>
      </c>
      <c r="BW56" s="34">
        <v>5874618</v>
      </c>
    </row>
    <row r="57" spans="1:75" ht="12.5" x14ac:dyDescent="0.25">
      <c r="A57" s="36" t="s">
        <v>168</v>
      </c>
      <c r="B57" s="32" t="s">
        <v>126</v>
      </c>
      <c r="C57" s="38" t="s">
        <v>225</v>
      </c>
      <c r="D57" s="34">
        <v>316</v>
      </c>
      <c r="E57" s="34">
        <v>28</v>
      </c>
      <c r="F57" s="34">
        <v>32</v>
      </c>
      <c r="G57" s="34">
        <v>265</v>
      </c>
      <c r="H57" s="34">
        <v>2132</v>
      </c>
      <c r="I57" s="34">
        <v>8</v>
      </c>
      <c r="J57" s="34">
        <v>122</v>
      </c>
      <c r="K57" s="34">
        <v>200</v>
      </c>
      <c r="L57" s="34">
        <v>805</v>
      </c>
      <c r="M57" s="34">
        <v>100</v>
      </c>
      <c r="N57" s="34">
        <v>36</v>
      </c>
      <c r="O57" s="34">
        <v>20</v>
      </c>
      <c r="P57" s="34">
        <v>5</v>
      </c>
      <c r="Q57" s="34">
        <v>63</v>
      </c>
      <c r="R57" s="34">
        <v>184</v>
      </c>
      <c r="S57" s="34">
        <v>100</v>
      </c>
      <c r="T57" s="34">
        <v>484</v>
      </c>
      <c r="U57" s="34">
        <v>621</v>
      </c>
      <c r="V57" s="34">
        <v>119</v>
      </c>
      <c r="W57" s="34">
        <v>344</v>
      </c>
      <c r="X57" s="34">
        <v>1129</v>
      </c>
      <c r="Y57" s="34">
        <v>342</v>
      </c>
      <c r="Z57" s="34">
        <v>1170</v>
      </c>
      <c r="AA57" s="34">
        <v>25</v>
      </c>
      <c r="AB57" s="34">
        <v>275</v>
      </c>
      <c r="AC57" s="34">
        <v>145</v>
      </c>
      <c r="AD57" s="34">
        <v>273</v>
      </c>
      <c r="AE57" s="34">
        <v>413</v>
      </c>
      <c r="AF57" s="34">
        <v>1057</v>
      </c>
      <c r="AG57" s="34">
        <v>42</v>
      </c>
      <c r="AH57" s="34">
        <v>36</v>
      </c>
      <c r="AI57" s="34">
        <v>2453</v>
      </c>
      <c r="AJ57" s="34">
        <v>126</v>
      </c>
      <c r="AK57" s="34">
        <v>2548</v>
      </c>
      <c r="AL57" s="34">
        <v>465</v>
      </c>
      <c r="AM57" s="34">
        <v>1935</v>
      </c>
      <c r="AN57" s="34">
        <v>1679</v>
      </c>
      <c r="AO57" s="34">
        <v>279</v>
      </c>
      <c r="AP57" s="34">
        <v>3719</v>
      </c>
      <c r="AQ57" s="34">
        <v>91</v>
      </c>
      <c r="AR57" s="34">
        <v>1143</v>
      </c>
      <c r="AS57" s="34">
        <v>1191</v>
      </c>
      <c r="AT57" s="34">
        <v>2378</v>
      </c>
      <c r="AU57" s="34">
        <v>2006</v>
      </c>
      <c r="AV57" s="34">
        <v>265</v>
      </c>
      <c r="AW57" s="34">
        <v>74</v>
      </c>
      <c r="AX57" s="34">
        <v>458</v>
      </c>
      <c r="AY57" s="34">
        <v>29</v>
      </c>
      <c r="AZ57" s="34">
        <v>867</v>
      </c>
      <c r="BA57" s="34">
        <v>842</v>
      </c>
      <c r="BB57" s="34">
        <v>3637</v>
      </c>
      <c r="BC57" s="34">
        <v>16193</v>
      </c>
      <c r="BD57" s="34">
        <v>30778</v>
      </c>
      <c r="BE57" s="34">
        <v>7683</v>
      </c>
      <c r="BF57" s="34">
        <v>174</v>
      </c>
      <c r="BG57" s="34">
        <v>1508</v>
      </c>
      <c r="BH57" s="34">
        <v>1056</v>
      </c>
      <c r="BI57" s="34">
        <v>77</v>
      </c>
      <c r="BJ57" s="34">
        <v>0</v>
      </c>
      <c r="BK57" s="34">
        <v>94552</v>
      </c>
      <c r="BL57" s="34">
        <v>250379</v>
      </c>
      <c r="BM57" s="34">
        <v>1581456</v>
      </c>
      <c r="BN57" s="34">
        <v>0</v>
      </c>
      <c r="BO57" s="34">
        <v>9337</v>
      </c>
      <c r="BP57" s="34">
        <v>1841173</v>
      </c>
      <c r="BQ57" s="34">
        <v>0</v>
      </c>
      <c r="BR57" s="34">
        <v>0</v>
      </c>
      <c r="BS57" s="34">
        <v>0</v>
      </c>
      <c r="BT57" s="34">
        <v>0</v>
      </c>
      <c r="BU57" s="34">
        <v>4376</v>
      </c>
      <c r="BV57" s="34">
        <v>1845549</v>
      </c>
      <c r="BW57" s="34">
        <v>1940101</v>
      </c>
    </row>
    <row r="58" spans="1:75" ht="25" x14ac:dyDescent="0.25">
      <c r="A58" s="36" t="s">
        <v>169</v>
      </c>
      <c r="B58" s="39" t="s">
        <v>127</v>
      </c>
      <c r="C58" s="38" t="s">
        <v>226</v>
      </c>
      <c r="D58" s="34">
        <v>10134</v>
      </c>
      <c r="E58" s="34">
        <v>21</v>
      </c>
      <c r="F58" s="34">
        <v>448</v>
      </c>
      <c r="G58" s="34">
        <v>359</v>
      </c>
      <c r="H58" s="34">
        <v>973</v>
      </c>
      <c r="I58" s="34">
        <v>5</v>
      </c>
      <c r="J58" s="34">
        <v>131</v>
      </c>
      <c r="K58" s="34">
        <v>307</v>
      </c>
      <c r="L58" s="34">
        <v>996</v>
      </c>
      <c r="M58" s="34">
        <v>33</v>
      </c>
      <c r="N58" s="34">
        <v>23</v>
      </c>
      <c r="O58" s="34">
        <v>15</v>
      </c>
      <c r="P58" s="34">
        <v>7</v>
      </c>
      <c r="Q58" s="34">
        <v>47</v>
      </c>
      <c r="R58" s="34">
        <v>50</v>
      </c>
      <c r="S58" s="34">
        <v>103</v>
      </c>
      <c r="T58" s="34">
        <v>258</v>
      </c>
      <c r="U58" s="34">
        <v>417</v>
      </c>
      <c r="V58" s="34">
        <v>72</v>
      </c>
      <c r="W58" s="34">
        <v>217</v>
      </c>
      <c r="X58" s="34">
        <v>1171</v>
      </c>
      <c r="Y58" s="34">
        <v>145</v>
      </c>
      <c r="Z58" s="34">
        <v>426</v>
      </c>
      <c r="AA58" s="34">
        <v>7</v>
      </c>
      <c r="AB58" s="34">
        <v>113</v>
      </c>
      <c r="AC58" s="34">
        <v>83</v>
      </c>
      <c r="AD58" s="34">
        <v>180</v>
      </c>
      <c r="AE58" s="34">
        <v>168</v>
      </c>
      <c r="AF58" s="34">
        <v>623</v>
      </c>
      <c r="AG58" s="34">
        <v>29</v>
      </c>
      <c r="AH58" s="34">
        <v>54</v>
      </c>
      <c r="AI58" s="34">
        <v>1466</v>
      </c>
      <c r="AJ58" s="34">
        <v>119</v>
      </c>
      <c r="AK58" s="34">
        <v>950</v>
      </c>
      <c r="AL58" s="34">
        <v>48</v>
      </c>
      <c r="AM58" s="34">
        <v>650</v>
      </c>
      <c r="AN58" s="34">
        <v>1033</v>
      </c>
      <c r="AO58" s="34">
        <v>545</v>
      </c>
      <c r="AP58" s="34">
        <v>4356</v>
      </c>
      <c r="AQ58" s="34">
        <v>58</v>
      </c>
      <c r="AR58" s="34">
        <v>520</v>
      </c>
      <c r="AS58" s="34">
        <v>1102</v>
      </c>
      <c r="AT58" s="34">
        <v>339</v>
      </c>
      <c r="AU58" s="34">
        <v>721</v>
      </c>
      <c r="AV58" s="34">
        <v>83</v>
      </c>
      <c r="AW58" s="34">
        <v>27</v>
      </c>
      <c r="AX58" s="34">
        <v>689</v>
      </c>
      <c r="AY58" s="34">
        <v>20</v>
      </c>
      <c r="AZ58" s="34">
        <v>172</v>
      </c>
      <c r="BA58" s="34">
        <v>818</v>
      </c>
      <c r="BB58" s="34">
        <v>1656</v>
      </c>
      <c r="BC58" s="34">
        <v>26189</v>
      </c>
      <c r="BD58" s="34">
        <v>4475</v>
      </c>
      <c r="BE58" s="34">
        <v>22147</v>
      </c>
      <c r="BF58" s="34">
        <v>131</v>
      </c>
      <c r="BG58" s="34">
        <v>1300</v>
      </c>
      <c r="BH58" s="34">
        <v>955</v>
      </c>
      <c r="BI58" s="34">
        <v>60</v>
      </c>
      <c r="BJ58" s="34">
        <v>0</v>
      </c>
      <c r="BK58" s="34">
        <v>88246</v>
      </c>
      <c r="BL58" s="34">
        <v>468590</v>
      </c>
      <c r="BM58" s="34">
        <v>2235010</v>
      </c>
      <c r="BN58" s="34">
        <v>0</v>
      </c>
      <c r="BO58" s="34">
        <v>27066</v>
      </c>
      <c r="BP58" s="34">
        <v>2730665</v>
      </c>
      <c r="BQ58" s="34">
        <v>0</v>
      </c>
      <c r="BR58" s="34">
        <v>0</v>
      </c>
      <c r="BS58" s="34">
        <v>0</v>
      </c>
      <c r="BT58" s="34">
        <v>0</v>
      </c>
      <c r="BU58" s="34">
        <v>752</v>
      </c>
      <c r="BV58" s="34">
        <v>2731417</v>
      </c>
      <c r="BW58" s="34">
        <v>2819663</v>
      </c>
    </row>
    <row r="59" spans="1:75" ht="37.5" x14ac:dyDescent="0.25">
      <c r="A59" s="36" t="s">
        <v>111</v>
      </c>
      <c r="B59" s="39" t="s">
        <v>128</v>
      </c>
      <c r="C59" s="38" t="s">
        <v>227</v>
      </c>
      <c r="D59" s="34">
        <v>1172</v>
      </c>
      <c r="E59" s="34">
        <v>30</v>
      </c>
      <c r="F59" s="34">
        <v>47</v>
      </c>
      <c r="G59" s="34">
        <v>448</v>
      </c>
      <c r="H59" s="34">
        <v>3901</v>
      </c>
      <c r="I59" s="34">
        <v>1</v>
      </c>
      <c r="J59" s="34">
        <v>151</v>
      </c>
      <c r="K59" s="34">
        <v>270</v>
      </c>
      <c r="L59" s="34">
        <v>2318</v>
      </c>
      <c r="M59" s="34">
        <v>93</v>
      </c>
      <c r="N59" s="34">
        <v>154</v>
      </c>
      <c r="O59" s="34">
        <v>63</v>
      </c>
      <c r="P59" s="34">
        <v>53</v>
      </c>
      <c r="Q59" s="34">
        <v>248</v>
      </c>
      <c r="R59" s="34">
        <v>527</v>
      </c>
      <c r="S59" s="34">
        <v>155</v>
      </c>
      <c r="T59" s="34">
        <v>2746</v>
      </c>
      <c r="U59" s="34">
        <v>2085</v>
      </c>
      <c r="V59" s="34">
        <v>358</v>
      </c>
      <c r="W59" s="34">
        <v>1118</v>
      </c>
      <c r="X59" s="34">
        <v>3346</v>
      </c>
      <c r="Y59" s="34">
        <v>533</v>
      </c>
      <c r="Z59" s="34">
        <v>809</v>
      </c>
      <c r="AA59" s="34">
        <v>10</v>
      </c>
      <c r="AB59" s="34">
        <v>314</v>
      </c>
      <c r="AC59" s="34">
        <v>160</v>
      </c>
      <c r="AD59" s="34">
        <v>410</v>
      </c>
      <c r="AE59" s="34">
        <v>1271</v>
      </c>
      <c r="AF59" s="34">
        <v>1565</v>
      </c>
      <c r="AG59" s="34">
        <v>168</v>
      </c>
      <c r="AH59" s="34">
        <v>403</v>
      </c>
      <c r="AI59" s="34">
        <v>7228</v>
      </c>
      <c r="AJ59" s="34">
        <v>5456</v>
      </c>
      <c r="AK59" s="34">
        <v>4704</v>
      </c>
      <c r="AL59" s="34">
        <v>361</v>
      </c>
      <c r="AM59" s="34">
        <v>1730</v>
      </c>
      <c r="AN59" s="34">
        <v>4273</v>
      </c>
      <c r="AO59" s="34">
        <v>1436</v>
      </c>
      <c r="AP59" s="34">
        <v>1913</v>
      </c>
      <c r="AQ59" s="34">
        <v>101</v>
      </c>
      <c r="AR59" s="34">
        <v>57</v>
      </c>
      <c r="AS59" s="34">
        <v>1279</v>
      </c>
      <c r="AT59" s="34">
        <v>360</v>
      </c>
      <c r="AU59" s="34">
        <v>274</v>
      </c>
      <c r="AV59" s="34">
        <v>291</v>
      </c>
      <c r="AW59" s="34">
        <v>18</v>
      </c>
      <c r="AX59" s="34">
        <v>33169</v>
      </c>
      <c r="AY59" s="34">
        <v>125</v>
      </c>
      <c r="AZ59" s="34">
        <v>194</v>
      </c>
      <c r="BA59" s="34">
        <v>886</v>
      </c>
      <c r="BB59" s="34">
        <v>3318</v>
      </c>
      <c r="BC59" s="34">
        <v>80862</v>
      </c>
      <c r="BD59" s="34">
        <v>9259</v>
      </c>
      <c r="BE59" s="34">
        <v>13591</v>
      </c>
      <c r="BF59" s="34">
        <v>9022</v>
      </c>
      <c r="BG59" s="34">
        <v>220</v>
      </c>
      <c r="BH59" s="34">
        <v>4889</v>
      </c>
      <c r="BI59" s="34">
        <v>534</v>
      </c>
      <c r="BJ59" s="34">
        <v>0</v>
      </c>
      <c r="BK59" s="34">
        <v>210473</v>
      </c>
      <c r="BL59" s="34">
        <v>76683</v>
      </c>
      <c r="BM59" s="34">
        <v>1858</v>
      </c>
      <c r="BN59" s="34">
        <v>0</v>
      </c>
      <c r="BO59" s="34">
        <v>0</v>
      </c>
      <c r="BP59" s="34">
        <v>78541</v>
      </c>
      <c r="BQ59" s="34">
        <v>0</v>
      </c>
      <c r="BR59" s="34">
        <v>856</v>
      </c>
      <c r="BS59" s="34">
        <v>0</v>
      </c>
      <c r="BT59" s="34">
        <v>856</v>
      </c>
      <c r="BU59" s="34">
        <v>8053</v>
      </c>
      <c r="BV59" s="34">
        <v>87450</v>
      </c>
      <c r="BW59" s="34">
        <v>297923</v>
      </c>
    </row>
    <row r="60" spans="1:75" ht="25" x14ac:dyDescent="0.25">
      <c r="A60" s="36" t="s">
        <v>170</v>
      </c>
      <c r="B60" s="39" t="s">
        <v>129</v>
      </c>
      <c r="C60" s="38" t="s">
        <v>228</v>
      </c>
      <c r="D60" s="34">
        <v>0</v>
      </c>
      <c r="E60" s="34">
        <v>0</v>
      </c>
      <c r="F60" s="34">
        <v>0</v>
      </c>
      <c r="G60" s="34">
        <v>0</v>
      </c>
      <c r="H60" s="34">
        <v>0</v>
      </c>
      <c r="I60" s="34">
        <v>0</v>
      </c>
      <c r="J60" s="34">
        <v>0</v>
      </c>
      <c r="K60" s="34">
        <v>0</v>
      </c>
      <c r="L60" s="34">
        <v>0</v>
      </c>
      <c r="M60" s="34">
        <v>0</v>
      </c>
      <c r="N60" s="34">
        <v>0</v>
      </c>
      <c r="O60" s="34">
        <v>0</v>
      </c>
      <c r="P60" s="34">
        <v>0</v>
      </c>
      <c r="Q60" s="34">
        <v>0</v>
      </c>
      <c r="R60" s="34">
        <v>0</v>
      </c>
      <c r="S60" s="34">
        <v>0</v>
      </c>
      <c r="T60" s="34">
        <v>0</v>
      </c>
      <c r="U60" s="34">
        <v>0</v>
      </c>
      <c r="V60" s="34">
        <v>0</v>
      </c>
      <c r="W60" s="34">
        <v>0</v>
      </c>
      <c r="X60" s="34">
        <v>0</v>
      </c>
      <c r="Y60" s="34">
        <v>0</v>
      </c>
      <c r="Z60" s="34">
        <v>0</v>
      </c>
      <c r="AA60" s="34">
        <v>0</v>
      </c>
      <c r="AB60" s="34">
        <v>0</v>
      </c>
      <c r="AC60" s="34">
        <v>0</v>
      </c>
      <c r="AD60" s="34">
        <v>0</v>
      </c>
      <c r="AE60" s="34">
        <v>0</v>
      </c>
      <c r="AF60" s="34">
        <v>0</v>
      </c>
      <c r="AG60" s="34">
        <v>0</v>
      </c>
      <c r="AH60" s="34">
        <v>0</v>
      </c>
      <c r="AI60" s="34">
        <v>0</v>
      </c>
      <c r="AJ60" s="34">
        <v>0</v>
      </c>
      <c r="AK60" s="34">
        <v>0</v>
      </c>
      <c r="AL60" s="34">
        <v>0</v>
      </c>
      <c r="AM60" s="34">
        <v>0</v>
      </c>
      <c r="AN60" s="34">
        <v>0</v>
      </c>
      <c r="AO60" s="34">
        <v>0</v>
      </c>
      <c r="AP60" s="34">
        <v>0</v>
      </c>
      <c r="AQ60" s="34">
        <v>0</v>
      </c>
      <c r="AR60" s="34">
        <v>0</v>
      </c>
      <c r="AS60" s="34">
        <v>0</v>
      </c>
      <c r="AT60" s="34">
        <v>0</v>
      </c>
      <c r="AU60" s="34">
        <v>0</v>
      </c>
      <c r="AV60" s="34">
        <v>0</v>
      </c>
      <c r="AW60" s="34">
        <v>0</v>
      </c>
      <c r="AX60" s="34">
        <v>0</v>
      </c>
      <c r="AY60" s="34">
        <v>0</v>
      </c>
      <c r="AZ60" s="34">
        <v>0</v>
      </c>
      <c r="BA60" s="34">
        <v>0</v>
      </c>
      <c r="BB60" s="34">
        <v>0</v>
      </c>
      <c r="BC60" s="34">
        <v>0</v>
      </c>
      <c r="BD60" s="34">
        <v>0</v>
      </c>
      <c r="BE60" s="34">
        <v>0</v>
      </c>
      <c r="BF60" s="34">
        <v>0</v>
      </c>
      <c r="BG60" s="34">
        <v>0</v>
      </c>
      <c r="BH60" s="34">
        <v>0</v>
      </c>
      <c r="BI60" s="34">
        <v>0</v>
      </c>
      <c r="BJ60" s="34">
        <v>0</v>
      </c>
      <c r="BK60" s="34">
        <v>0</v>
      </c>
      <c r="BL60" s="34">
        <v>11687</v>
      </c>
      <c r="BM60" s="34">
        <v>0</v>
      </c>
      <c r="BN60" s="34">
        <v>0</v>
      </c>
      <c r="BO60" s="34">
        <v>126236</v>
      </c>
      <c r="BP60" s="34">
        <v>137923</v>
      </c>
      <c r="BQ60" s="34">
        <v>0</v>
      </c>
      <c r="BR60" s="34">
        <v>0</v>
      </c>
      <c r="BS60" s="34">
        <v>0</v>
      </c>
      <c r="BT60" s="34">
        <v>0</v>
      </c>
      <c r="BU60" s="34">
        <v>0</v>
      </c>
      <c r="BV60" s="34">
        <v>137923</v>
      </c>
      <c r="BW60" s="34">
        <v>137923</v>
      </c>
    </row>
    <row r="61" spans="1:75" ht="25" x14ac:dyDescent="0.25">
      <c r="A61" s="36" t="s">
        <v>171</v>
      </c>
      <c r="B61" s="39" t="s">
        <v>130</v>
      </c>
      <c r="C61" s="38" t="s">
        <v>229</v>
      </c>
      <c r="D61" s="34">
        <v>36</v>
      </c>
      <c r="E61" s="34">
        <v>12</v>
      </c>
      <c r="F61" s="34">
        <v>8</v>
      </c>
      <c r="G61" s="34">
        <v>26</v>
      </c>
      <c r="H61" s="34">
        <v>328</v>
      </c>
      <c r="I61" s="34">
        <v>0</v>
      </c>
      <c r="J61" s="34">
        <v>68</v>
      </c>
      <c r="K61" s="34">
        <v>396</v>
      </c>
      <c r="L61" s="34">
        <v>54</v>
      </c>
      <c r="M61" s="34">
        <v>0</v>
      </c>
      <c r="N61" s="34">
        <v>19</v>
      </c>
      <c r="O61" s="34">
        <v>6</v>
      </c>
      <c r="P61" s="34">
        <v>1</v>
      </c>
      <c r="Q61" s="34">
        <v>17</v>
      </c>
      <c r="R61" s="34">
        <v>174</v>
      </c>
      <c r="S61" s="34">
        <v>963</v>
      </c>
      <c r="T61" s="34">
        <v>622</v>
      </c>
      <c r="U61" s="34">
        <v>116</v>
      </c>
      <c r="V61" s="34">
        <v>17</v>
      </c>
      <c r="W61" s="34">
        <v>96</v>
      </c>
      <c r="X61" s="34">
        <v>109</v>
      </c>
      <c r="Y61" s="34">
        <v>369</v>
      </c>
      <c r="Z61" s="34">
        <v>182</v>
      </c>
      <c r="AA61" s="34">
        <v>5</v>
      </c>
      <c r="AB61" s="34">
        <v>242</v>
      </c>
      <c r="AC61" s="34">
        <v>23</v>
      </c>
      <c r="AD61" s="34">
        <v>85</v>
      </c>
      <c r="AE61" s="34">
        <v>170</v>
      </c>
      <c r="AF61" s="34">
        <v>79</v>
      </c>
      <c r="AG61" s="34">
        <v>21</v>
      </c>
      <c r="AH61" s="34">
        <v>6</v>
      </c>
      <c r="AI61" s="34">
        <v>272</v>
      </c>
      <c r="AJ61" s="34">
        <v>22</v>
      </c>
      <c r="AK61" s="34">
        <v>1445</v>
      </c>
      <c r="AL61" s="34">
        <v>52</v>
      </c>
      <c r="AM61" s="34">
        <v>649</v>
      </c>
      <c r="AN61" s="34">
        <v>546</v>
      </c>
      <c r="AO61" s="34">
        <v>847</v>
      </c>
      <c r="AP61" s="34">
        <v>204</v>
      </c>
      <c r="AQ61" s="34">
        <v>17</v>
      </c>
      <c r="AR61" s="34">
        <v>24</v>
      </c>
      <c r="AS61" s="34">
        <v>230</v>
      </c>
      <c r="AT61" s="34">
        <v>567</v>
      </c>
      <c r="AU61" s="34">
        <v>4331</v>
      </c>
      <c r="AV61" s="34">
        <v>1045</v>
      </c>
      <c r="AW61" s="34">
        <v>161</v>
      </c>
      <c r="AX61" s="34">
        <v>513</v>
      </c>
      <c r="AY61" s="34">
        <v>3</v>
      </c>
      <c r="AZ61" s="34">
        <v>1581</v>
      </c>
      <c r="BA61" s="34">
        <v>322</v>
      </c>
      <c r="BB61" s="34">
        <v>141866</v>
      </c>
      <c r="BC61" s="34">
        <v>18725</v>
      </c>
      <c r="BD61" s="34">
        <v>5004</v>
      </c>
      <c r="BE61" s="34">
        <v>2059</v>
      </c>
      <c r="BF61" s="34">
        <v>63</v>
      </c>
      <c r="BG61" s="34">
        <v>9608</v>
      </c>
      <c r="BH61" s="34">
        <v>65646</v>
      </c>
      <c r="BI61" s="34">
        <v>491</v>
      </c>
      <c r="BJ61" s="34">
        <v>0</v>
      </c>
      <c r="BK61" s="34">
        <v>260548</v>
      </c>
      <c r="BL61" s="34">
        <v>178005</v>
      </c>
      <c r="BM61" s="34">
        <v>392753</v>
      </c>
      <c r="BN61" s="34">
        <v>0</v>
      </c>
      <c r="BO61" s="34">
        <v>23622</v>
      </c>
      <c r="BP61" s="34">
        <v>594380</v>
      </c>
      <c r="BQ61" s="34">
        <v>80493</v>
      </c>
      <c r="BR61" s="34">
        <v>1616</v>
      </c>
      <c r="BS61" s="34">
        <v>6275</v>
      </c>
      <c r="BT61" s="34">
        <v>88384</v>
      </c>
      <c r="BU61" s="34">
        <v>13323</v>
      </c>
      <c r="BV61" s="34">
        <v>696087</v>
      </c>
      <c r="BW61" s="34">
        <v>956635</v>
      </c>
    </row>
    <row r="62" spans="1:75" ht="12.5" x14ac:dyDescent="0.25">
      <c r="A62" s="36" t="s">
        <v>172</v>
      </c>
      <c r="B62" s="39" t="s">
        <v>131</v>
      </c>
      <c r="C62" s="38" t="s">
        <v>230</v>
      </c>
      <c r="D62" s="34">
        <v>30</v>
      </c>
      <c r="E62" s="34">
        <v>5</v>
      </c>
      <c r="F62" s="34">
        <v>1</v>
      </c>
      <c r="G62" s="34">
        <v>5</v>
      </c>
      <c r="H62" s="34">
        <v>76</v>
      </c>
      <c r="I62" s="34">
        <v>0</v>
      </c>
      <c r="J62" s="34">
        <v>8</v>
      </c>
      <c r="K62" s="34">
        <v>10</v>
      </c>
      <c r="L62" s="34">
        <v>202</v>
      </c>
      <c r="M62" s="34">
        <v>0</v>
      </c>
      <c r="N62" s="34">
        <v>0</v>
      </c>
      <c r="O62" s="34">
        <v>3</v>
      </c>
      <c r="P62" s="34">
        <v>0</v>
      </c>
      <c r="Q62" s="34">
        <v>12</v>
      </c>
      <c r="R62" s="34">
        <v>15</v>
      </c>
      <c r="S62" s="34">
        <v>50</v>
      </c>
      <c r="T62" s="34">
        <v>28</v>
      </c>
      <c r="U62" s="34">
        <v>34</v>
      </c>
      <c r="V62" s="34">
        <v>3</v>
      </c>
      <c r="W62" s="34">
        <v>11</v>
      </c>
      <c r="X62" s="34">
        <v>150</v>
      </c>
      <c r="Y62" s="34">
        <v>32</v>
      </c>
      <c r="Z62" s="34">
        <v>78</v>
      </c>
      <c r="AA62" s="34">
        <v>1</v>
      </c>
      <c r="AB62" s="34">
        <v>16</v>
      </c>
      <c r="AC62" s="34">
        <v>2</v>
      </c>
      <c r="AD62" s="34">
        <v>30</v>
      </c>
      <c r="AE62" s="34">
        <v>5</v>
      </c>
      <c r="AF62" s="34">
        <v>412</v>
      </c>
      <c r="AG62" s="34">
        <v>3</v>
      </c>
      <c r="AH62" s="34">
        <v>1</v>
      </c>
      <c r="AI62" s="34">
        <v>23</v>
      </c>
      <c r="AJ62" s="34">
        <v>36</v>
      </c>
      <c r="AK62" s="34">
        <v>105</v>
      </c>
      <c r="AL62" s="34">
        <v>89</v>
      </c>
      <c r="AM62" s="34">
        <v>101</v>
      </c>
      <c r="AN62" s="34">
        <v>876</v>
      </c>
      <c r="AO62" s="34">
        <v>1005</v>
      </c>
      <c r="AP62" s="34">
        <v>131</v>
      </c>
      <c r="AQ62" s="34">
        <v>5</v>
      </c>
      <c r="AR62" s="34">
        <v>43</v>
      </c>
      <c r="AS62" s="34">
        <v>52</v>
      </c>
      <c r="AT62" s="34">
        <v>4</v>
      </c>
      <c r="AU62" s="34">
        <v>1</v>
      </c>
      <c r="AV62" s="34">
        <v>0</v>
      </c>
      <c r="AW62" s="34">
        <v>0</v>
      </c>
      <c r="AX62" s="34">
        <v>104</v>
      </c>
      <c r="AY62" s="34">
        <v>42</v>
      </c>
      <c r="AZ62" s="34">
        <v>9</v>
      </c>
      <c r="BA62" s="34">
        <v>55</v>
      </c>
      <c r="BB62" s="34">
        <v>578</v>
      </c>
      <c r="BC62" s="34">
        <v>2061</v>
      </c>
      <c r="BD62" s="34">
        <v>1149</v>
      </c>
      <c r="BE62" s="34">
        <v>5381</v>
      </c>
      <c r="BF62" s="34">
        <v>83</v>
      </c>
      <c r="BG62" s="34">
        <v>523</v>
      </c>
      <c r="BH62" s="34">
        <v>1217</v>
      </c>
      <c r="BI62" s="34">
        <v>196</v>
      </c>
      <c r="BJ62" s="34">
        <v>0</v>
      </c>
      <c r="BK62" s="34">
        <v>15094</v>
      </c>
      <c r="BL62" s="34">
        <v>156537</v>
      </c>
      <c r="BM62" s="34">
        <v>6691</v>
      </c>
      <c r="BN62" s="34">
        <v>0</v>
      </c>
      <c r="BO62" s="34">
        <v>1988</v>
      </c>
      <c r="BP62" s="34">
        <v>165216</v>
      </c>
      <c r="BQ62" s="34">
        <v>0</v>
      </c>
      <c r="BR62" s="34">
        <v>0</v>
      </c>
      <c r="BS62" s="34">
        <v>0</v>
      </c>
      <c r="BT62" s="34">
        <v>0</v>
      </c>
      <c r="BU62" s="34">
        <v>0</v>
      </c>
      <c r="BV62" s="34">
        <v>165216</v>
      </c>
      <c r="BW62" s="34">
        <v>180309</v>
      </c>
    </row>
    <row r="63" spans="1:75" ht="25" x14ac:dyDescent="0.3">
      <c r="A63" s="36" t="s">
        <v>231</v>
      </c>
      <c r="B63" s="39" t="s">
        <v>132</v>
      </c>
      <c r="C63" s="43" t="s">
        <v>59</v>
      </c>
      <c r="D63" s="34">
        <v>0</v>
      </c>
      <c r="E63" s="34">
        <v>0</v>
      </c>
      <c r="F63" s="34">
        <v>0</v>
      </c>
      <c r="G63" s="34">
        <v>0</v>
      </c>
      <c r="H63" s="34">
        <v>0</v>
      </c>
      <c r="I63" s="34">
        <v>0</v>
      </c>
      <c r="J63" s="34">
        <v>0</v>
      </c>
      <c r="K63" s="34">
        <v>0</v>
      </c>
      <c r="L63" s="34">
        <v>0</v>
      </c>
      <c r="M63" s="34">
        <v>0</v>
      </c>
      <c r="N63" s="34">
        <v>0</v>
      </c>
      <c r="O63" s="34">
        <v>0</v>
      </c>
      <c r="P63" s="34">
        <v>0</v>
      </c>
      <c r="Q63" s="34">
        <v>0</v>
      </c>
      <c r="R63" s="34">
        <v>0</v>
      </c>
      <c r="S63" s="34">
        <v>0</v>
      </c>
      <c r="T63" s="34">
        <v>0</v>
      </c>
      <c r="U63" s="34">
        <v>0</v>
      </c>
      <c r="V63" s="34">
        <v>0</v>
      </c>
      <c r="W63" s="34">
        <v>0</v>
      </c>
      <c r="X63" s="34">
        <v>0</v>
      </c>
      <c r="Y63" s="34">
        <v>0</v>
      </c>
      <c r="Z63" s="34">
        <v>0</v>
      </c>
      <c r="AA63" s="34">
        <v>0</v>
      </c>
      <c r="AB63" s="34">
        <v>0</v>
      </c>
      <c r="AC63" s="34">
        <v>0</v>
      </c>
      <c r="AD63" s="34">
        <v>0</v>
      </c>
      <c r="AE63" s="34">
        <v>0</v>
      </c>
      <c r="AF63" s="34">
        <v>0</v>
      </c>
      <c r="AG63" s="34">
        <v>0</v>
      </c>
      <c r="AH63" s="34">
        <v>0</v>
      </c>
      <c r="AI63" s="34">
        <v>0</v>
      </c>
      <c r="AJ63" s="34">
        <v>0</v>
      </c>
      <c r="AK63" s="34">
        <v>0</v>
      </c>
      <c r="AL63" s="34">
        <v>0</v>
      </c>
      <c r="AM63" s="34">
        <v>0</v>
      </c>
      <c r="AN63" s="34">
        <v>0</v>
      </c>
      <c r="AO63" s="34">
        <v>0</v>
      </c>
      <c r="AP63" s="34">
        <v>0</v>
      </c>
      <c r="AQ63" s="34">
        <v>0</v>
      </c>
      <c r="AR63" s="34">
        <v>0</v>
      </c>
      <c r="AS63" s="34">
        <v>0</v>
      </c>
      <c r="AT63" s="34">
        <v>0</v>
      </c>
      <c r="AU63" s="34">
        <v>0</v>
      </c>
      <c r="AV63" s="34">
        <v>0</v>
      </c>
      <c r="AW63" s="34">
        <v>0</v>
      </c>
      <c r="AX63" s="34">
        <v>0</v>
      </c>
      <c r="AY63" s="34">
        <v>0</v>
      </c>
      <c r="AZ63" s="34">
        <v>0</v>
      </c>
      <c r="BA63" s="34">
        <v>0</v>
      </c>
      <c r="BB63" s="34">
        <v>0</v>
      </c>
      <c r="BC63" s="34">
        <v>0</v>
      </c>
      <c r="BD63" s="34">
        <v>0</v>
      </c>
      <c r="BE63" s="34">
        <v>0</v>
      </c>
      <c r="BF63" s="34">
        <v>0</v>
      </c>
      <c r="BG63" s="34">
        <v>0</v>
      </c>
      <c r="BH63" s="34">
        <v>0</v>
      </c>
      <c r="BI63" s="34">
        <v>0</v>
      </c>
      <c r="BJ63" s="34">
        <v>0</v>
      </c>
      <c r="BK63" s="44">
        <v>0</v>
      </c>
      <c r="BL63" s="34">
        <v>338572</v>
      </c>
      <c r="BM63" s="34">
        <v>0</v>
      </c>
      <c r="BN63" s="34">
        <v>0</v>
      </c>
      <c r="BO63" s="34">
        <v>0</v>
      </c>
      <c r="BP63" s="44">
        <v>338572</v>
      </c>
      <c r="BQ63" s="34">
        <v>0</v>
      </c>
      <c r="BR63" s="34">
        <v>0</v>
      </c>
      <c r="BS63" s="34">
        <v>0</v>
      </c>
      <c r="BT63" s="44">
        <v>0</v>
      </c>
      <c r="BU63" s="34">
        <v>0</v>
      </c>
      <c r="BV63" s="44">
        <v>338572</v>
      </c>
      <c r="BW63" s="44">
        <v>338572</v>
      </c>
    </row>
    <row r="64" spans="1:75" x14ac:dyDescent="0.3">
      <c r="A64" s="36" t="s">
        <v>232</v>
      </c>
      <c r="B64" s="39" t="s">
        <v>233</v>
      </c>
      <c r="C64" s="45" t="s">
        <v>234</v>
      </c>
      <c r="D64" s="34">
        <v>0</v>
      </c>
      <c r="E64" s="34">
        <v>0</v>
      </c>
      <c r="F64" s="34">
        <v>0</v>
      </c>
      <c r="G64" s="34">
        <v>0</v>
      </c>
      <c r="H64" s="34">
        <v>0</v>
      </c>
      <c r="I64" s="34">
        <v>0</v>
      </c>
      <c r="J64" s="34">
        <v>0</v>
      </c>
      <c r="K64" s="34">
        <v>0</v>
      </c>
      <c r="L64" s="34">
        <v>0</v>
      </c>
      <c r="M64" s="34">
        <v>0</v>
      </c>
      <c r="N64" s="34">
        <v>0</v>
      </c>
      <c r="O64" s="34">
        <v>0</v>
      </c>
      <c r="P64" s="34">
        <v>0</v>
      </c>
      <c r="Q64" s="34">
        <v>0</v>
      </c>
      <c r="R64" s="34">
        <v>0</v>
      </c>
      <c r="S64" s="34">
        <v>0</v>
      </c>
      <c r="T64" s="34">
        <v>0</v>
      </c>
      <c r="U64" s="34">
        <v>0</v>
      </c>
      <c r="V64" s="34">
        <v>0</v>
      </c>
      <c r="W64" s="34">
        <v>0</v>
      </c>
      <c r="X64" s="34">
        <v>0</v>
      </c>
      <c r="Y64" s="34">
        <v>0</v>
      </c>
      <c r="Z64" s="34">
        <v>0</v>
      </c>
      <c r="AA64" s="34">
        <v>0</v>
      </c>
      <c r="AB64" s="34">
        <v>0</v>
      </c>
      <c r="AC64" s="34">
        <v>0</v>
      </c>
      <c r="AD64" s="34">
        <v>0</v>
      </c>
      <c r="AE64" s="34">
        <v>0</v>
      </c>
      <c r="AF64" s="34">
        <v>0</v>
      </c>
      <c r="AG64" s="34">
        <v>0</v>
      </c>
      <c r="AH64" s="34">
        <v>0</v>
      </c>
      <c r="AI64" s="34">
        <v>0</v>
      </c>
      <c r="AJ64" s="34">
        <v>0</v>
      </c>
      <c r="AK64" s="34">
        <v>0</v>
      </c>
      <c r="AL64" s="34">
        <v>0</v>
      </c>
      <c r="AM64" s="34">
        <v>0</v>
      </c>
      <c r="AN64" s="34">
        <v>0</v>
      </c>
      <c r="AO64" s="34">
        <v>0</v>
      </c>
      <c r="AP64" s="34">
        <v>0</v>
      </c>
      <c r="AQ64" s="34">
        <v>0</v>
      </c>
      <c r="AR64" s="34">
        <v>0</v>
      </c>
      <c r="AS64" s="34">
        <v>0</v>
      </c>
      <c r="AT64" s="34">
        <v>0</v>
      </c>
      <c r="AU64" s="34">
        <v>0</v>
      </c>
      <c r="AV64" s="34">
        <v>0</v>
      </c>
      <c r="AW64" s="34">
        <v>0</v>
      </c>
      <c r="AX64" s="34">
        <v>0</v>
      </c>
      <c r="AY64" s="34">
        <v>0</v>
      </c>
      <c r="AZ64" s="34">
        <v>0</v>
      </c>
      <c r="BA64" s="34">
        <v>0</v>
      </c>
      <c r="BB64" s="34">
        <v>0</v>
      </c>
      <c r="BC64" s="34">
        <v>0</v>
      </c>
      <c r="BD64" s="34">
        <v>0</v>
      </c>
      <c r="BE64" s="34">
        <v>0</v>
      </c>
      <c r="BF64" s="34">
        <v>0</v>
      </c>
      <c r="BG64" s="34">
        <v>0</v>
      </c>
      <c r="BH64" s="34">
        <v>0</v>
      </c>
      <c r="BI64" s="34">
        <v>0</v>
      </c>
      <c r="BJ64" s="34">
        <v>0</v>
      </c>
      <c r="BK64" s="44">
        <v>0</v>
      </c>
      <c r="BL64" s="34">
        <v>964984</v>
      </c>
      <c r="BM64" s="34">
        <v>0</v>
      </c>
      <c r="BN64" s="34">
        <v>0</v>
      </c>
      <c r="BO64" s="34">
        <v>0</v>
      </c>
      <c r="BP64" s="44">
        <v>964984</v>
      </c>
      <c r="BQ64" s="34">
        <v>0</v>
      </c>
      <c r="BR64" s="34">
        <v>0</v>
      </c>
      <c r="BS64" s="34">
        <v>0</v>
      </c>
      <c r="BT64" s="44">
        <v>0</v>
      </c>
      <c r="BU64" s="34">
        <v>0</v>
      </c>
      <c r="BV64" s="44">
        <v>964984</v>
      </c>
      <c r="BW64" s="44">
        <v>964984</v>
      </c>
    </row>
    <row r="65" spans="1:75" s="47" customFormat="1" ht="25" x14ac:dyDescent="0.3">
      <c r="A65" s="36" t="s">
        <v>235</v>
      </c>
      <c r="B65" s="39" t="s">
        <v>236</v>
      </c>
      <c r="C65" s="46" t="s">
        <v>237</v>
      </c>
      <c r="D65" s="34">
        <v>0</v>
      </c>
      <c r="E65" s="34">
        <v>0</v>
      </c>
      <c r="F65" s="34">
        <v>0</v>
      </c>
      <c r="G65" s="34">
        <v>0</v>
      </c>
      <c r="H65" s="34">
        <v>0</v>
      </c>
      <c r="I65" s="34">
        <v>0</v>
      </c>
      <c r="J65" s="34">
        <v>0</v>
      </c>
      <c r="K65" s="34">
        <v>0</v>
      </c>
      <c r="L65" s="34">
        <v>0</v>
      </c>
      <c r="M65" s="34">
        <v>0</v>
      </c>
      <c r="N65" s="34">
        <v>0</v>
      </c>
      <c r="O65" s="34">
        <v>0</v>
      </c>
      <c r="P65" s="34">
        <v>0</v>
      </c>
      <c r="Q65" s="34">
        <v>0</v>
      </c>
      <c r="R65" s="34">
        <v>0</v>
      </c>
      <c r="S65" s="34">
        <v>0</v>
      </c>
      <c r="T65" s="34">
        <v>0</v>
      </c>
      <c r="U65" s="34">
        <v>0</v>
      </c>
      <c r="V65" s="34">
        <v>0</v>
      </c>
      <c r="W65" s="34">
        <v>0</v>
      </c>
      <c r="X65" s="34">
        <v>0</v>
      </c>
      <c r="Y65" s="34">
        <v>0</v>
      </c>
      <c r="Z65" s="34">
        <v>0</v>
      </c>
      <c r="AA65" s="34">
        <v>0</v>
      </c>
      <c r="AB65" s="34">
        <v>0</v>
      </c>
      <c r="AC65" s="34">
        <v>0</v>
      </c>
      <c r="AD65" s="34">
        <v>0</v>
      </c>
      <c r="AE65" s="34">
        <v>0</v>
      </c>
      <c r="AF65" s="34">
        <v>0</v>
      </c>
      <c r="AG65" s="34">
        <v>0</v>
      </c>
      <c r="AH65" s="34">
        <v>0</v>
      </c>
      <c r="AI65" s="34">
        <v>0</v>
      </c>
      <c r="AJ65" s="34">
        <v>0</v>
      </c>
      <c r="AK65" s="34">
        <v>0</v>
      </c>
      <c r="AL65" s="34">
        <v>0</v>
      </c>
      <c r="AM65" s="34">
        <v>0</v>
      </c>
      <c r="AN65" s="34">
        <v>0</v>
      </c>
      <c r="AO65" s="34">
        <v>0</v>
      </c>
      <c r="AP65" s="34">
        <v>0</v>
      </c>
      <c r="AQ65" s="34">
        <v>0</v>
      </c>
      <c r="AR65" s="34">
        <v>0</v>
      </c>
      <c r="AS65" s="34">
        <v>0</v>
      </c>
      <c r="AT65" s="34">
        <v>0</v>
      </c>
      <c r="AU65" s="34">
        <v>0</v>
      </c>
      <c r="AV65" s="34">
        <v>0</v>
      </c>
      <c r="AW65" s="34">
        <v>0</v>
      </c>
      <c r="AX65" s="34">
        <v>0</v>
      </c>
      <c r="AY65" s="34">
        <v>0</v>
      </c>
      <c r="AZ65" s="34">
        <v>0</v>
      </c>
      <c r="BA65" s="34">
        <v>0</v>
      </c>
      <c r="BB65" s="34">
        <v>0</v>
      </c>
      <c r="BC65" s="34">
        <v>0</v>
      </c>
      <c r="BD65" s="34">
        <v>0</v>
      </c>
      <c r="BE65" s="34">
        <v>0</v>
      </c>
      <c r="BF65" s="34">
        <v>0</v>
      </c>
      <c r="BG65" s="34">
        <v>0</v>
      </c>
      <c r="BH65" s="34">
        <v>0</v>
      </c>
      <c r="BI65" s="34">
        <v>0</v>
      </c>
      <c r="BJ65" s="34">
        <v>0</v>
      </c>
      <c r="BK65" s="44">
        <v>0</v>
      </c>
      <c r="BL65" s="34">
        <v>-332232</v>
      </c>
      <c r="BM65" s="34">
        <v>0</v>
      </c>
      <c r="BN65" s="34">
        <v>0</v>
      </c>
      <c r="BO65" s="34">
        <v>0</v>
      </c>
      <c r="BP65" s="44">
        <v>-332232</v>
      </c>
      <c r="BQ65" s="34">
        <v>0</v>
      </c>
      <c r="BR65" s="34">
        <v>0</v>
      </c>
      <c r="BS65" s="34">
        <v>0</v>
      </c>
      <c r="BT65" s="44">
        <v>0</v>
      </c>
      <c r="BU65" s="34">
        <v>332232</v>
      </c>
      <c r="BV65" s="44">
        <v>0</v>
      </c>
      <c r="BW65" s="44">
        <v>0</v>
      </c>
    </row>
    <row r="66" spans="1:75" s="48" customFormat="1" x14ac:dyDescent="0.3">
      <c r="A66" s="36" t="s">
        <v>238</v>
      </c>
      <c r="B66" s="39" t="s">
        <v>239</v>
      </c>
      <c r="C66" s="43" t="s">
        <v>240</v>
      </c>
      <c r="D66" s="34">
        <v>0</v>
      </c>
      <c r="E66" s="34">
        <v>0</v>
      </c>
      <c r="F66" s="34">
        <v>0</v>
      </c>
      <c r="G66" s="34">
        <v>0</v>
      </c>
      <c r="H66" s="34">
        <v>0</v>
      </c>
      <c r="I66" s="34">
        <v>0</v>
      </c>
      <c r="J66" s="34">
        <v>0</v>
      </c>
      <c r="K66" s="34">
        <v>0</v>
      </c>
      <c r="L66" s="34">
        <v>0</v>
      </c>
      <c r="M66" s="34">
        <v>0</v>
      </c>
      <c r="N66" s="34">
        <v>0</v>
      </c>
      <c r="O66" s="34">
        <v>0</v>
      </c>
      <c r="P66" s="34">
        <v>0</v>
      </c>
      <c r="Q66" s="34">
        <v>0</v>
      </c>
      <c r="R66" s="34">
        <v>0</v>
      </c>
      <c r="S66" s="34">
        <v>0</v>
      </c>
      <c r="T66" s="34">
        <v>0</v>
      </c>
      <c r="U66" s="34">
        <v>0</v>
      </c>
      <c r="V66" s="34">
        <v>0</v>
      </c>
      <c r="W66" s="34">
        <v>0</v>
      </c>
      <c r="X66" s="34">
        <v>0</v>
      </c>
      <c r="Y66" s="34">
        <v>0</v>
      </c>
      <c r="Z66" s="34">
        <v>0</v>
      </c>
      <c r="AA66" s="34">
        <v>0</v>
      </c>
      <c r="AB66" s="34">
        <v>0</v>
      </c>
      <c r="AC66" s="34">
        <v>0</v>
      </c>
      <c r="AD66" s="34">
        <v>0</v>
      </c>
      <c r="AE66" s="34">
        <v>0</v>
      </c>
      <c r="AF66" s="34">
        <v>0</v>
      </c>
      <c r="AG66" s="34">
        <v>0</v>
      </c>
      <c r="AH66" s="34">
        <v>0</v>
      </c>
      <c r="AI66" s="34">
        <v>0</v>
      </c>
      <c r="AJ66" s="34">
        <v>0</v>
      </c>
      <c r="AK66" s="34">
        <v>0</v>
      </c>
      <c r="AL66" s="34">
        <v>0</v>
      </c>
      <c r="AM66" s="34">
        <v>0</v>
      </c>
      <c r="AN66" s="34">
        <v>0</v>
      </c>
      <c r="AO66" s="34">
        <v>0</v>
      </c>
      <c r="AP66" s="34">
        <v>0</v>
      </c>
      <c r="AQ66" s="34">
        <v>0</v>
      </c>
      <c r="AR66" s="34">
        <v>0</v>
      </c>
      <c r="AS66" s="34">
        <v>0</v>
      </c>
      <c r="AT66" s="34">
        <v>0</v>
      </c>
      <c r="AU66" s="34">
        <v>0</v>
      </c>
      <c r="AV66" s="34">
        <v>0</v>
      </c>
      <c r="AW66" s="34">
        <v>0</v>
      </c>
      <c r="AX66" s="34">
        <v>0</v>
      </c>
      <c r="AY66" s="34">
        <v>0</v>
      </c>
      <c r="AZ66" s="34">
        <v>0</v>
      </c>
      <c r="BA66" s="34">
        <v>0</v>
      </c>
      <c r="BB66" s="34">
        <v>0</v>
      </c>
      <c r="BC66" s="34">
        <v>0</v>
      </c>
      <c r="BD66" s="34">
        <v>0</v>
      </c>
      <c r="BE66" s="34">
        <v>0</v>
      </c>
      <c r="BF66" s="34">
        <v>0</v>
      </c>
      <c r="BG66" s="34">
        <v>0</v>
      </c>
      <c r="BH66" s="34">
        <v>0</v>
      </c>
      <c r="BI66" s="34">
        <v>0</v>
      </c>
      <c r="BJ66" s="34">
        <v>0</v>
      </c>
      <c r="BK66" s="44">
        <v>0</v>
      </c>
      <c r="BL66" s="34">
        <v>0</v>
      </c>
      <c r="BM66" s="34">
        <v>0</v>
      </c>
      <c r="BN66" s="34">
        <v>0</v>
      </c>
      <c r="BO66" s="34">
        <v>0</v>
      </c>
      <c r="BP66" s="44">
        <v>0</v>
      </c>
      <c r="BQ66" s="34">
        <v>0</v>
      </c>
      <c r="BR66" s="34">
        <v>0</v>
      </c>
      <c r="BS66" s="34">
        <v>0</v>
      </c>
      <c r="BT66" s="44">
        <v>0</v>
      </c>
      <c r="BU66" s="34">
        <v>-146634</v>
      </c>
      <c r="BV66" s="44">
        <v>-146634</v>
      </c>
      <c r="BW66" s="44">
        <v>-146634</v>
      </c>
    </row>
    <row r="67" spans="1:75" s="48" customFormat="1" ht="25" x14ac:dyDescent="0.3">
      <c r="A67" s="36" t="s">
        <v>241</v>
      </c>
      <c r="B67" s="39" t="s">
        <v>242</v>
      </c>
      <c r="C67" s="45" t="s">
        <v>243</v>
      </c>
      <c r="D67" s="34">
        <v>15308</v>
      </c>
      <c r="E67" s="34">
        <v>1951</v>
      </c>
      <c r="F67" s="34">
        <v>5306</v>
      </c>
      <c r="G67" s="34">
        <v>2878</v>
      </c>
      <c r="H67" s="34">
        <v>7713</v>
      </c>
      <c r="I67" s="34">
        <v>136</v>
      </c>
      <c r="J67" s="34">
        <v>1502</v>
      </c>
      <c r="K67" s="34">
        <v>1962</v>
      </c>
      <c r="L67" s="34">
        <v>29737</v>
      </c>
      <c r="M67" s="34">
        <v>5135</v>
      </c>
      <c r="N67" s="34">
        <v>1155</v>
      </c>
      <c r="O67" s="34">
        <v>1682</v>
      </c>
      <c r="P67" s="34">
        <v>310</v>
      </c>
      <c r="Q67" s="34">
        <v>2163</v>
      </c>
      <c r="R67" s="34">
        <v>4001</v>
      </c>
      <c r="S67" s="34">
        <v>2101</v>
      </c>
      <c r="T67" s="34">
        <v>3179</v>
      </c>
      <c r="U67" s="34">
        <v>8173</v>
      </c>
      <c r="V67" s="34">
        <v>6917</v>
      </c>
      <c r="W67" s="34">
        <v>5159</v>
      </c>
      <c r="X67" s="34">
        <v>10437</v>
      </c>
      <c r="Y67" s="34">
        <v>4692</v>
      </c>
      <c r="Z67" s="34">
        <v>8409</v>
      </c>
      <c r="AA67" s="34">
        <v>249</v>
      </c>
      <c r="AB67" s="34">
        <v>4090</v>
      </c>
      <c r="AC67" s="34">
        <v>2986</v>
      </c>
      <c r="AD67" s="34">
        <v>2666</v>
      </c>
      <c r="AE67" s="34">
        <v>49055</v>
      </c>
      <c r="AF67" s="34">
        <v>9546</v>
      </c>
      <c r="AG67" s="34">
        <v>3675</v>
      </c>
      <c r="AH67" s="34">
        <v>853</v>
      </c>
      <c r="AI67" s="34">
        <v>4353</v>
      </c>
      <c r="AJ67" s="34">
        <v>769</v>
      </c>
      <c r="AK67" s="34">
        <v>88717</v>
      </c>
      <c r="AL67" s="34">
        <v>3460</v>
      </c>
      <c r="AM67" s="34">
        <v>6885</v>
      </c>
      <c r="AN67" s="34">
        <v>13583</v>
      </c>
      <c r="AO67" s="34">
        <v>9820</v>
      </c>
      <c r="AP67" s="34">
        <v>49322</v>
      </c>
      <c r="AQ67" s="34">
        <v>1563</v>
      </c>
      <c r="AR67" s="34">
        <v>1334</v>
      </c>
      <c r="AS67" s="34">
        <v>10004</v>
      </c>
      <c r="AT67" s="34">
        <v>2445</v>
      </c>
      <c r="AU67" s="34">
        <v>1140</v>
      </c>
      <c r="AV67" s="34">
        <v>905</v>
      </c>
      <c r="AW67" s="34">
        <v>58</v>
      </c>
      <c r="AX67" s="34">
        <v>20529</v>
      </c>
      <c r="AY67" s="34">
        <v>713</v>
      </c>
      <c r="AZ67" s="34">
        <v>1465</v>
      </c>
      <c r="BA67" s="34">
        <v>7632</v>
      </c>
      <c r="BB67" s="34">
        <v>11647</v>
      </c>
      <c r="BC67" s="34">
        <v>261077</v>
      </c>
      <c r="BD67" s="34">
        <v>60821</v>
      </c>
      <c r="BE67" s="34">
        <v>122453</v>
      </c>
      <c r="BF67" s="34">
        <v>2044</v>
      </c>
      <c r="BG67" s="34">
        <v>7086</v>
      </c>
      <c r="BH67" s="34">
        <v>20076</v>
      </c>
      <c r="BI67" s="34">
        <v>1528</v>
      </c>
      <c r="BJ67" s="34">
        <v>0</v>
      </c>
      <c r="BK67" s="44">
        <v>914554</v>
      </c>
      <c r="BL67" s="34">
        <v>3245175</v>
      </c>
      <c r="BM67" s="34">
        <v>4365</v>
      </c>
      <c r="BN67" s="34">
        <v>61</v>
      </c>
      <c r="BO67" s="34">
        <v>43</v>
      </c>
      <c r="BP67" s="44">
        <v>3249644</v>
      </c>
      <c r="BQ67" s="34">
        <v>138441</v>
      </c>
      <c r="BR67" s="34">
        <v>20173</v>
      </c>
      <c r="BS67" s="34">
        <v>23125</v>
      </c>
      <c r="BT67" s="44">
        <v>181738</v>
      </c>
      <c r="BU67" s="34">
        <v>3852473</v>
      </c>
      <c r="BV67" s="44">
        <v>7283855</v>
      </c>
      <c r="BW67" s="44">
        <v>8198410</v>
      </c>
    </row>
    <row r="68" spans="1:75" ht="39" x14ac:dyDescent="0.3">
      <c r="A68" s="27">
        <v>131</v>
      </c>
      <c r="B68" s="49" t="s">
        <v>133</v>
      </c>
      <c r="C68" s="50" t="s">
        <v>244</v>
      </c>
      <c r="D68" s="34">
        <v>1568511</v>
      </c>
      <c r="E68" s="34">
        <v>89753</v>
      </c>
      <c r="F68" s="34">
        <v>99070</v>
      </c>
      <c r="G68" s="34">
        <v>340849</v>
      </c>
      <c r="H68" s="34">
        <v>1858610</v>
      </c>
      <c r="I68" s="34">
        <v>4948</v>
      </c>
      <c r="J68" s="34">
        <v>149773</v>
      </c>
      <c r="K68" s="34">
        <v>173764</v>
      </c>
      <c r="L68" s="34">
        <v>3497481</v>
      </c>
      <c r="M68" s="34">
        <v>100494</v>
      </c>
      <c r="N68" s="34">
        <v>107482</v>
      </c>
      <c r="O68" s="34">
        <v>75157</v>
      </c>
      <c r="P68" s="34">
        <v>38895</v>
      </c>
      <c r="Q68" s="34">
        <v>252884</v>
      </c>
      <c r="R68" s="34">
        <v>272095</v>
      </c>
      <c r="S68" s="34">
        <v>203690</v>
      </c>
      <c r="T68" s="34">
        <v>3483650</v>
      </c>
      <c r="U68" s="34">
        <v>1299407</v>
      </c>
      <c r="V68" s="34">
        <v>471198</v>
      </c>
      <c r="W68" s="34">
        <v>735212</v>
      </c>
      <c r="X68" s="34">
        <v>2682079</v>
      </c>
      <c r="Y68" s="34">
        <v>562987</v>
      </c>
      <c r="Z68" s="34">
        <v>856882</v>
      </c>
      <c r="AA68" s="34">
        <v>37687</v>
      </c>
      <c r="AB68" s="34">
        <v>399637</v>
      </c>
      <c r="AC68" s="34">
        <v>196466</v>
      </c>
      <c r="AD68" s="34">
        <v>240574</v>
      </c>
      <c r="AE68" s="34">
        <v>1187537</v>
      </c>
      <c r="AF68" s="34">
        <v>1059033</v>
      </c>
      <c r="AG68" s="34">
        <v>281647</v>
      </c>
      <c r="AH68" s="34">
        <v>168993</v>
      </c>
      <c r="AI68" s="34">
        <v>3977963</v>
      </c>
      <c r="AJ68" s="34">
        <v>117417</v>
      </c>
      <c r="AK68" s="34">
        <v>3918953</v>
      </c>
      <c r="AL68" s="34">
        <v>378791</v>
      </c>
      <c r="AM68" s="34">
        <v>2723259</v>
      </c>
      <c r="AN68" s="34">
        <v>1782638</v>
      </c>
      <c r="AO68" s="34">
        <v>499327</v>
      </c>
      <c r="AP68" s="34">
        <v>2270830</v>
      </c>
      <c r="AQ68" s="34">
        <v>71376</v>
      </c>
      <c r="AR68" s="34">
        <v>471430</v>
      </c>
      <c r="AS68" s="34">
        <v>1025410</v>
      </c>
      <c r="AT68" s="34">
        <v>687547</v>
      </c>
      <c r="AU68" s="34">
        <v>636263</v>
      </c>
      <c r="AV68" s="34">
        <v>243037</v>
      </c>
      <c r="AW68" s="34">
        <v>29479</v>
      </c>
      <c r="AX68" s="34">
        <v>1189252</v>
      </c>
      <c r="AY68" s="34">
        <v>49921</v>
      </c>
      <c r="AZ68" s="34">
        <v>264894</v>
      </c>
      <c r="BA68" s="34">
        <v>450967</v>
      </c>
      <c r="BB68" s="34">
        <v>1071238</v>
      </c>
      <c r="BC68" s="34">
        <v>2272491</v>
      </c>
      <c r="BD68" s="34">
        <v>524845</v>
      </c>
      <c r="BE68" s="34">
        <v>1051343</v>
      </c>
      <c r="BF68" s="34">
        <v>141134</v>
      </c>
      <c r="BG68" s="34">
        <v>73871</v>
      </c>
      <c r="BH68" s="34">
        <v>379995</v>
      </c>
      <c r="BI68" s="34">
        <v>76142</v>
      </c>
      <c r="BJ68" s="51">
        <v>0</v>
      </c>
      <c r="BK68" s="52">
        <v>48876260</v>
      </c>
      <c r="BL68" s="51">
        <v>29939475</v>
      </c>
      <c r="BM68" s="51">
        <v>4904683</v>
      </c>
      <c r="BN68" s="51">
        <v>5622739</v>
      </c>
      <c r="BO68" s="51">
        <v>225332</v>
      </c>
      <c r="BP68" s="52">
        <v>40692229</v>
      </c>
      <c r="BQ68" s="51">
        <v>12470740</v>
      </c>
      <c r="BR68" s="51">
        <v>1782897</v>
      </c>
      <c r="BS68" s="51">
        <v>482237</v>
      </c>
      <c r="BT68" s="52">
        <v>14735874</v>
      </c>
      <c r="BU68" s="51">
        <v>16865192</v>
      </c>
      <c r="BV68" s="52">
        <v>72293295</v>
      </c>
      <c r="BW68" s="52">
        <v>121169555</v>
      </c>
    </row>
    <row r="69" spans="1:75" x14ac:dyDescent="0.3">
      <c r="A69" s="53">
        <v>132</v>
      </c>
      <c r="B69" s="54" t="s">
        <v>245</v>
      </c>
      <c r="C69" s="55" t="s">
        <v>246</v>
      </c>
      <c r="D69" s="34">
        <v>354879</v>
      </c>
      <c r="E69" s="34">
        <v>43128</v>
      </c>
      <c r="F69" s="34">
        <v>26304</v>
      </c>
      <c r="G69" s="34">
        <v>110655</v>
      </c>
      <c r="H69" s="34">
        <v>429213</v>
      </c>
      <c r="I69" s="34">
        <v>3972</v>
      </c>
      <c r="J69" s="34">
        <v>79444</v>
      </c>
      <c r="K69" s="34">
        <v>73000</v>
      </c>
      <c r="L69" s="34">
        <v>443741</v>
      </c>
      <c r="M69" s="34">
        <v>9507</v>
      </c>
      <c r="N69" s="34">
        <v>26372</v>
      </c>
      <c r="O69" s="34">
        <v>28520</v>
      </c>
      <c r="P69" s="34">
        <v>11261</v>
      </c>
      <c r="Q69" s="34">
        <v>63334</v>
      </c>
      <c r="R69" s="34">
        <v>49069</v>
      </c>
      <c r="S69" s="34">
        <v>72012</v>
      </c>
      <c r="T69" s="34">
        <v>113580</v>
      </c>
      <c r="U69" s="34">
        <v>183091</v>
      </c>
      <c r="V69" s="34">
        <v>76632</v>
      </c>
      <c r="W69" s="34">
        <v>175567</v>
      </c>
      <c r="X69" s="34">
        <v>307480</v>
      </c>
      <c r="Y69" s="34">
        <v>149629</v>
      </c>
      <c r="Z69" s="34">
        <v>314788</v>
      </c>
      <c r="AA69" s="34">
        <v>10702</v>
      </c>
      <c r="AB69" s="34">
        <v>114415</v>
      </c>
      <c r="AC69" s="34">
        <v>67151</v>
      </c>
      <c r="AD69" s="34">
        <v>131985</v>
      </c>
      <c r="AE69" s="34">
        <v>134186</v>
      </c>
      <c r="AF69" s="34">
        <v>397803</v>
      </c>
      <c r="AG69" s="34">
        <v>62447</v>
      </c>
      <c r="AH69" s="34">
        <v>17678</v>
      </c>
      <c r="AI69" s="34">
        <v>732847</v>
      </c>
      <c r="AJ69" s="34">
        <v>69154</v>
      </c>
      <c r="AK69" s="34">
        <v>1473055</v>
      </c>
      <c r="AL69" s="34">
        <v>178602</v>
      </c>
      <c r="AM69" s="34">
        <v>1145154</v>
      </c>
      <c r="AN69" s="34">
        <v>1410172</v>
      </c>
      <c r="AO69" s="34">
        <v>201932</v>
      </c>
      <c r="AP69" s="34">
        <v>1023337</v>
      </c>
      <c r="AQ69" s="34">
        <v>26415</v>
      </c>
      <c r="AR69" s="34">
        <v>102403</v>
      </c>
      <c r="AS69" s="34">
        <v>394202</v>
      </c>
      <c r="AT69" s="34">
        <v>330311</v>
      </c>
      <c r="AU69" s="34">
        <v>758404</v>
      </c>
      <c r="AV69" s="34">
        <v>113863</v>
      </c>
      <c r="AW69" s="34">
        <v>41047</v>
      </c>
      <c r="AX69" s="34">
        <v>404906</v>
      </c>
      <c r="AY69" s="34">
        <v>56702</v>
      </c>
      <c r="AZ69" s="34">
        <v>176456</v>
      </c>
      <c r="BA69" s="34">
        <v>307682</v>
      </c>
      <c r="BB69" s="34">
        <v>952570</v>
      </c>
      <c r="BC69" s="34">
        <v>2547432</v>
      </c>
      <c r="BD69" s="34">
        <v>1269232</v>
      </c>
      <c r="BE69" s="34">
        <v>1574781</v>
      </c>
      <c r="BF69" s="34">
        <v>94526</v>
      </c>
      <c r="BG69" s="34">
        <v>62594</v>
      </c>
      <c r="BH69" s="34">
        <v>337171</v>
      </c>
      <c r="BI69" s="34">
        <v>53661</v>
      </c>
      <c r="BJ69" s="34">
        <v>338515</v>
      </c>
      <c r="BK69" s="44">
        <v>20258675</v>
      </c>
      <c r="BL69" s="35"/>
      <c r="BM69" s="35"/>
      <c r="BN69" s="35"/>
      <c r="BO69" s="35"/>
      <c r="BP69" s="35"/>
      <c r="BQ69" s="35"/>
      <c r="BR69" s="35"/>
      <c r="BS69" s="35"/>
      <c r="BT69" s="35"/>
    </row>
    <row r="70" spans="1:75" x14ac:dyDescent="0.3">
      <c r="A70" s="56">
        <v>133</v>
      </c>
      <c r="B70" s="57" t="s">
        <v>247</v>
      </c>
      <c r="C70" s="58" t="s">
        <v>248</v>
      </c>
      <c r="D70" s="34">
        <v>291357</v>
      </c>
      <c r="E70" s="34">
        <v>33152</v>
      </c>
      <c r="F70" s="34">
        <v>21576</v>
      </c>
      <c r="G70" s="34">
        <v>79480</v>
      </c>
      <c r="H70" s="34">
        <v>352662</v>
      </c>
      <c r="I70" s="34">
        <v>2765</v>
      </c>
      <c r="J70" s="34">
        <v>60312</v>
      </c>
      <c r="K70" s="34">
        <v>56927</v>
      </c>
      <c r="L70" s="34">
        <v>348772</v>
      </c>
      <c r="M70" s="34">
        <v>7876</v>
      </c>
      <c r="N70" s="34">
        <v>20198</v>
      </c>
      <c r="O70" s="34">
        <v>22221</v>
      </c>
      <c r="P70" s="34">
        <v>8694</v>
      </c>
      <c r="Q70" s="34">
        <v>48508</v>
      </c>
      <c r="R70" s="34">
        <v>38250</v>
      </c>
      <c r="S70" s="34">
        <v>57726</v>
      </c>
      <c r="T70" s="34">
        <v>93529</v>
      </c>
      <c r="U70" s="34">
        <v>143296</v>
      </c>
      <c r="V70" s="34">
        <v>58899</v>
      </c>
      <c r="W70" s="34">
        <v>132858</v>
      </c>
      <c r="X70" s="34">
        <v>237801</v>
      </c>
      <c r="Y70" s="34">
        <v>114613</v>
      </c>
      <c r="Z70" s="34">
        <v>244384</v>
      </c>
      <c r="AA70" s="34">
        <v>8625</v>
      </c>
      <c r="AB70" s="34">
        <v>89034</v>
      </c>
      <c r="AC70" s="34">
        <v>52211</v>
      </c>
      <c r="AD70" s="34">
        <v>102775</v>
      </c>
      <c r="AE70" s="34">
        <v>101770</v>
      </c>
      <c r="AF70" s="34">
        <v>301199</v>
      </c>
      <c r="AG70" s="34">
        <v>47858</v>
      </c>
      <c r="AH70" s="34">
        <v>13538</v>
      </c>
      <c r="AI70" s="34">
        <v>572428</v>
      </c>
      <c r="AJ70" s="34">
        <v>52770</v>
      </c>
      <c r="AK70" s="34">
        <v>1164183</v>
      </c>
      <c r="AL70" s="34">
        <v>143494</v>
      </c>
      <c r="AM70" s="34">
        <v>944833</v>
      </c>
      <c r="AN70" s="34">
        <v>1086387</v>
      </c>
      <c r="AO70" s="34">
        <v>156045</v>
      </c>
      <c r="AP70" s="34">
        <v>775304</v>
      </c>
      <c r="AQ70" s="34">
        <v>20502</v>
      </c>
      <c r="AR70" s="34">
        <v>78741</v>
      </c>
      <c r="AS70" s="34">
        <v>312100</v>
      </c>
      <c r="AT70" s="34">
        <v>258847</v>
      </c>
      <c r="AU70" s="34">
        <v>636671</v>
      </c>
      <c r="AV70" s="34">
        <v>93766</v>
      </c>
      <c r="AW70" s="34">
        <v>34415</v>
      </c>
      <c r="AX70" s="34">
        <v>320337</v>
      </c>
      <c r="AY70" s="34">
        <v>45130</v>
      </c>
      <c r="AZ70" s="34">
        <v>148575</v>
      </c>
      <c r="BA70" s="34">
        <v>242976</v>
      </c>
      <c r="BB70" s="34">
        <v>771388</v>
      </c>
      <c r="BC70" s="34">
        <v>2279901</v>
      </c>
      <c r="BD70" s="34">
        <v>982801</v>
      </c>
      <c r="BE70" s="34">
        <v>1212978</v>
      </c>
      <c r="BF70" s="34">
        <v>72355</v>
      </c>
      <c r="BG70" s="34">
        <v>50349</v>
      </c>
      <c r="BH70" s="34">
        <v>266133</v>
      </c>
      <c r="BI70" s="34">
        <v>41992</v>
      </c>
      <c r="BJ70" s="34">
        <v>338512</v>
      </c>
      <c r="BK70" s="44">
        <v>16296783</v>
      </c>
      <c r="BL70" s="35"/>
      <c r="BM70" s="35"/>
      <c r="BN70" s="35"/>
      <c r="BO70" s="35"/>
      <c r="BP70" s="35"/>
      <c r="BQ70" s="35"/>
      <c r="BR70" s="35"/>
      <c r="BS70" s="35"/>
      <c r="BT70" s="35"/>
    </row>
    <row r="71" spans="1:75" ht="25" x14ac:dyDescent="0.3">
      <c r="A71" s="59">
        <v>134</v>
      </c>
      <c r="B71" s="60" t="s">
        <v>249</v>
      </c>
      <c r="C71" s="58" t="s">
        <v>250</v>
      </c>
      <c r="D71" s="34">
        <v>-57616</v>
      </c>
      <c r="E71" s="34">
        <v>179</v>
      </c>
      <c r="F71" s="34">
        <v>778</v>
      </c>
      <c r="G71" s="34">
        <v>4093</v>
      </c>
      <c r="H71" s="34">
        <v>55529</v>
      </c>
      <c r="I71" s="34">
        <v>102</v>
      </c>
      <c r="J71" s="34">
        <v>3244</v>
      </c>
      <c r="K71" s="34">
        <v>3020</v>
      </c>
      <c r="L71" s="34">
        <v>16425</v>
      </c>
      <c r="M71" s="34">
        <v>823</v>
      </c>
      <c r="N71" s="34">
        <v>360</v>
      </c>
      <c r="O71" s="34">
        <v>116</v>
      </c>
      <c r="P71" s="34">
        <v>105</v>
      </c>
      <c r="Q71" s="34">
        <v>2101</v>
      </c>
      <c r="R71" s="34">
        <v>2331</v>
      </c>
      <c r="S71" s="34">
        <v>1225</v>
      </c>
      <c r="T71" s="34">
        <v>16256</v>
      </c>
      <c r="U71" s="34">
        <v>9135</v>
      </c>
      <c r="V71" s="34">
        <v>2438</v>
      </c>
      <c r="W71" s="34">
        <v>5939</v>
      </c>
      <c r="X71" s="34">
        <v>17916</v>
      </c>
      <c r="Y71" s="34">
        <v>2725</v>
      </c>
      <c r="Z71" s="34">
        <v>4476</v>
      </c>
      <c r="AA71" s="34">
        <v>184</v>
      </c>
      <c r="AB71" s="34">
        <v>2093</v>
      </c>
      <c r="AC71" s="34">
        <v>1256</v>
      </c>
      <c r="AD71" s="34">
        <v>2027</v>
      </c>
      <c r="AE71" s="34">
        <v>-224</v>
      </c>
      <c r="AF71" s="34">
        <v>3499</v>
      </c>
      <c r="AG71" s="34">
        <v>918</v>
      </c>
      <c r="AH71" s="34">
        <v>781</v>
      </c>
      <c r="AI71" s="34">
        <v>52452</v>
      </c>
      <c r="AJ71" s="34">
        <v>3907</v>
      </c>
      <c r="AK71" s="34">
        <v>20473</v>
      </c>
      <c r="AL71" s="34">
        <v>-14869</v>
      </c>
      <c r="AM71" s="34">
        <v>53826</v>
      </c>
      <c r="AN71" s="34">
        <v>16071</v>
      </c>
      <c r="AO71" s="34">
        <v>3343</v>
      </c>
      <c r="AP71" s="34">
        <v>44029</v>
      </c>
      <c r="AQ71" s="34">
        <v>-188</v>
      </c>
      <c r="AR71" s="34">
        <v>-448</v>
      </c>
      <c r="AS71" s="34">
        <v>15225</v>
      </c>
      <c r="AT71" s="34">
        <v>15138</v>
      </c>
      <c r="AU71" s="34">
        <v>90563</v>
      </c>
      <c r="AV71" s="34">
        <v>5879</v>
      </c>
      <c r="AW71" s="34">
        <v>2743</v>
      </c>
      <c r="AX71" s="34">
        <v>31737</v>
      </c>
      <c r="AY71" s="34">
        <v>728</v>
      </c>
      <c r="AZ71" s="34">
        <v>1833</v>
      </c>
      <c r="BA71" s="34">
        <v>6896</v>
      </c>
      <c r="BB71" s="34">
        <v>15192</v>
      </c>
      <c r="BC71" s="34">
        <v>19539</v>
      </c>
      <c r="BD71" s="34">
        <v>32404</v>
      </c>
      <c r="BE71" s="34">
        <v>19990</v>
      </c>
      <c r="BF71" s="34">
        <v>3138</v>
      </c>
      <c r="BG71" s="34">
        <v>727</v>
      </c>
      <c r="BH71" s="34">
        <v>5339</v>
      </c>
      <c r="BI71" s="34">
        <v>693</v>
      </c>
      <c r="BJ71" s="34">
        <v>0</v>
      </c>
      <c r="BK71" s="44">
        <v>548593</v>
      </c>
      <c r="BL71" s="35"/>
      <c r="BM71" s="35"/>
      <c r="BN71" s="35"/>
      <c r="BO71" s="35"/>
      <c r="BP71" s="35"/>
      <c r="BQ71" s="35"/>
      <c r="BR71" s="35"/>
      <c r="BS71" s="35"/>
      <c r="BT71" s="35"/>
    </row>
    <row r="72" spans="1:75" x14ac:dyDescent="0.3">
      <c r="A72" s="59">
        <v>135</v>
      </c>
      <c r="B72" s="60" t="s">
        <v>251</v>
      </c>
      <c r="C72" s="58" t="s">
        <v>252</v>
      </c>
      <c r="D72" s="34">
        <v>81289</v>
      </c>
      <c r="E72" s="34">
        <v>3684</v>
      </c>
      <c r="F72" s="34">
        <v>4414</v>
      </c>
      <c r="G72" s="34">
        <v>18852</v>
      </c>
      <c r="H72" s="34">
        <v>291559</v>
      </c>
      <c r="I72" s="34">
        <v>558</v>
      </c>
      <c r="J72" s="34">
        <v>11428</v>
      </c>
      <c r="K72" s="34">
        <v>14524</v>
      </c>
      <c r="L72" s="34">
        <v>66279</v>
      </c>
      <c r="M72" s="34">
        <v>3332</v>
      </c>
      <c r="N72" s="34">
        <v>2364</v>
      </c>
      <c r="O72" s="34">
        <v>692</v>
      </c>
      <c r="P72" s="34">
        <v>534</v>
      </c>
      <c r="Q72" s="34">
        <v>8565</v>
      </c>
      <c r="R72" s="34">
        <v>9351</v>
      </c>
      <c r="S72" s="34">
        <v>4226</v>
      </c>
      <c r="T72" s="34">
        <v>64723</v>
      </c>
      <c r="U72" s="34">
        <v>38055</v>
      </c>
      <c r="V72" s="34">
        <v>8834</v>
      </c>
      <c r="W72" s="34">
        <v>23346</v>
      </c>
      <c r="X72" s="34">
        <v>68789</v>
      </c>
      <c r="Y72" s="34">
        <v>28959</v>
      </c>
      <c r="Z72" s="34">
        <v>27108</v>
      </c>
      <c r="AA72" s="34">
        <v>1071</v>
      </c>
      <c r="AB72" s="34">
        <v>8226</v>
      </c>
      <c r="AC72" s="34">
        <v>18391</v>
      </c>
      <c r="AD72" s="34">
        <v>28326</v>
      </c>
      <c r="AE72" s="34">
        <v>21337</v>
      </c>
      <c r="AF72" s="34">
        <v>54729</v>
      </c>
      <c r="AG72" s="34">
        <v>3476</v>
      </c>
      <c r="AH72" s="34">
        <v>14424</v>
      </c>
      <c r="AI72" s="34">
        <v>140778</v>
      </c>
      <c r="AJ72" s="34">
        <v>11889</v>
      </c>
      <c r="AK72" s="34">
        <v>69683</v>
      </c>
      <c r="AL72" s="34">
        <v>7362</v>
      </c>
      <c r="AM72" s="34">
        <v>738480</v>
      </c>
      <c r="AN72" s="34">
        <v>51247</v>
      </c>
      <c r="AO72" s="34">
        <v>21961</v>
      </c>
      <c r="AP72" s="34">
        <v>185613</v>
      </c>
      <c r="AQ72" s="34">
        <v>2132</v>
      </c>
      <c r="AR72" s="34">
        <v>5502</v>
      </c>
      <c r="AS72" s="34">
        <v>31329</v>
      </c>
      <c r="AT72" s="34">
        <v>45890</v>
      </c>
      <c r="AU72" s="34">
        <v>83794</v>
      </c>
      <c r="AV72" s="34">
        <v>4351</v>
      </c>
      <c r="AW72" s="34">
        <v>3712</v>
      </c>
      <c r="AX72" s="34">
        <v>1722230</v>
      </c>
      <c r="AY72" s="34">
        <v>11570</v>
      </c>
      <c r="AZ72" s="34">
        <v>21887</v>
      </c>
      <c r="BA72" s="34">
        <v>102598</v>
      </c>
      <c r="BB72" s="34">
        <v>164085</v>
      </c>
      <c r="BC72" s="34">
        <v>1024625</v>
      </c>
      <c r="BD72" s="34">
        <v>56374</v>
      </c>
      <c r="BE72" s="34">
        <v>51933</v>
      </c>
      <c r="BF72" s="34">
        <v>29207</v>
      </c>
      <c r="BG72" s="34">
        <v>1441</v>
      </c>
      <c r="BH72" s="34">
        <v>46047</v>
      </c>
      <c r="BI72" s="34">
        <v>2979</v>
      </c>
      <c r="BJ72" s="34">
        <v>0</v>
      </c>
      <c r="BK72" s="44">
        <v>5570151</v>
      </c>
      <c r="BL72" s="35"/>
      <c r="BM72" s="35"/>
      <c r="BN72" s="35"/>
      <c r="BO72" s="35"/>
      <c r="BP72" s="35"/>
      <c r="BQ72" s="35"/>
      <c r="BR72" s="35"/>
      <c r="BS72" s="35"/>
      <c r="BT72" s="35"/>
    </row>
    <row r="73" spans="1:75" ht="25" x14ac:dyDescent="0.3">
      <c r="A73" s="61">
        <v>136</v>
      </c>
      <c r="B73" s="62" t="s">
        <v>253</v>
      </c>
      <c r="C73" s="63" t="s">
        <v>254</v>
      </c>
      <c r="D73" s="34">
        <v>1350787</v>
      </c>
      <c r="E73" s="34">
        <v>46311</v>
      </c>
      <c r="F73" s="34">
        <v>12209</v>
      </c>
      <c r="G73" s="34">
        <v>208963</v>
      </c>
      <c r="H73" s="34">
        <v>3467300</v>
      </c>
      <c r="I73" s="34">
        <v>-688</v>
      </c>
      <c r="J73" s="34">
        <v>150811</v>
      </c>
      <c r="K73" s="34">
        <v>118607</v>
      </c>
      <c r="L73" s="34">
        <v>472872</v>
      </c>
      <c r="M73" s="34">
        <v>58250</v>
      </c>
      <c r="N73" s="34">
        <v>11574</v>
      </c>
      <c r="O73" s="34">
        <v>27325</v>
      </c>
      <c r="P73" s="34">
        <v>5836</v>
      </c>
      <c r="Q73" s="34">
        <v>47770</v>
      </c>
      <c r="R73" s="34">
        <v>55271</v>
      </c>
      <c r="S73" s="34">
        <v>34981</v>
      </c>
      <c r="T73" s="34">
        <v>1097975</v>
      </c>
      <c r="U73" s="34">
        <v>344581</v>
      </c>
      <c r="V73" s="34">
        <v>23028</v>
      </c>
      <c r="W73" s="34">
        <v>103240</v>
      </c>
      <c r="X73" s="34">
        <v>614107</v>
      </c>
      <c r="Y73" s="34">
        <v>19663</v>
      </c>
      <c r="Z73" s="34">
        <v>85901</v>
      </c>
      <c r="AA73" s="34">
        <v>6732</v>
      </c>
      <c r="AB73" s="34">
        <v>29451</v>
      </c>
      <c r="AC73" s="34">
        <v>17906</v>
      </c>
      <c r="AD73" s="34">
        <v>23405</v>
      </c>
      <c r="AE73" s="34">
        <v>32913</v>
      </c>
      <c r="AF73" s="34">
        <v>27586</v>
      </c>
      <c r="AG73" s="34">
        <v>37871</v>
      </c>
      <c r="AH73" s="34">
        <v>3694</v>
      </c>
      <c r="AI73" s="34">
        <v>701350</v>
      </c>
      <c r="AJ73" s="34">
        <v>17599</v>
      </c>
      <c r="AK73" s="34">
        <v>2381497</v>
      </c>
      <c r="AL73" s="34">
        <v>421949</v>
      </c>
      <c r="AM73" s="34">
        <v>3360886</v>
      </c>
      <c r="AN73" s="34">
        <v>1389940</v>
      </c>
      <c r="AO73" s="34">
        <v>264507</v>
      </c>
      <c r="AP73" s="34">
        <v>947121</v>
      </c>
      <c r="AQ73" s="34">
        <v>20359</v>
      </c>
      <c r="AR73" s="34">
        <v>13991</v>
      </c>
      <c r="AS73" s="34">
        <v>272860</v>
      </c>
      <c r="AT73" s="34">
        <v>526652</v>
      </c>
      <c r="AU73" s="34">
        <v>718143</v>
      </c>
      <c r="AV73" s="34">
        <v>106412</v>
      </c>
      <c r="AW73" s="34">
        <v>17700</v>
      </c>
      <c r="AX73" s="34">
        <v>4111173</v>
      </c>
      <c r="AY73" s="34">
        <v>534319</v>
      </c>
      <c r="AZ73" s="34">
        <v>146417</v>
      </c>
      <c r="BA73" s="34">
        <v>25650</v>
      </c>
      <c r="BB73" s="34">
        <v>790324</v>
      </c>
      <c r="BC73" s="34">
        <v>10531</v>
      </c>
      <c r="BD73" s="34">
        <v>53793</v>
      </c>
      <c r="BE73" s="34">
        <v>120026</v>
      </c>
      <c r="BF73" s="34">
        <v>27986</v>
      </c>
      <c r="BG73" s="34">
        <v>-711</v>
      </c>
      <c r="BH73" s="34">
        <v>143111</v>
      </c>
      <c r="BI73" s="34">
        <v>46835</v>
      </c>
      <c r="BJ73" s="34">
        <v>56</v>
      </c>
      <c r="BK73" s="44">
        <v>25706712</v>
      </c>
      <c r="BL73" s="35"/>
      <c r="BM73" s="35"/>
      <c r="BN73" s="35"/>
      <c r="BO73" s="35"/>
      <c r="BP73" s="35"/>
      <c r="BQ73" s="35"/>
      <c r="BR73" s="35"/>
      <c r="BS73" s="35"/>
      <c r="BT73" s="35"/>
    </row>
    <row r="74" spans="1:75" ht="26" x14ac:dyDescent="0.3">
      <c r="A74" s="64">
        <v>137</v>
      </c>
      <c r="B74" s="65" t="s">
        <v>255</v>
      </c>
      <c r="C74" s="66" t="s">
        <v>256</v>
      </c>
      <c r="D74" s="34">
        <v>1729340</v>
      </c>
      <c r="E74" s="34">
        <v>93302</v>
      </c>
      <c r="F74" s="34">
        <v>43705</v>
      </c>
      <c r="G74" s="34">
        <v>342563</v>
      </c>
      <c r="H74" s="34">
        <v>4243600</v>
      </c>
      <c r="I74" s="34">
        <v>3944</v>
      </c>
      <c r="J74" s="34">
        <v>244928</v>
      </c>
      <c r="K74" s="34">
        <v>209150</v>
      </c>
      <c r="L74" s="34">
        <v>999317</v>
      </c>
      <c r="M74" s="34">
        <v>71911</v>
      </c>
      <c r="N74" s="34">
        <v>40670</v>
      </c>
      <c r="O74" s="34">
        <v>56652</v>
      </c>
      <c r="P74" s="34">
        <v>17737</v>
      </c>
      <c r="Q74" s="34">
        <v>121770</v>
      </c>
      <c r="R74" s="34">
        <v>116023</v>
      </c>
      <c r="S74" s="34">
        <v>112444</v>
      </c>
      <c r="T74" s="34">
        <v>1292536</v>
      </c>
      <c r="U74" s="34">
        <v>574865</v>
      </c>
      <c r="V74" s="34">
        <v>110932</v>
      </c>
      <c r="W74" s="34">
        <v>308090</v>
      </c>
      <c r="X74" s="34">
        <v>1008296</v>
      </c>
      <c r="Y74" s="34">
        <v>200977</v>
      </c>
      <c r="Z74" s="34">
        <v>432271</v>
      </c>
      <c r="AA74" s="34">
        <v>18689</v>
      </c>
      <c r="AB74" s="34">
        <v>154186</v>
      </c>
      <c r="AC74" s="34">
        <v>104703</v>
      </c>
      <c r="AD74" s="34">
        <v>185743</v>
      </c>
      <c r="AE74" s="34">
        <v>188211</v>
      </c>
      <c r="AF74" s="34">
        <v>483618</v>
      </c>
      <c r="AG74" s="34">
        <v>104711</v>
      </c>
      <c r="AH74" s="34">
        <v>36578</v>
      </c>
      <c r="AI74" s="34">
        <v>1627427</v>
      </c>
      <c r="AJ74" s="34">
        <v>102549</v>
      </c>
      <c r="AK74" s="34">
        <v>3944708</v>
      </c>
      <c r="AL74" s="34">
        <v>593045</v>
      </c>
      <c r="AM74" s="34">
        <v>5298347</v>
      </c>
      <c r="AN74" s="34">
        <v>2867430</v>
      </c>
      <c r="AO74" s="34">
        <v>491743</v>
      </c>
      <c r="AP74" s="34">
        <v>2200101</v>
      </c>
      <c r="AQ74" s="34">
        <v>48718</v>
      </c>
      <c r="AR74" s="34">
        <v>121447</v>
      </c>
      <c r="AS74" s="34">
        <v>713616</v>
      </c>
      <c r="AT74" s="34">
        <v>917991</v>
      </c>
      <c r="AU74" s="34">
        <v>1650905</v>
      </c>
      <c r="AV74" s="34">
        <v>230506</v>
      </c>
      <c r="AW74" s="34">
        <v>65203</v>
      </c>
      <c r="AX74" s="34">
        <v>6270046</v>
      </c>
      <c r="AY74" s="34">
        <v>603319</v>
      </c>
      <c r="AZ74" s="34">
        <v>346592</v>
      </c>
      <c r="BA74" s="34">
        <v>442826</v>
      </c>
      <c r="BB74" s="34">
        <v>1922171</v>
      </c>
      <c r="BC74" s="34">
        <v>3602126</v>
      </c>
      <c r="BD74" s="34">
        <v>1411802</v>
      </c>
      <c r="BE74" s="34">
        <v>1766731</v>
      </c>
      <c r="BF74" s="34">
        <v>154858</v>
      </c>
      <c r="BG74" s="34">
        <v>64052</v>
      </c>
      <c r="BH74" s="34">
        <v>531668</v>
      </c>
      <c r="BI74" s="34">
        <v>104167</v>
      </c>
      <c r="BJ74" s="67">
        <v>338572</v>
      </c>
      <c r="BK74" s="52">
        <v>52084131</v>
      </c>
      <c r="BL74" s="35"/>
      <c r="BM74" s="35"/>
      <c r="BN74" s="35"/>
      <c r="BO74" s="35"/>
      <c r="BP74" s="35"/>
      <c r="BQ74" s="35"/>
      <c r="BR74" s="35"/>
      <c r="BS74" s="35"/>
      <c r="BT74" s="35"/>
    </row>
    <row r="75" spans="1:75" ht="26" x14ac:dyDescent="0.3">
      <c r="A75" s="64">
        <v>138</v>
      </c>
      <c r="B75" s="65" t="s">
        <v>257</v>
      </c>
      <c r="C75" s="68" t="s">
        <v>258</v>
      </c>
      <c r="D75" s="34">
        <v>3297851</v>
      </c>
      <c r="E75" s="34">
        <v>183055</v>
      </c>
      <c r="F75" s="34">
        <v>142776</v>
      </c>
      <c r="G75" s="34">
        <v>683412</v>
      </c>
      <c r="H75" s="34">
        <v>6102210</v>
      </c>
      <c r="I75" s="34">
        <v>8892</v>
      </c>
      <c r="J75" s="34">
        <v>394702</v>
      </c>
      <c r="K75" s="34">
        <v>382915</v>
      </c>
      <c r="L75" s="34">
        <v>4496795</v>
      </c>
      <c r="M75" s="34">
        <v>172405</v>
      </c>
      <c r="N75" s="34">
        <v>148152</v>
      </c>
      <c r="O75" s="34">
        <v>131809</v>
      </c>
      <c r="P75" s="34">
        <v>56633</v>
      </c>
      <c r="Q75" s="34">
        <v>374655</v>
      </c>
      <c r="R75" s="34">
        <v>388119</v>
      </c>
      <c r="S75" s="34">
        <v>316135</v>
      </c>
      <c r="T75" s="34">
        <v>4776186</v>
      </c>
      <c r="U75" s="34">
        <v>1874270</v>
      </c>
      <c r="V75" s="34">
        <v>582131</v>
      </c>
      <c r="W75" s="34">
        <v>1043301</v>
      </c>
      <c r="X75" s="34">
        <v>3690375</v>
      </c>
      <c r="Y75" s="34">
        <v>763963</v>
      </c>
      <c r="Z75" s="34">
        <v>1289153</v>
      </c>
      <c r="AA75" s="34">
        <v>56376</v>
      </c>
      <c r="AB75" s="34">
        <v>553822</v>
      </c>
      <c r="AC75" s="34">
        <v>301169</v>
      </c>
      <c r="AD75" s="34">
        <v>426317</v>
      </c>
      <c r="AE75" s="34">
        <v>1375749</v>
      </c>
      <c r="AF75" s="34">
        <v>1542651</v>
      </c>
      <c r="AG75" s="34">
        <v>386358</v>
      </c>
      <c r="AH75" s="34">
        <v>205571</v>
      </c>
      <c r="AI75" s="34">
        <v>5605390</v>
      </c>
      <c r="AJ75" s="34">
        <v>219966</v>
      </c>
      <c r="AK75" s="34">
        <v>7863661</v>
      </c>
      <c r="AL75" s="34">
        <v>971836</v>
      </c>
      <c r="AM75" s="34">
        <v>8021607</v>
      </c>
      <c r="AN75" s="34">
        <v>4650068</v>
      </c>
      <c r="AO75" s="34">
        <v>991069</v>
      </c>
      <c r="AP75" s="34">
        <v>4470931</v>
      </c>
      <c r="AQ75" s="34">
        <v>120094</v>
      </c>
      <c r="AR75" s="34">
        <v>592878</v>
      </c>
      <c r="AS75" s="34">
        <v>1739026</v>
      </c>
      <c r="AT75" s="34">
        <v>1605539</v>
      </c>
      <c r="AU75" s="34">
        <v>2287169</v>
      </c>
      <c r="AV75" s="34">
        <v>473543</v>
      </c>
      <c r="AW75" s="34">
        <v>94682</v>
      </c>
      <c r="AX75" s="34">
        <v>7459298</v>
      </c>
      <c r="AY75" s="34">
        <v>653239</v>
      </c>
      <c r="AZ75" s="34">
        <v>611486</v>
      </c>
      <c r="BA75" s="34">
        <v>893793</v>
      </c>
      <c r="BB75" s="34">
        <v>2993409</v>
      </c>
      <c r="BC75" s="34">
        <v>5874618</v>
      </c>
      <c r="BD75" s="34">
        <v>1936648</v>
      </c>
      <c r="BE75" s="34">
        <v>2818074</v>
      </c>
      <c r="BF75" s="34">
        <v>295991</v>
      </c>
      <c r="BG75" s="34">
        <v>137923</v>
      </c>
      <c r="BH75" s="34">
        <v>911663</v>
      </c>
      <c r="BI75" s="34">
        <v>180309</v>
      </c>
      <c r="BJ75" s="67">
        <v>338572</v>
      </c>
      <c r="BK75" s="52">
        <v>100960391</v>
      </c>
      <c r="BL75" s="35"/>
      <c r="BM75" s="35"/>
      <c r="BN75" s="35"/>
      <c r="BO75" s="35"/>
      <c r="BP75" s="35"/>
      <c r="BQ75" s="35"/>
      <c r="BR75" s="35"/>
      <c r="BS75" s="35"/>
      <c r="BT75" s="35"/>
    </row>
    <row r="76" spans="1:75" x14ac:dyDescent="0.3">
      <c r="A76" s="61">
        <v>139</v>
      </c>
      <c r="B76" s="62" t="s">
        <v>233</v>
      </c>
      <c r="C76" s="63" t="s">
        <v>259</v>
      </c>
      <c r="D76" s="34">
        <v>468934</v>
      </c>
      <c r="E76" s="34">
        <v>1519</v>
      </c>
      <c r="F76" s="34">
        <v>22552</v>
      </c>
      <c r="G76" s="34">
        <v>62835</v>
      </c>
      <c r="H76" s="34">
        <v>80797</v>
      </c>
      <c r="I76" s="34">
        <v>0</v>
      </c>
      <c r="J76" s="34">
        <v>85413</v>
      </c>
      <c r="K76" s="34">
        <v>30543</v>
      </c>
      <c r="L76" s="34">
        <v>974541</v>
      </c>
      <c r="M76" s="34">
        <v>6107</v>
      </c>
      <c r="N76" s="34">
        <v>201995</v>
      </c>
      <c r="O76" s="34">
        <v>313675</v>
      </c>
      <c r="P76" s="34">
        <v>228281</v>
      </c>
      <c r="Q76" s="34">
        <v>39695</v>
      </c>
      <c r="R76" s="34">
        <v>142307</v>
      </c>
      <c r="S76" s="34">
        <v>32998</v>
      </c>
      <c r="T76" s="34">
        <v>123217</v>
      </c>
      <c r="U76" s="34">
        <v>1009773</v>
      </c>
      <c r="V76" s="34">
        <v>288644</v>
      </c>
      <c r="W76" s="34">
        <v>127967</v>
      </c>
      <c r="X76" s="34">
        <v>458835</v>
      </c>
      <c r="Y76" s="34">
        <v>295486</v>
      </c>
      <c r="Z76" s="34">
        <v>1387214</v>
      </c>
      <c r="AA76" s="34">
        <v>365976</v>
      </c>
      <c r="AB76" s="34">
        <v>393988</v>
      </c>
      <c r="AC76" s="34">
        <v>436460</v>
      </c>
      <c r="AD76" s="34">
        <v>272462</v>
      </c>
      <c r="AE76" s="34">
        <v>1293753</v>
      </c>
      <c r="AF76" s="34">
        <v>410406</v>
      </c>
      <c r="AG76" s="34">
        <v>209866</v>
      </c>
      <c r="AH76" s="34">
        <v>0</v>
      </c>
      <c r="AI76" s="34">
        <v>6719</v>
      </c>
      <c r="AJ76" s="34">
        <v>185</v>
      </c>
      <c r="AK76" s="34">
        <v>187385</v>
      </c>
      <c r="AL76" s="34">
        <v>2026</v>
      </c>
      <c r="AM76" s="34">
        <v>0</v>
      </c>
      <c r="AN76" s="34">
        <v>486</v>
      </c>
      <c r="AO76" s="34">
        <v>2997</v>
      </c>
      <c r="AP76" s="34">
        <v>28870</v>
      </c>
      <c r="AQ76" s="34">
        <v>26851</v>
      </c>
      <c r="AR76" s="34">
        <v>146857</v>
      </c>
      <c r="AS76" s="34">
        <v>58420</v>
      </c>
      <c r="AT76" s="34">
        <v>78531</v>
      </c>
      <c r="AU76" s="34">
        <v>71565</v>
      </c>
      <c r="AV76" s="34">
        <v>36789</v>
      </c>
      <c r="AW76" s="34">
        <v>0</v>
      </c>
      <c r="AX76" s="34">
        <v>30865</v>
      </c>
      <c r="AY76" s="34">
        <v>83422</v>
      </c>
      <c r="AZ76" s="34">
        <v>84735</v>
      </c>
      <c r="BA76" s="34">
        <v>3375</v>
      </c>
      <c r="BB76" s="34">
        <v>524140</v>
      </c>
      <c r="BC76" s="34">
        <v>0</v>
      </c>
      <c r="BD76" s="34">
        <v>3453</v>
      </c>
      <c r="BE76" s="34">
        <v>1589</v>
      </c>
      <c r="BF76" s="34">
        <v>1932</v>
      </c>
      <c r="BG76" s="34">
        <v>0</v>
      </c>
      <c r="BH76" s="34">
        <v>44972</v>
      </c>
      <c r="BI76" s="34">
        <v>0</v>
      </c>
      <c r="BJ76" s="35">
        <v>0</v>
      </c>
      <c r="BK76" s="35">
        <v>11192405</v>
      </c>
    </row>
    <row r="77" spans="1:75" ht="26" x14ac:dyDescent="0.3">
      <c r="A77" s="64">
        <v>140</v>
      </c>
      <c r="B77" s="70" t="s">
        <v>260</v>
      </c>
      <c r="C77" s="66" t="s">
        <v>261</v>
      </c>
      <c r="D77" s="34">
        <v>3766785</v>
      </c>
      <c r="E77" s="34">
        <v>184574</v>
      </c>
      <c r="F77" s="34">
        <v>165327</v>
      </c>
      <c r="G77" s="34">
        <v>746247</v>
      </c>
      <c r="H77" s="34">
        <v>6183006</v>
      </c>
      <c r="I77" s="34">
        <v>8893</v>
      </c>
      <c r="J77" s="34">
        <v>480115</v>
      </c>
      <c r="K77" s="34">
        <v>413457</v>
      </c>
      <c r="L77" s="34">
        <v>5471337</v>
      </c>
      <c r="M77" s="34">
        <v>178512</v>
      </c>
      <c r="N77" s="34">
        <v>350147</v>
      </c>
      <c r="O77" s="34">
        <v>445484</v>
      </c>
      <c r="P77" s="34">
        <v>284913</v>
      </c>
      <c r="Q77" s="34">
        <v>414351</v>
      </c>
      <c r="R77" s="34">
        <v>530426</v>
      </c>
      <c r="S77" s="34">
        <v>349132</v>
      </c>
      <c r="T77" s="34">
        <v>4899402</v>
      </c>
      <c r="U77" s="34">
        <v>2884044</v>
      </c>
      <c r="V77" s="34">
        <v>870774</v>
      </c>
      <c r="W77" s="34">
        <v>1171268</v>
      </c>
      <c r="X77" s="34">
        <v>4149209</v>
      </c>
      <c r="Y77" s="34">
        <v>1059449</v>
      </c>
      <c r="Z77" s="34">
        <v>2676367</v>
      </c>
      <c r="AA77" s="34">
        <v>422352</v>
      </c>
      <c r="AB77" s="34">
        <v>947812</v>
      </c>
      <c r="AC77" s="34">
        <v>737629</v>
      </c>
      <c r="AD77" s="34">
        <v>698779</v>
      </c>
      <c r="AE77" s="34">
        <v>2669502</v>
      </c>
      <c r="AF77" s="34">
        <v>1953057</v>
      </c>
      <c r="AG77" s="34">
        <v>596225</v>
      </c>
      <c r="AH77" s="34">
        <v>205571</v>
      </c>
      <c r="AI77" s="34">
        <v>5612109</v>
      </c>
      <c r="AJ77" s="34">
        <v>220151</v>
      </c>
      <c r="AK77" s="34">
        <v>8051046</v>
      </c>
      <c r="AL77" s="34">
        <v>973862</v>
      </c>
      <c r="AM77" s="34">
        <v>8021607</v>
      </c>
      <c r="AN77" s="34">
        <v>4650554</v>
      </c>
      <c r="AO77" s="34">
        <v>994066</v>
      </c>
      <c r="AP77" s="34">
        <v>4499803</v>
      </c>
      <c r="AQ77" s="34">
        <v>146945</v>
      </c>
      <c r="AR77" s="34">
        <v>739735</v>
      </c>
      <c r="AS77" s="34">
        <v>1797446</v>
      </c>
      <c r="AT77" s="34">
        <v>1684070</v>
      </c>
      <c r="AU77" s="34">
        <v>2358733</v>
      </c>
      <c r="AV77" s="34">
        <v>510332</v>
      </c>
      <c r="AW77" s="34">
        <v>94682</v>
      </c>
      <c r="AX77" s="34">
        <v>7490163</v>
      </c>
      <c r="AY77" s="34">
        <v>736662</v>
      </c>
      <c r="AZ77" s="34">
        <v>696221</v>
      </c>
      <c r="BA77" s="34">
        <v>897168</v>
      </c>
      <c r="BB77" s="34">
        <v>3517549</v>
      </c>
      <c r="BC77" s="34">
        <v>5874618</v>
      </c>
      <c r="BD77" s="34">
        <v>1940101</v>
      </c>
      <c r="BE77" s="34">
        <v>2819663</v>
      </c>
      <c r="BF77" s="34">
        <v>297923</v>
      </c>
      <c r="BG77" s="34">
        <v>137923</v>
      </c>
      <c r="BH77" s="34">
        <v>956635</v>
      </c>
      <c r="BI77" s="34">
        <v>180309</v>
      </c>
      <c r="BJ77" s="35">
        <v>338572</v>
      </c>
      <c r="BK77" s="35">
        <v>112152795</v>
      </c>
    </row>
    <row r="79" spans="1:75" x14ac:dyDescent="0.3">
      <c r="D79" s="35">
        <f>SUM(D64:D67,D69,D71:D73,D76)</f>
        <v>2213581</v>
      </c>
      <c r="E79" s="35">
        <f t="shared" ref="E79:H79" si="0">SUM(E64:E67,E69,E71:E73,E76)</f>
        <v>96772</v>
      </c>
      <c r="F79" s="35">
        <f t="shared" si="0"/>
        <v>71563</v>
      </c>
      <c r="G79" s="35">
        <f t="shared" si="0"/>
        <v>408276</v>
      </c>
      <c r="H79" s="35">
        <f t="shared" si="0"/>
        <v>4332111</v>
      </c>
    </row>
  </sheetData>
  <mergeCells count="1">
    <mergeCell ref="A2:B2"/>
  </mergeCells>
  <phoneticPr fontId="0" type="noConversion"/>
  <conditionalFormatting sqref="BU63:BU67 BQ63:BS67 BL63:BO67 BJ69:BJ73 BJ5:BW62 BJ63:BJ67 D5:BI77">
    <cfRule type="cellIs" dxfId="15" priority="1" stopIfTrue="1" operator="equal">
      <formula>0</formula>
    </cfRule>
  </conditionalFormatting>
  <conditionalFormatting sqref="A3:B4 D4:BI4">
    <cfRule type="cellIs" dxfId="14" priority="2" stopIfTrue="1" operator="equal">
      <formula>0</formula>
    </cfRule>
  </conditionalFormatting>
  <pageMargins left="0.7" right="0.7" top="0.75" bottom="0.75" header="0.3" footer="0.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W77"/>
  <sheetViews>
    <sheetView workbookViewId="0">
      <pane xSplit="3" ySplit="4" topLeftCell="D5" activePane="bottomRight" state="frozen"/>
      <selection activeCell="D5" sqref="D5"/>
      <selection pane="topRight" activeCell="D5" sqref="D5"/>
      <selection pane="bottomLeft" activeCell="D5" sqref="D5"/>
      <selection pane="bottomRight" activeCell="D5" sqref="D5"/>
    </sheetView>
  </sheetViews>
  <sheetFormatPr defaultColWidth="9.1796875" defaultRowHeight="13" x14ac:dyDescent="0.3"/>
  <cols>
    <col min="1" max="1" width="6.453125" style="14" customWidth="1"/>
    <col min="2" max="2" width="12.1796875" style="14" customWidth="1"/>
    <col min="3" max="3" width="35.81640625" style="14" customWidth="1"/>
    <col min="4" max="4" width="13.453125" style="35" customWidth="1"/>
    <col min="5" max="5" width="13.26953125" style="35" customWidth="1"/>
    <col min="6" max="7" width="10.7265625" style="35" customWidth="1"/>
    <col min="8" max="8" width="13.7265625" style="35" customWidth="1"/>
    <col min="9" max="9" width="11.7265625" style="35" bestFit="1" customWidth="1"/>
    <col min="10" max="10" width="12.7265625" style="35" customWidth="1"/>
    <col min="11" max="11" width="15.26953125" style="35" customWidth="1"/>
    <col min="12" max="12" width="11.7265625" style="35" bestFit="1" customWidth="1"/>
    <col min="13" max="13" width="9.7265625" style="35" customWidth="1"/>
    <col min="14" max="14" width="13.26953125" style="35" customWidth="1"/>
    <col min="15" max="16" width="11.7265625" style="35" bestFit="1" customWidth="1"/>
    <col min="17" max="17" width="10.7265625" style="35" bestFit="1" customWidth="1"/>
    <col min="18" max="18" width="11.7265625" style="35" customWidth="1"/>
    <col min="19" max="19" width="10.7265625" style="35" customWidth="1"/>
    <col min="20" max="20" width="11.7265625" style="35" bestFit="1" customWidth="1"/>
    <col min="21" max="21" width="13.26953125" style="35" bestFit="1" customWidth="1"/>
    <col min="22" max="24" width="11.7265625" style="35" bestFit="1" customWidth="1"/>
    <col min="25" max="25" width="11.7265625" style="35" customWidth="1"/>
    <col min="26" max="30" width="11.7265625" style="35" bestFit="1" customWidth="1"/>
    <col min="31" max="31" width="10.7265625" style="35" customWidth="1"/>
    <col min="32" max="32" width="10.7265625" style="35" bestFit="1" customWidth="1"/>
    <col min="33" max="34" width="10.7265625" style="35" customWidth="1"/>
    <col min="35" max="35" width="15" style="35" customWidth="1"/>
    <col min="36" max="36" width="11.7265625" style="35" bestFit="1" customWidth="1"/>
    <col min="37" max="37" width="10.7265625" style="35" bestFit="1" customWidth="1"/>
    <col min="38" max="41" width="11.7265625" style="35" bestFit="1" customWidth="1"/>
    <col min="42" max="42" width="9.7265625" style="35" customWidth="1"/>
    <col min="43" max="43" width="11.7265625" style="35" bestFit="1" customWidth="1"/>
    <col min="44" max="44" width="9.7265625" style="35" customWidth="1"/>
    <col min="45" max="45" width="10.7265625" style="35" bestFit="1" customWidth="1"/>
    <col min="46" max="46" width="9.7265625" style="35" customWidth="1"/>
    <col min="47" max="47" width="10.7265625" style="35" customWidth="1"/>
    <col min="48" max="49" width="11.7265625" style="35" bestFit="1" customWidth="1"/>
    <col min="50" max="51" width="10.7265625" style="35" bestFit="1" customWidth="1"/>
    <col min="52" max="52" width="9.7265625" style="35" customWidth="1"/>
    <col min="53" max="56" width="11.7265625" style="35" bestFit="1" customWidth="1"/>
    <col min="57" max="57" width="9.7265625" style="35" bestFit="1" customWidth="1"/>
    <col min="58" max="58" width="11.7265625" style="35" bestFit="1" customWidth="1"/>
    <col min="59" max="59" width="13.26953125" style="35" bestFit="1" customWidth="1"/>
    <col min="60" max="60" width="10.7265625" style="35" bestFit="1" customWidth="1"/>
    <col min="61" max="61" width="9.7265625" style="35" customWidth="1"/>
    <col min="62" max="62" width="11.453125" style="35" customWidth="1"/>
    <col min="63" max="63" width="15.26953125" style="35" customWidth="1"/>
    <col min="64" max="64" width="15.1796875" style="48" customWidth="1"/>
    <col min="65" max="70" width="14.453125" style="48" customWidth="1"/>
    <col min="71" max="71" width="14.54296875" style="48" customWidth="1"/>
    <col min="72" max="72" width="15.54296875" style="69" customWidth="1"/>
    <col min="73" max="74" width="14.7265625" style="35" customWidth="1"/>
    <col min="75" max="75" width="16.453125" style="35" customWidth="1"/>
    <col min="76" max="16384" width="9.1796875" style="35"/>
  </cols>
  <sheetData>
    <row r="1" spans="1:75" s="2" customFormat="1" ht="15" customHeight="1" x14ac:dyDescent="0.3">
      <c r="A1" s="162" t="s">
        <v>301</v>
      </c>
      <c r="B1" s="162"/>
      <c r="C1" s="162"/>
      <c r="D1" s="162"/>
      <c r="E1" s="162"/>
      <c r="F1" s="162"/>
      <c r="G1" s="162"/>
      <c r="H1" s="162"/>
      <c r="I1" s="162"/>
      <c r="BT1" s="3"/>
    </row>
    <row r="2" spans="1:75" s="14" customFormat="1" ht="110.5" customHeight="1" x14ac:dyDescent="0.35">
      <c r="A2" s="160"/>
      <c r="B2" s="161"/>
      <c r="C2" s="4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5" t="s">
        <v>19</v>
      </c>
      <c r="W2" s="5" t="s">
        <v>20</v>
      </c>
      <c r="X2" s="5" t="s">
        <v>21</v>
      </c>
      <c r="Y2" s="5" t="s">
        <v>22</v>
      </c>
      <c r="Z2" s="5" t="s">
        <v>23</v>
      </c>
      <c r="AA2" s="5" t="s">
        <v>24</v>
      </c>
      <c r="AB2" s="5" t="s">
        <v>25</v>
      </c>
      <c r="AC2" s="5" t="s">
        <v>26</v>
      </c>
      <c r="AD2" s="5" t="s">
        <v>27</v>
      </c>
      <c r="AE2" s="5" t="s">
        <v>28</v>
      </c>
      <c r="AF2" s="5" t="s">
        <v>29</v>
      </c>
      <c r="AG2" s="6" t="s">
        <v>30</v>
      </c>
      <c r="AH2" s="6" t="s">
        <v>31</v>
      </c>
      <c r="AI2" s="5" t="s">
        <v>32</v>
      </c>
      <c r="AJ2" s="5" t="s">
        <v>33</v>
      </c>
      <c r="AK2" s="5" t="s">
        <v>34</v>
      </c>
      <c r="AL2" s="5" t="s">
        <v>35</v>
      </c>
      <c r="AM2" s="5" t="s">
        <v>36</v>
      </c>
      <c r="AN2" s="5" t="s">
        <v>37</v>
      </c>
      <c r="AO2" s="5" t="s">
        <v>38</v>
      </c>
      <c r="AP2" s="5" t="s">
        <v>39</v>
      </c>
      <c r="AQ2" s="5" t="s">
        <v>40</v>
      </c>
      <c r="AR2" s="5" t="s">
        <v>41</v>
      </c>
      <c r="AS2" s="5" t="s">
        <v>42</v>
      </c>
      <c r="AT2" s="5" t="s">
        <v>43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7" t="s">
        <v>59</v>
      </c>
      <c r="BK2" s="8" t="s">
        <v>60</v>
      </c>
      <c r="BL2" s="9" t="s">
        <v>61</v>
      </c>
      <c r="BM2" s="9" t="s">
        <v>62</v>
      </c>
      <c r="BN2" s="9" t="s">
        <v>63</v>
      </c>
      <c r="BO2" s="10" t="s">
        <v>64</v>
      </c>
      <c r="BP2" s="11" t="s">
        <v>65</v>
      </c>
      <c r="BQ2" s="9" t="s">
        <v>66</v>
      </c>
      <c r="BR2" s="9" t="s">
        <v>67</v>
      </c>
      <c r="BS2" s="9" t="s">
        <v>68</v>
      </c>
      <c r="BT2" s="12" t="s">
        <v>69</v>
      </c>
      <c r="BU2" s="9" t="s">
        <v>70</v>
      </c>
      <c r="BV2" s="13" t="s">
        <v>71</v>
      </c>
      <c r="BW2" s="13" t="s">
        <v>72</v>
      </c>
    </row>
    <row r="3" spans="1:75" s="14" customFormat="1" x14ac:dyDescent="0.35">
      <c r="A3" s="7"/>
      <c r="B3" s="7" t="s">
        <v>73</v>
      </c>
      <c r="C3" s="15"/>
      <c r="D3" s="16" t="s">
        <v>74</v>
      </c>
      <c r="E3" s="17" t="s">
        <v>75</v>
      </c>
      <c r="F3" s="17" t="s">
        <v>76</v>
      </c>
      <c r="G3" s="17" t="s">
        <v>77</v>
      </c>
      <c r="H3" s="17" t="s">
        <v>78</v>
      </c>
      <c r="I3" s="17" t="s">
        <v>79</v>
      </c>
      <c r="J3" s="17" t="s">
        <v>80</v>
      </c>
      <c r="K3" s="17" t="s">
        <v>81</v>
      </c>
      <c r="L3" s="17" t="s">
        <v>82</v>
      </c>
      <c r="M3" s="17" t="s">
        <v>83</v>
      </c>
      <c r="N3" s="17" t="s">
        <v>84</v>
      </c>
      <c r="O3" s="17" t="s">
        <v>85</v>
      </c>
      <c r="P3" s="17" t="s">
        <v>86</v>
      </c>
      <c r="Q3" s="16" t="s">
        <v>87</v>
      </c>
      <c r="R3" s="17" t="s">
        <v>88</v>
      </c>
      <c r="S3" s="17" t="s">
        <v>89</v>
      </c>
      <c r="T3" s="17" t="s">
        <v>90</v>
      </c>
      <c r="U3" s="17" t="s">
        <v>91</v>
      </c>
      <c r="V3" s="16" t="s">
        <v>92</v>
      </c>
      <c r="W3" s="17" t="s">
        <v>93</v>
      </c>
      <c r="X3" s="17" t="s">
        <v>94</v>
      </c>
      <c r="Y3" s="17" t="s">
        <v>95</v>
      </c>
      <c r="Z3" s="17" t="s">
        <v>96</v>
      </c>
      <c r="AA3" s="17" t="s">
        <v>97</v>
      </c>
      <c r="AB3" s="17" t="s">
        <v>98</v>
      </c>
      <c r="AC3" s="17" t="s">
        <v>99</v>
      </c>
      <c r="AD3" s="17" t="s">
        <v>100</v>
      </c>
      <c r="AE3" s="17" t="s">
        <v>101</v>
      </c>
      <c r="AF3" s="17" t="s">
        <v>102</v>
      </c>
      <c r="AG3" s="18" t="s">
        <v>103</v>
      </c>
      <c r="AH3" s="18" t="s">
        <v>104</v>
      </c>
      <c r="AI3" s="17" t="s">
        <v>105</v>
      </c>
      <c r="AJ3" s="17" t="s">
        <v>106</v>
      </c>
      <c r="AK3" s="17" t="s">
        <v>107</v>
      </c>
      <c r="AL3" s="17" t="s">
        <v>108</v>
      </c>
      <c r="AM3" s="17" t="s">
        <v>109</v>
      </c>
      <c r="AN3" s="17" t="s">
        <v>110</v>
      </c>
      <c r="AO3" s="17" t="s">
        <v>111</v>
      </c>
      <c r="AP3" s="17" t="s">
        <v>112</v>
      </c>
      <c r="AQ3" s="17" t="s">
        <v>113</v>
      </c>
      <c r="AR3" s="16" t="s">
        <v>114</v>
      </c>
      <c r="AS3" s="17" t="s">
        <v>115</v>
      </c>
      <c r="AT3" s="17" t="s">
        <v>116</v>
      </c>
      <c r="AU3" s="17" t="s">
        <v>117</v>
      </c>
      <c r="AV3" s="17" t="s">
        <v>118</v>
      </c>
      <c r="AW3" s="17" t="s">
        <v>119</v>
      </c>
      <c r="AX3" s="17" t="s">
        <v>120</v>
      </c>
      <c r="AY3" s="17" t="s">
        <v>121</v>
      </c>
      <c r="AZ3" s="17" t="s">
        <v>122</v>
      </c>
      <c r="BA3" s="17" t="s">
        <v>123</v>
      </c>
      <c r="BB3" s="17" t="s">
        <v>124</v>
      </c>
      <c r="BC3" s="17" t="s">
        <v>125</v>
      </c>
      <c r="BD3" s="17" t="s">
        <v>126</v>
      </c>
      <c r="BE3" s="17" t="s">
        <v>127</v>
      </c>
      <c r="BF3" s="17" t="s">
        <v>128</v>
      </c>
      <c r="BG3" s="17" t="s">
        <v>129</v>
      </c>
      <c r="BH3" s="17" t="s">
        <v>130</v>
      </c>
      <c r="BI3" s="17" t="s">
        <v>131</v>
      </c>
      <c r="BJ3" s="19" t="s">
        <v>132</v>
      </c>
      <c r="BK3" s="20" t="s">
        <v>133</v>
      </c>
      <c r="BL3" s="9" t="s">
        <v>134</v>
      </c>
      <c r="BM3" s="9" t="s">
        <v>135</v>
      </c>
      <c r="BN3" s="9" t="s">
        <v>136</v>
      </c>
      <c r="BO3" s="10" t="s">
        <v>137</v>
      </c>
      <c r="BP3" s="21" t="s">
        <v>138</v>
      </c>
      <c r="BQ3" s="22" t="s">
        <v>139</v>
      </c>
      <c r="BR3" s="22" t="s">
        <v>140</v>
      </c>
      <c r="BS3" s="9" t="s">
        <v>141</v>
      </c>
      <c r="BT3" s="23" t="s">
        <v>142</v>
      </c>
      <c r="BU3" s="22" t="s">
        <v>143</v>
      </c>
      <c r="BV3" s="12" t="s">
        <v>144</v>
      </c>
      <c r="BW3" s="12" t="s">
        <v>145</v>
      </c>
    </row>
    <row r="4" spans="1:75" s="14" customFormat="1" x14ac:dyDescent="0.35">
      <c r="A4" s="7" t="s">
        <v>146</v>
      </c>
      <c r="B4" s="24"/>
      <c r="C4" s="25"/>
      <c r="D4" s="17" t="s">
        <v>74</v>
      </c>
      <c r="E4" s="17" t="s">
        <v>75</v>
      </c>
      <c r="F4" s="17" t="s">
        <v>147</v>
      </c>
      <c r="G4" s="17" t="s">
        <v>148</v>
      </c>
      <c r="H4" s="17" t="s">
        <v>76</v>
      </c>
      <c r="I4" s="17" t="s">
        <v>149</v>
      </c>
      <c r="J4" s="17" t="s">
        <v>150</v>
      </c>
      <c r="K4" s="17" t="s">
        <v>151</v>
      </c>
      <c r="L4" s="17" t="s">
        <v>152</v>
      </c>
      <c r="M4" s="17" t="s">
        <v>77</v>
      </c>
      <c r="N4" s="17" t="s">
        <v>78</v>
      </c>
      <c r="O4" s="17" t="s">
        <v>79</v>
      </c>
      <c r="P4" s="17" t="s">
        <v>80</v>
      </c>
      <c r="Q4" s="17" t="s">
        <v>81</v>
      </c>
      <c r="R4" s="17" t="s">
        <v>82</v>
      </c>
      <c r="S4" s="17" t="s">
        <v>83</v>
      </c>
      <c r="T4" s="17" t="s">
        <v>84</v>
      </c>
      <c r="U4" s="17" t="s">
        <v>85</v>
      </c>
      <c r="V4" s="17" t="s">
        <v>86</v>
      </c>
      <c r="W4" s="17" t="s">
        <v>87</v>
      </c>
      <c r="X4" s="17" t="s">
        <v>88</v>
      </c>
      <c r="Y4" s="17" t="s">
        <v>89</v>
      </c>
      <c r="Z4" s="17" t="s">
        <v>153</v>
      </c>
      <c r="AA4" s="17" t="s">
        <v>154</v>
      </c>
      <c r="AB4" s="17" t="s">
        <v>92</v>
      </c>
      <c r="AC4" s="17" t="s">
        <v>93</v>
      </c>
      <c r="AD4" s="17" t="s">
        <v>94</v>
      </c>
      <c r="AE4" s="17" t="s">
        <v>95</v>
      </c>
      <c r="AF4" s="17" t="s">
        <v>155</v>
      </c>
      <c r="AG4" s="17" t="s">
        <v>97</v>
      </c>
      <c r="AH4" s="17" t="s">
        <v>98</v>
      </c>
      <c r="AI4" s="17" t="s">
        <v>99</v>
      </c>
      <c r="AJ4" s="17" t="s">
        <v>100</v>
      </c>
      <c r="AK4" s="17" t="s">
        <v>101</v>
      </c>
      <c r="AL4" s="17" t="s">
        <v>156</v>
      </c>
      <c r="AM4" s="17" t="s">
        <v>103</v>
      </c>
      <c r="AN4" s="17" t="s">
        <v>104</v>
      </c>
      <c r="AO4" s="17" t="s">
        <v>157</v>
      </c>
      <c r="AP4" s="17" t="s">
        <v>158</v>
      </c>
      <c r="AQ4" s="17" t="s">
        <v>105</v>
      </c>
      <c r="AR4" s="17" t="s">
        <v>106</v>
      </c>
      <c r="AS4" s="17" t="s">
        <v>159</v>
      </c>
      <c r="AT4" s="17" t="s">
        <v>160</v>
      </c>
      <c r="AU4" s="17" t="s">
        <v>161</v>
      </c>
      <c r="AV4" s="17" t="s">
        <v>107</v>
      </c>
      <c r="AW4" s="17" t="s">
        <v>162</v>
      </c>
      <c r="AX4" s="17" t="s">
        <v>163</v>
      </c>
      <c r="AY4" s="17" t="s">
        <v>164</v>
      </c>
      <c r="AZ4" s="17" t="s">
        <v>165</v>
      </c>
      <c r="BA4" s="17" t="s">
        <v>166</v>
      </c>
      <c r="BB4" s="17" t="s">
        <v>109</v>
      </c>
      <c r="BC4" s="17" t="s">
        <v>167</v>
      </c>
      <c r="BD4" s="17" t="s">
        <v>168</v>
      </c>
      <c r="BE4" s="17" t="s">
        <v>169</v>
      </c>
      <c r="BF4" s="17" t="s">
        <v>111</v>
      </c>
      <c r="BG4" s="17" t="s">
        <v>170</v>
      </c>
      <c r="BH4" s="17" t="s">
        <v>171</v>
      </c>
      <c r="BI4" s="17" t="s">
        <v>172</v>
      </c>
      <c r="BJ4" s="26">
        <v>126</v>
      </c>
      <c r="BK4" s="27">
        <v>127</v>
      </c>
      <c r="BL4" s="28">
        <v>128</v>
      </c>
      <c r="BM4" s="29">
        <v>129</v>
      </c>
      <c r="BN4" s="28">
        <v>130</v>
      </c>
      <c r="BO4" s="29">
        <v>131</v>
      </c>
      <c r="BP4" s="30">
        <v>132</v>
      </c>
      <c r="BQ4" s="29">
        <v>133</v>
      </c>
      <c r="BR4" s="29">
        <v>134</v>
      </c>
      <c r="BS4" s="28">
        <v>135</v>
      </c>
      <c r="BT4" s="27">
        <v>136</v>
      </c>
      <c r="BU4" s="29">
        <v>137</v>
      </c>
      <c r="BV4" s="27">
        <v>138</v>
      </c>
      <c r="BW4" s="27">
        <v>139</v>
      </c>
    </row>
    <row r="5" spans="1:75" ht="25" x14ac:dyDescent="0.25">
      <c r="A5" s="31" t="s">
        <v>74</v>
      </c>
      <c r="B5" s="32" t="s">
        <v>74</v>
      </c>
      <c r="C5" s="33" t="s">
        <v>173</v>
      </c>
      <c r="D5" s="34">
        <v>648549.4647650806</v>
      </c>
      <c r="E5" s="34">
        <v>798.16738660474573</v>
      </c>
      <c r="F5" s="34">
        <v>1161.9272921429333</v>
      </c>
      <c r="G5" s="34">
        <v>44.832275985187593</v>
      </c>
      <c r="H5" s="34">
        <v>161.87402521301186</v>
      </c>
      <c r="I5" s="34">
        <v>0</v>
      </c>
      <c r="J5" s="34">
        <v>5.3611006028062977</v>
      </c>
      <c r="K5" s="34">
        <v>109.91157434271882</v>
      </c>
      <c r="L5" s="34">
        <v>1307593.9893545799</v>
      </c>
      <c r="M5" s="34">
        <v>34345.210853305623</v>
      </c>
      <c r="N5" s="34">
        <v>8866.2781499542798</v>
      </c>
      <c r="O5" s="34">
        <v>559.14575319887479</v>
      </c>
      <c r="P5" s="34">
        <v>4995.3495754693758</v>
      </c>
      <c r="Q5" s="34">
        <v>166.94649218365979</v>
      </c>
      <c r="R5" s="34">
        <v>72.683863071163486</v>
      </c>
      <c r="S5" s="34">
        <v>44.785177243625952</v>
      </c>
      <c r="T5" s="34">
        <v>238.32171801061179</v>
      </c>
      <c r="U5" s="34">
        <v>7496.7108511056431</v>
      </c>
      <c r="V5" s="34">
        <v>7357.8466234052394</v>
      </c>
      <c r="W5" s="34">
        <v>189.67496068118083</v>
      </c>
      <c r="X5" s="34">
        <v>59.704011209334432</v>
      </c>
      <c r="Y5" s="34">
        <v>108.45526846364979</v>
      </c>
      <c r="Z5" s="34">
        <v>270.35345583563486</v>
      </c>
      <c r="AA5" s="34">
        <v>5.8967975776617205</v>
      </c>
      <c r="AB5" s="34">
        <v>30.734880704173403</v>
      </c>
      <c r="AC5" s="34">
        <v>24.742366301655736</v>
      </c>
      <c r="AD5" s="34">
        <v>102.49841834731207</v>
      </c>
      <c r="AE5" s="34">
        <v>11.006956154568437</v>
      </c>
      <c r="AF5" s="34">
        <v>187.02831833655483</v>
      </c>
      <c r="AG5" s="34">
        <v>137.19747232334279</v>
      </c>
      <c r="AH5" s="34">
        <v>40.361729000676412</v>
      </c>
      <c r="AI5" s="34">
        <v>1074.5009492383031</v>
      </c>
      <c r="AJ5" s="34">
        <v>205.88410410290587</v>
      </c>
      <c r="AK5" s="34">
        <v>4458.0895497916099</v>
      </c>
      <c r="AL5" s="34">
        <v>277.43433679044745</v>
      </c>
      <c r="AM5" s="34">
        <v>32406.90510573658</v>
      </c>
      <c r="AN5" s="34">
        <v>6011.7882421646518</v>
      </c>
      <c r="AO5" s="34">
        <v>30896.339452838551</v>
      </c>
      <c r="AP5" s="34">
        <v>2975.5535768056197</v>
      </c>
      <c r="AQ5" s="34">
        <v>483.64066080935095</v>
      </c>
      <c r="AR5" s="34">
        <v>24.816760408330062</v>
      </c>
      <c r="AS5" s="34">
        <v>4980.6217534348634</v>
      </c>
      <c r="AT5" s="34">
        <v>36.498104392599444</v>
      </c>
      <c r="AU5" s="34">
        <v>59.719645452173978</v>
      </c>
      <c r="AV5" s="34">
        <v>0</v>
      </c>
      <c r="AW5" s="34">
        <v>0.85861515255589282</v>
      </c>
      <c r="AX5" s="34">
        <v>4337.0979507608181</v>
      </c>
      <c r="AY5" s="34">
        <v>1789.9730863842335</v>
      </c>
      <c r="AZ5" s="34">
        <v>101.43020266316128</v>
      </c>
      <c r="BA5" s="34">
        <v>704.27102747310676</v>
      </c>
      <c r="BB5" s="34">
        <v>2632.0575322451973</v>
      </c>
      <c r="BC5" s="34">
        <v>33412.68432881582</v>
      </c>
      <c r="BD5" s="34">
        <v>5222.9735440922332</v>
      </c>
      <c r="BE5" s="34">
        <v>18060.36908555304</v>
      </c>
      <c r="BF5" s="34">
        <v>337.69013840051628</v>
      </c>
      <c r="BG5" s="34">
        <v>578.84858073399357</v>
      </c>
      <c r="BH5" s="34">
        <v>1405.9581392708292</v>
      </c>
      <c r="BI5" s="34">
        <v>3197.5340600531144</v>
      </c>
      <c r="BJ5" s="34"/>
      <c r="BK5" s="34">
        <v>2179410</v>
      </c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</row>
    <row r="6" spans="1:75" ht="25" x14ac:dyDescent="0.25">
      <c r="A6" s="36" t="s">
        <v>75</v>
      </c>
      <c r="B6" s="37" t="s">
        <v>75</v>
      </c>
      <c r="C6" s="38" t="s">
        <v>174</v>
      </c>
      <c r="D6" s="34">
        <v>846.31570237872177</v>
      </c>
      <c r="E6" s="34">
        <v>14402.021801987208</v>
      </c>
      <c r="F6" s="34">
        <v>2.2103578998177853</v>
      </c>
      <c r="G6" s="34">
        <v>130.69990172190325</v>
      </c>
      <c r="H6" s="34">
        <v>108.16564731895258</v>
      </c>
      <c r="I6" s="34">
        <v>0</v>
      </c>
      <c r="J6" s="34">
        <v>24.597651152827876</v>
      </c>
      <c r="K6" s="34">
        <v>19.077062977423559</v>
      </c>
      <c r="L6" s="34">
        <v>414.87505164071263</v>
      </c>
      <c r="M6" s="34">
        <v>1.8769698542254836E-4</v>
      </c>
      <c r="N6" s="34">
        <v>5.0953169582499314</v>
      </c>
      <c r="O6" s="34">
        <v>7.205635924592479</v>
      </c>
      <c r="P6" s="34">
        <v>0.21131312777678618</v>
      </c>
      <c r="Q6" s="34">
        <v>53155.287184870562</v>
      </c>
      <c r="R6" s="34">
        <v>17947.766236613112</v>
      </c>
      <c r="S6" s="34">
        <v>1543.4236970057057</v>
      </c>
      <c r="T6" s="34">
        <v>13.723242398975295</v>
      </c>
      <c r="U6" s="34">
        <v>490.84150888797654</v>
      </c>
      <c r="V6" s="34">
        <v>98.489251928945052</v>
      </c>
      <c r="W6" s="34">
        <v>329.67510757994984</v>
      </c>
      <c r="X6" s="34">
        <v>228.11511028953731</v>
      </c>
      <c r="Y6" s="34">
        <v>123.10769772948603</v>
      </c>
      <c r="Z6" s="34">
        <v>48.104334665762636</v>
      </c>
      <c r="AA6" s="34">
        <v>0.1596255117232678</v>
      </c>
      <c r="AB6" s="34">
        <v>10.819046150069765</v>
      </c>
      <c r="AC6" s="34">
        <v>5.4910595689939052</v>
      </c>
      <c r="AD6" s="34">
        <v>18.094579748701136</v>
      </c>
      <c r="AE6" s="34">
        <v>9.0414962731824158</v>
      </c>
      <c r="AF6" s="34">
        <v>160.97734438337531</v>
      </c>
      <c r="AG6" s="34">
        <v>2522.4154916707657</v>
      </c>
      <c r="AH6" s="34">
        <v>10.345332375472148</v>
      </c>
      <c r="AI6" s="34">
        <v>3503.7847708529898</v>
      </c>
      <c r="AJ6" s="34">
        <v>51.063451878627681</v>
      </c>
      <c r="AK6" s="34">
        <v>3020.8361999534541</v>
      </c>
      <c r="AL6" s="34">
        <v>65.098958402430384</v>
      </c>
      <c r="AM6" s="34">
        <v>1330.2137958744825</v>
      </c>
      <c r="AN6" s="34">
        <v>307.29200785516929</v>
      </c>
      <c r="AO6" s="34">
        <v>71.505812392486845</v>
      </c>
      <c r="AP6" s="34">
        <v>959.89043644328001</v>
      </c>
      <c r="AQ6" s="34">
        <v>28.607446548264029</v>
      </c>
      <c r="AR6" s="34">
        <v>0.69117760336995793</v>
      </c>
      <c r="AS6" s="34">
        <v>183.57608465172527</v>
      </c>
      <c r="AT6" s="34">
        <v>25.590386413928631</v>
      </c>
      <c r="AU6" s="34">
        <v>0.83019617524286782</v>
      </c>
      <c r="AV6" s="34">
        <v>0</v>
      </c>
      <c r="AW6" s="34">
        <v>3.5418734663294005E-3</v>
      </c>
      <c r="AX6" s="34">
        <v>430.9151483769096</v>
      </c>
      <c r="AY6" s="34">
        <v>147.62628453405523</v>
      </c>
      <c r="AZ6" s="34">
        <v>3.6937339603712411</v>
      </c>
      <c r="BA6" s="34">
        <v>12.525993567792314</v>
      </c>
      <c r="BB6" s="34">
        <v>214.03099891781659</v>
      </c>
      <c r="BC6" s="34">
        <v>5540.3483335539404</v>
      </c>
      <c r="BD6" s="34">
        <v>167.50749034302805</v>
      </c>
      <c r="BE6" s="34">
        <v>231.64582742909613</v>
      </c>
      <c r="BF6" s="34">
        <v>65.460417133973948</v>
      </c>
      <c r="BG6" s="34">
        <v>16.43418683471906</v>
      </c>
      <c r="BH6" s="34">
        <v>140.7424274045743</v>
      </c>
      <c r="BI6" s="34">
        <v>157.73191258730168</v>
      </c>
      <c r="BJ6" s="34"/>
      <c r="BK6" s="34">
        <v>109353.99999999994</v>
      </c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</row>
    <row r="7" spans="1:75" ht="37.5" x14ac:dyDescent="0.25">
      <c r="A7" s="36" t="s">
        <v>147</v>
      </c>
      <c r="B7" s="32" t="s">
        <v>76</v>
      </c>
      <c r="C7" s="38" t="s">
        <v>175</v>
      </c>
      <c r="D7" s="34">
        <v>388.22266768435753</v>
      </c>
      <c r="E7" s="34">
        <v>1.5718387958661697</v>
      </c>
      <c r="F7" s="34">
        <v>3186.9440764385886</v>
      </c>
      <c r="G7" s="34">
        <v>1.6435388996713642</v>
      </c>
      <c r="H7" s="34">
        <v>0.18746566874377743</v>
      </c>
      <c r="I7" s="34">
        <v>0</v>
      </c>
      <c r="J7" s="34">
        <v>0.85503797608507359</v>
      </c>
      <c r="K7" s="34">
        <v>0.23973132013458587</v>
      </c>
      <c r="L7" s="34">
        <v>71373.73126804865</v>
      </c>
      <c r="M7" s="34">
        <v>1.7233119639795194E-2</v>
      </c>
      <c r="N7" s="34">
        <v>5.7161888590962038</v>
      </c>
      <c r="O7" s="34">
        <v>2.872080691715249</v>
      </c>
      <c r="P7" s="34">
        <v>3.0968356995230817E-2</v>
      </c>
      <c r="Q7" s="34">
        <v>1.7344421045872596</v>
      </c>
      <c r="R7" s="34">
        <v>0.24441592819784905</v>
      </c>
      <c r="S7" s="34">
        <v>1.5214549698696749</v>
      </c>
      <c r="T7" s="34">
        <v>6.2140377283677424</v>
      </c>
      <c r="U7" s="34">
        <v>168.5118850772601</v>
      </c>
      <c r="V7" s="34">
        <v>15.478646207442702</v>
      </c>
      <c r="W7" s="34">
        <v>4.551225704282639</v>
      </c>
      <c r="X7" s="34">
        <v>1.6261974840931086</v>
      </c>
      <c r="Y7" s="34">
        <v>3.6608875734398967</v>
      </c>
      <c r="Z7" s="34">
        <v>4.483161157646899</v>
      </c>
      <c r="AA7" s="34">
        <v>0.24314706805042058</v>
      </c>
      <c r="AB7" s="34">
        <v>0.85418165563993487</v>
      </c>
      <c r="AC7" s="34">
        <v>1.5095109812601224</v>
      </c>
      <c r="AD7" s="34">
        <v>6.4743711476054857</v>
      </c>
      <c r="AE7" s="34">
        <v>3.3873394160420012E-2</v>
      </c>
      <c r="AF7" s="34">
        <v>9.2041449740892052</v>
      </c>
      <c r="AG7" s="34">
        <v>1.7913183130978767</v>
      </c>
      <c r="AH7" s="34">
        <v>1.7305039062945176</v>
      </c>
      <c r="AI7" s="34">
        <v>44.588259179906323</v>
      </c>
      <c r="AJ7" s="34">
        <v>4.0771460622248972</v>
      </c>
      <c r="AK7" s="34">
        <v>151.71424454267895</v>
      </c>
      <c r="AL7" s="34">
        <v>11.735271292133653</v>
      </c>
      <c r="AM7" s="34">
        <v>1589.0399304383791</v>
      </c>
      <c r="AN7" s="34">
        <v>403.36045673585977</v>
      </c>
      <c r="AO7" s="34">
        <v>8305.6351337928154</v>
      </c>
      <c r="AP7" s="34">
        <v>112.30288689661667</v>
      </c>
      <c r="AQ7" s="34">
        <v>87.911360394113075</v>
      </c>
      <c r="AR7" s="34">
        <v>0.79191351316453718</v>
      </c>
      <c r="AS7" s="34">
        <v>161.76071187847919</v>
      </c>
      <c r="AT7" s="34">
        <v>1.2201073059257181</v>
      </c>
      <c r="AU7" s="34">
        <v>0.95958092537157891</v>
      </c>
      <c r="AV7" s="34">
        <v>0</v>
      </c>
      <c r="AW7" s="34">
        <v>8.5953393690868128E-4</v>
      </c>
      <c r="AX7" s="34">
        <v>229.97505308532286</v>
      </c>
      <c r="AY7" s="34">
        <v>70.856611657361867</v>
      </c>
      <c r="AZ7" s="34">
        <v>5.922353474804142</v>
      </c>
      <c r="BA7" s="34">
        <v>46.093275780631735</v>
      </c>
      <c r="BB7" s="34">
        <v>135.81616021403349</v>
      </c>
      <c r="BC7" s="34">
        <v>637.7450731248091</v>
      </c>
      <c r="BD7" s="34">
        <v>15.648249711400201</v>
      </c>
      <c r="BE7" s="34">
        <v>317.54107109516491</v>
      </c>
      <c r="BF7" s="34">
        <v>7.5336793965517783</v>
      </c>
      <c r="BG7" s="34">
        <v>29.216332150611663</v>
      </c>
      <c r="BH7" s="34">
        <v>115.96095365125333</v>
      </c>
      <c r="BI7" s="34">
        <v>25.693822931520586</v>
      </c>
      <c r="BJ7" s="34"/>
      <c r="BK7" s="34">
        <v>87704.999999999971</v>
      </c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</row>
    <row r="8" spans="1:75" ht="25" x14ac:dyDescent="0.25">
      <c r="A8" s="36" t="s">
        <v>148</v>
      </c>
      <c r="B8" s="32" t="s">
        <v>77</v>
      </c>
      <c r="C8" s="38" t="s">
        <v>176</v>
      </c>
      <c r="D8" s="34">
        <v>1565.232197997294</v>
      </c>
      <c r="E8" s="34">
        <v>46.009702431262063</v>
      </c>
      <c r="F8" s="34">
        <v>38.107440957099072</v>
      </c>
      <c r="G8" s="34">
        <v>92173.582212326015</v>
      </c>
      <c r="H8" s="34">
        <v>9013.5537791955794</v>
      </c>
      <c r="I8" s="34">
        <v>4.8212542924272546</v>
      </c>
      <c r="J8" s="34">
        <v>724.2576250099014</v>
      </c>
      <c r="K8" s="34">
        <v>445.86273195989884</v>
      </c>
      <c r="L8" s="34">
        <v>1945.9982294514234</v>
      </c>
      <c r="M8" s="34">
        <v>4.9756674356669995E-3</v>
      </c>
      <c r="N8" s="34">
        <v>7.2301753957416048</v>
      </c>
      <c r="O8" s="34">
        <v>12.243576496336244</v>
      </c>
      <c r="P8" s="34">
        <v>9.1515899172140163</v>
      </c>
      <c r="Q8" s="34">
        <v>218.33448384556903</v>
      </c>
      <c r="R8" s="34">
        <v>2430.1520223165635</v>
      </c>
      <c r="S8" s="34">
        <v>215.88416876610239</v>
      </c>
      <c r="T8" s="34">
        <v>49961.411672688184</v>
      </c>
      <c r="U8" s="34">
        <v>4963.6988395519438</v>
      </c>
      <c r="V8" s="34">
        <v>73.164123841887658</v>
      </c>
      <c r="W8" s="34">
        <v>4679.7247376704217</v>
      </c>
      <c r="X8" s="34">
        <v>143436.32184157451</v>
      </c>
      <c r="Y8" s="34">
        <v>2307.4373252476844</v>
      </c>
      <c r="Z8" s="34">
        <v>1162.4960814329668</v>
      </c>
      <c r="AA8" s="34">
        <v>4.8998710116825288</v>
      </c>
      <c r="AB8" s="34">
        <v>717.93665049953006</v>
      </c>
      <c r="AC8" s="34">
        <v>35.798432055318393</v>
      </c>
      <c r="AD8" s="34">
        <v>58.317833316558556</v>
      </c>
      <c r="AE8" s="34">
        <v>335.93616424348045</v>
      </c>
      <c r="AF8" s="34">
        <v>1964.6554354639447</v>
      </c>
      <c r="AG8" s="34">
        <v>252.18711446128137</v>
      </c>
      <c r="AH8" s="34">
        <v>159.40267377055665</v>
      </c>
      <c r="AI8" s="34">
        <v>117064.83520722763</v>
      </c>
      <c r="AJ8" s="34">
        <v>992.10114150997413</v>
      </c>
      <c r="AK8" s="34">
        <v>2757.9347698540823</v>
      </c>
      <c r="AL8" s="34">
        <v>31.014568545731926</v>
      </c>
      <c r="AM8" s="34">
        <v>9875.3506599262473</v>
      </c>
      <c r="AN8" s="34">
        <v>552.37050312016129</v>
      </c>
      <c r="AO8" s="34">
        <v>290.3290241820871</v>
      </c>
      <c r="AP8" s="34">
        <v>2697.0108028354166</v>
      </c>
      <c r="AQ8" s="34">
        <v>129.6581931286126</v>
      </c>
      <c r="AR8" s="34">
        <v>15.008192252155899</v>
      </c>
      <c r="AS8" s="34">
        <v>1050.4664285617985</v>
      </c>
      <c r="AT8" s="34">
        <v>345.06165440092303</v>
      </c>
      <c r="AU8" s="34">
        <v>15.088908318710232</v>
      </c>
      <c r="AV8" s="34">
        <v>0</v>
      </c>
      <c r="AW8" s="34">
        <v>6.981020619656407E-3</v>
      </c>
      <c r="AX8" s="34">
        <v>1861.9776859876567</v>
      </c>
      <c r="AY8" s="34">
        <v>715.60925274530871</v>
      </c>
      <c r="AZ8" s="34">
        <v>56.388114267840621</v>
      </c>
      <c r="BA8" s="34">
        <v>62.29147283490385</v>
      </c>
      <c r="BB8" s="34">
        <v>856.3700411510905</v>
      </c>
      <c r="BC8" s="34">
        <v>3001.2699708797395</v>
      </c>
      <c r="BD8" s="34">
        <v>774.6806885769173</v>
      </c>
      <c r="BE8" s="34">
        <v>2467.4237975242336</v>
      </c>
      <c r="BF8" s="34">
        <v>642.73503559898518</v>
      </c>
      <c r="BG8" s="34">
        <v>20.086228353545518</v>
      </c>
      <c r="BH8" s="34">
        <v>211.5247069394492</v>
      </c>
      <c r="BI8" s="34">
        <v>281.59100740036655</v>
      </c>
      <c r="BJ8" s="34"/>
      <c r="BK8" s="34">
        <v>465731.99999999983</v>
      </c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</row>
    <row r="9" spans="1:75" ht="37.5" x14ac:dyDescent="0.25">
      <c r="A9" s="36" t="s">
        <v>76</v>
      </c>
      <c r="B9" s="32" t="s">
        <v>78</v>
      </c>
      <c r="C9" s="33" t="s">
        <v>177</v>
      </c>
      <c r="D9" s="34">
        <v>213.31487263204269</v>
      </c>
      <c r="E9" s="34">
        <v>11.422670675249284</v>
      </c>
      <c r="F9" s="34">
        <v>1.6950955562561203</v>
      </c>
      <c r="G9" s="34">
        <v>470.44773428442971</v>
      </c>
      <c r="H9" s="34">
        <v>492283.21067936101</v>
      </c>
      <c r="I9" s="34">
        <v>0</v>
      </c>
      <c r="J9" s="34">
        <v>37.551696047234735</v>
      </c>
      <c r="K9" s="34">
        <v>5841.7850261906678</v>
      </c>
      <c r="L9" s="34">
        <v>428.50140587285307</v>
      </c>
      <c r="M9" s="34">
        <v>4.5069715698483434E-2</v>
      </c>
      <c r="N9" s="34">
        <v>4.145150984899189</v>
      </c>
      <c r="O9" s="34">
        <v>3.0067405344322005</v>
      </c>
      <c r="P9" s="34">
        <v>2.663057978052624</v>
      </c>
      <c r="Q9" s="34">
        <v>23.689023905960102</v>
      </c>
      <c r="R9" s="34">
        <v>22.412387940373904</v>
      </c>
      <c r="S9" s="34">
        <v>13.399770465407032</v>
      </c>
      <c r="T9" s="34">
        <v>1574552.6131938479</v>
      </c>
      <c r="U9" s="34">
        <v>67441.107417192005</v>
      </c>
      <c r="V9" s="34">
        <v>867.06499760358372</v>
      </c>
      <c r="W9" s="34">
        <v>1021.9983004690868</v>
      </c>
      <c r="X9" s="34">
        <v>1323.2862875229582</v>
      </c>
      <c r="Y9" s="34">
        <v>424.12567904383042</v>
      </c>
      <c r="Z9" s="34">
        <v>720.30742530813086</v>
      </c>
      <c r="AA9" s="34">
        <v>32.785663547907689</v>
      </c>
      <c r="AB9" s="34">
        <v>491.01080552549848</v>
      </c>
      <c r="AC9" s="34">
        <v>43.588674798935621</v>
      </c>
      <c r="AD9" s="34">
        <v>148.76810490847498</v>
      </c>
      <c r="AE9" s="34">
        <v>16.29462129451457</v>
      </c>
      <c r="AF9" s="34">
        <v>63.013088595541781</v>
      </c>
      <c r="AG9" s="34">
        <v>13.937646056709294</v>
      </c>
      <c r="AH9" s="34">
        <v>73.649385407095068</v>
      </c>
      <c r="AI9" s="34">
        <v>305251.87713542767</v>
      </c>
      <c r="AJ9" s="34">
        <v>2326.1141276948001</v>
      </c>
      <c r="AK9" s="34">
        <v>8543.8586896337929</v>
      </c>
      <c r="AL9" s="34">
        <v>97.742829014089125</v>
      </c>
      <c r="AM9" s="34">
        <v>113634.26305976203</v>
      </c>
      <c r="AN9" s="34">
        <v>3256.7366955937237</v>
      </c>
      <c r="AO9" s="34">
        <v>462.96574065067023</v>
      </c>
      <c r="AP9" s="34">
        <v>27267.281820295488</v>
      </c>
      <c r="AQ9" s="34">
        <v>74.272899012231733</v>
      </c>
      <c r="AR9" s="34">
        <v>24.555601418416046</v>
      </c>
      <c r="AS9" s="34">
        <v>3140.6288026396733</v>
      </c>
      <c r="AT9" s="34">
        <v>107.35290134579772</v>
      </c>
      <c r="AU9" s="34">
        <v>35.74361841490191</v>
      </c>
      <c r="AV9" s="34">
        <v>0</v>
      </c>
      <c r="AW9" s="34">
        <v>1.0152934280682551E-2</v>
      </c>
      <c r="AX9" s="34">
        <v>6905.1311411774122</v>
      </c>
      <c r="AY9" s="34">
        <v>4388.9866205894969</v>
      </c>
      <c r="AZ9" s="34">
        <v>458.57394021393003</v>
      </c>
      <c r="BA9" s="34">
        <v>53.433625428286632</v>
      </c>
      <c r="BB9" s="34">
        <v>6905.0429374722908</v>
      </c>
      <c r="BC9" s="34">
        <v>0</v>
      </c>
      <c r="BD9" s="34">
        <v>34.005406191133723</v>
      </c>
      <c r="BE9" s="34">
        <v>368.99278794536752</v>
      </c>
      <c r="BF9" s="34">
        <v>1467.1369275722952</v>
      </c>
      <c r="BG9" s="34">
        <v>0</v>
      </c>
      <c r="BH9" s="34">
        <v>47.112993174146879</v>
      </c>
      <c r="BI9" s="34">
        <v>203.33787313141249</v>
      </c>
      <c r="BJ9" s="34"/>
      <c r="BK9" s="34">
        <v>2631645.9999999995</v>
      </c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</row>
    <row r="10" spans="1:75" ht="12.5" x14ac:dyDescent="0.25">
      <c r="A10" s="36" t="s">
        <v>149</v>
      </c>
      <c r="B10" s="39" t="s">
        <v>79</v>
      </c>
      <c r="C10" s="38" t="s">
        <v>178</v>
      </c>
      <c r="D10" s="34">
        <v>0.3105471947935079</v>
      </c>
      <c r="E10" s="34">
        <v>6.2109438958701576E-3</v>
      </c>
      <c r="F10" s="34">
        <v>4.3476607271091108E-2</v>
      </c>
      <c r="G10" s="34">
        <v>0</v>
      </c>
      <c r="H10" s="34">
        <v>1.5651578617592798</v>
      </c>
      <c r="I10" s="34">
        <v>0</v>
      </c>
      <c r="J10" s="34">
        <v>0</v>
      </c>
      <c r="K10" s="34">
        <v>0.14285170960501362</v>
      </c>
      <c r="L10" s="34">
        <v>0.93164158438052369</v>
      </c>
      <c r="M10" s="34">
        <v>0</v>
      </c>
      <c r="N10" s="34">
        <v>1.062071406193797</v>
      </c>
      <c r="O10" s="34">
        <v>0</v>
      </c>
      <c r="P10" s="34">
        <v>1.1614465085277195</v>
      </c>
      <c r="Q10" s="34">
        <v>1.6210563568221112</v>
      </c>
      <c r="R10" s="34">
        <v>6.8320382854571732E-2</v>
      </c>
      <c r="S10" s="34">
        <v>9.3164158438052355E-2</v>
      </c>
      <c r="T10" s="34">
        <v>0.97511819165161484</v>
      </c>
      <c r="U10" s="34">
        <v>38.569961593353682</v>
      </c>
      <c r="V10" s="34">
        <v>4.4035592221719417</v>
      </c>
      <c r="W10" s="34">
        <v>1.18007934021533</v>
      </c>
      <c r="X10" s="34">
        <v>26.210183240572064</v>
      </c>
      <c r="Y10" s="34">
        <v>57.15310572979719</v>
      </c>
      <c r="Z10" s="34">
        <v>204.57607004217127</v>
      </c>
      <c r="AA10" s="34">
        <v>0</v>
      </c>
      <c r="AB10" s="34">
        <v>13.055404069119072</v>
      </c>
      <c r="AC10" s="34">
        <v>0.42234418491917075</v>
      </c>
      <c r="AD10" s="34">
        <v>20.707286948831104</v>
      </c>
      <c r="AE10" s="34">
        <v>30.023702792636342</v>
      </c>
      <c r="AF10" s="34">
        <v>8614.5481288524297</v>
      </c>
      <c r="AG10" s="34">
        <v>19.440254394073591</v>
      </c>
      <c r="AH10" s="34">
        <v>1.7763299542188651</v>
      </c>
      <c r="AI10" s="34">
        <v>88.710911664713464</v>
      </c>
      <c r="AJ10" s="34">
        <v>4.5401999878810848</v>
      </c>
      <c r="AK10" s="34">
        <v>31.545384047124532</v>
      </c>
      <c r="AL10" s="34">
        <v>0.66457099685810683</v>
      </c>
      <c r="AM10" s="34">
        <v>209.4765047760128</v>
      </c>
      <c r="AN10" s="34">
        <v>1.8757050565527875</v>
      </c>
      <c r="AO10" s="34">
        <v>20.620333734288923</v>
      </c>
      <c r="AP10" s="34">
        <v>50.513606705111989</v>
      </c>
      <c r="AQ10" s="34">
        <v>0.34781285816872887</v>
      </c>
      <c r="AR10" s="34">
        <v>0.35402380206459899</v>
      </c>
      <c r="AS10" s="34">
        <v>26.756746303408637</v>
      </c>
      <c r="AT10" s="34">
        <v>1.3229310498203437</v>
      </c>
      <c r="AU10" s="34">
        <v>0.57140683842005446</v>
      </c>
      <c r="AV10" s="34">
        <v>0</v>
      </c>
      <c r="AW10" s="34">
        <v>0</v>
      </c>
      <c r="AX10" s="34">
        <v>34.004917829889116</v>
      </c>
      <c r="AY10" s="34">
        <v>7.8878987477550995</v>
      </c>
      <c r="AZ10" s="34">
        <v>1.2918763303409928</v>
      </c>
      <c r="BA10" s="34">
        <v>68.022257547569964</v>
      </c>
      <c r="BB10" s="34">
        <v>25.377916758525465</v>
      </c>
      <c r="BC10" s="34">
        <v>0</v>
      </c>
      <c r="BD10" s="34">
        <v>4.6768407535902288</v>
      </c>
      <c r="BE10" s="34">
        <v>9.6704396458698358</v>
      </c>
      <c r="BF10" s="34">
        <v>2.7576590897663502</v>
      </c>
      <c r="BG10" s="34">
        <v>0</v>
      </c>
      <c r="BH10" s="34">
        <v>1.8322284492816965</v>
      </c>
      <c r="BI10" s="34">
        <v>2.1303537562834642</v>
      </c>
      <c r="BJ10" s="34"/>
      <c r="BK10" s="34">
        <v>9634.9999999999982</v>
      </c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</row>
    <row r="11" spans="1:75" ht="12.5" x14ac:dyDescent="0.25">
      <c r="A11" s="36" t="s">
        <v>150</v>
      </c>
      <c r="B11" s="39" t="s">
        <v>80</v>
      </c>
      <c r="C11" s="33" t="s">
        <v>179</v>
      </c>
      <c r="D11" s="34">
        <v>2.0368664698281718</v>
      </c>
      <c r="E11" s="34">
        <v>1.0707916244246314</v>
      </c>
      <c r="F11" s="34">
        <v>0.52014996119463897</v>
      </c>
      <c r="G11" s="34">
        <v>82.407319596039883</v>
      </c>
      <c r="H11" s="34">
        <v>2.8196044165546952</v>
      </c>
      <c r="I11" s="34">
        <v>0</v>
      </c>
      <c r="J11" s="34">
        <v>4038.3941691709924</v>
      </c>
      <c r="K11" s="34">
        <v>357.78086392259553</v>
      </c>
      <c r="L11" s="34">
        <v>1.8541099772061513</v>
      </c>
      <c r="M11" s="34">
        <v>0</v>
      </c>
      <c r="N11" s="34">
        <v>2.073037081494137</v>
      </c>
      <c r="O11" s="34">
        <v>1.3709842530946101</v>
      </c>
      <c r="P11" s="34">
        <v>2.8693947494448681E-2</v>
      </c>
      <c r="Q11" s="34">
        <v>26.322188246761005</v>
      </c>
      <c r="R11" s="34">
        <v>9.5231478528477513</v>
      </c>
      <c r="S11" s="34">
        <v>1.8580997439930376</v>
      </c>
      <c r="T11" s="34">
        <v>996.88132872692813</v>
      </c>
      <c r="U11" s="34">
        <v>5570.5075779546942</v>
      </c>
      <c r="V11" s="34">
        <v>49.778372110595939</v>
      </c>
      <c r="W11" s="34">
        <v>1543.6748272952655</v>
      </c>
      <c r="X11" s="34">
        <v>337703.64878305554</v>
      </c>
      <c r="Y11" s="34">
        <v>4637.3354313599239</v>
      </c>
      <c r="Z11" s="34">
        <v>298.22295222889517</v>
      </c>
      <c r="AA11" s="34">
        <v>4.6420244711985276E-2</v>
      </c>
      <c r="AB11" s="34">
        <v>507.52028174529619</v>
      </c>
      <c r="AC11" s="34">
        <v>2.9224488968132611</v>
      </c>
      <c r="AD11" s="34">
        <v>5.2259392907594346</v>
      </c>
      <c r="AE11" s="34">
        <v>354.47207830192406</v>
      </c>
      <c r="AF11" s="34">
        <v>329.51807984926262</v>
      </c>
      <c r="AG11" s="34">
        <v>475.39186002531238</v>
      </c>
      <c r="AH11" s="34">
        <v>338.5818196025092</v>
      </c>
      <c r="AI11" s="34">
        <v>1666.3173725073689</v>
      </c>
      <c r="AJ11" s="34">
        <v>73.47112203780263</v>
      </c>
      <c r="AK11" s="34">
        <v>399.16151897343013</v>
      </c>
      <c r="AL11" s="34">
        <v>4.3399214136255386</v>
      </c>
      <c r="AM11" s="34">
        <v>2335.2542075112901</v>
      </c>
      <c r="AN11" s="34">
        <v>31.673943770990075</v>
      </c>
      <c r="AO11" s="34">
        <v>183.50253633962132</v>
      </c>
      <c r="AP11" s="34">
        <v>368.32806736516096</v>
      </c>
      <c r="AQ11" s="34">
        <v>93.532346085767159</v>
      </c>
      <c r="AR11" s="34">
        <v>0.38867712630970519</v>
      </c>
      <c r="AS11" s="34">
        <v>184.79283270296909</v>
      </c>
      <c r="AT11" s="34">
        <v>8.4957478171704839</v>
      </c>
      <c r="AU11" s="34">
        <v>5.4957306300396711</v>
      </c>
      <c r="AV11" s="34">
        <v>0</v>
      </c>
      <c r="AW11" s="34">
        <v>1.5811518107160358E-4</v>
      </c>
      <c r="AX11" s="34">
        <v>711.36215439051989</v>
      </c>
      <c r="AY11" s="34">
        <v>172.37757737001334</v>
      </c>
      <c r="AZ11" s="34">
        <v>35.204072822837816</v>
      </c>
      <c r="BA11" s="34">
        <v>24.104586941488805</v>
      </c>
      <c r="BB11" s="34">
        <v>299.44953492957933</v>
      </c>
      <c r="BC11" s="34">
        <v>0</v>
      </c>
      <c r="BD11" s="34">
        <v>2.4753684116411372</v>
      </c>
      <c r="BE11" s="34">
        <v>54.013598460436107</v>
      </c>
      <c r="BF11" s="34">
        <v>27.298670140816455</v>
      </c>
      <c r="BG11" s="34">
        <v>0</v>
      </c>
      <c r="BH11" s="34">
        <v>11.073770534371288</v>
      </c>
      <c r="BI11" s="34">
        <v>13.098256648677754</v>
      </c>
      <c r="BJ11" s="34"/>
      <c r="BK11" s="34">
        <v>364047.00000000012</v>
      </c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</row>
    <row r="12" spans="1:75" ht="25" x14ac:dyDescent="0.25">
      <c r="A12" s="36" t="s">
        <v>151</v>
      </c>
      <c r="B12" s="32" t="s">
        <v>81</v>
      </c>
      <c r="C12" s="38" t="s">
        <v>180</v>
      </c>
      <c r="D12" s="34">
        <v>1597.3779647591807</v>
      </c>
      <c r="E12" s="34">
        <v>170.79460549988792</v>
      </c>
      <c r="F12" s="34">
        <v>41.624421039074036</v>
      </c>
      <c r="G12" s="34">
        <v>631.30463421250374</v>
      </c>
      <c r="H12" s="34">
        <v>2121.9981987285569</v>
      </c>
      <c r="I12" s="34">
        <v>0</v>
      </c>
      <c r="J12" s="34">
        <v>1075.5471217049078</v>
      </c>
      <c r="K12" s="34">
        <v>5967.6294363845655</v>
      </c>
      <c r="L12" s="34">
        <v>3630.7033357538544</v>
      </c>
      <c r="M12" s="34">
        <v>1.5048525400079373E-3</v>
      </c>
      <c r="N12" s="34">
        <v>110.62603102570485</v>
      </c>
      <c r="O12" s="34">
        <v>29.961434475438622</v>
      </c>
      <c r="P12" s="34">
        <v>21.408982638169295</v>
      </c>
      <c r="Q12" s="34">
        <v>561.55468615160771</v>
      </c>
      <c r="R12" s="34">
        <v>439.9317330817675</v>
      </c>
      <c r="S12" s="34">
        <v>36.666465069526723</v>
      </c>
      <c r="T12" s="34">
        <v>727.11053496316504</v>
      </c>
      <c r="U12" s="34">
        <v>36792.399012836911</v>
      </c>
      <c r="V12" s="34">
        <v>574.50288260302898</v>
      </c>
      <c r="W12" s="34">
        <v>55440.650411651804</v>
      </c>
      <c r="X12" s="34">
        <v>7615.8824190668547</v>
      </c>
      <c r="Y12" s="34">
        <v>1481.3911972977476</v>
      </c>
      <c r="Z12" s="34">
        <v>688.08613555639261</v>
      </c>
      <c r="AA12" s="34">
        <v>1.7757371618492306</v>
      </c>
      <c r="AB12" s="34">
        <v>182.28598285293543</v>
      </c>
      <c r="AC12" s="34">
        <v>249.20968867293482</v>
      </c>
      <c r="AD12" s="34">
        <v>76.533793181174474</v>
      </c>
      <c r="AE12" s="34">
        <v>62.422548790712973</v>
      </c>
      <c r="AF12" s="34">
        <v>1391.3304678353327</v>
      </c>
      <c r="AG12" s="34">
        <v>33333.001401642643</v>
      </c>
      <c r="AH12" s="34">
        <v>117.32344424857</v>
      </c>
      <c r="AI12" s="34">
        <v>958.36155477712077</v>
      </c>
      <c r="AJ12" s="34">
        <v>432.33436626640525</v>
      </c>
      <c r="AK12" s="34">
        <v>77213.653614753013</v>
      </c>
      <c r="AL12" s="34">
        <v>82.169329491299777</v>
      </c>
      <c r="AM12" s="34">
        <v>3239.2564285139247</v>
      </c>
      <c r="AN12" s="34">
        <v>384.13571505637691</v>
      </c>
      <c r="AO12" s="34">
        <v>600.93726107243344</v>
      </c>
      <c r="AP12" s="34">
        <v>1906.4524594450847</v>
      </c>
      <c r="AQ12" s="34">
        <v>42.807582966969655</v>
      </c>
      <c r="AR12" s="34">
        <v>68.523250663171012</v>
      </c>
      <c r="AS12" s="34">
        <v>5323.6767471759795</v>
      </c>
      <c r="AT12" s="34">
        <v>26.943073089509948</v>
      </c>
      <c r="AU12" s="34">
        <v>5.3305988032718243</v>
      </c>
      <c r="AV12" s="34">
        <v>0</v>
      </c>
      <c r="AW12" s="34">
        <v>5.3569719903517901E-2</v>
      </c>
      <c r="AX12" s="34">
        <v>1262.5244849208784</v>
      </c>
      <c r="AY12" s="34">
        <v>309.9882251174451</v>
      </c>
      <c r="AZ12" s="34">
        <v>39.352793156932002</v>
      </c>
      <c r="BA12" s="34">
        <v>94.600170890001607</v>
      </c>
      <c r="BB12" s="34">
        <v>973.52192026057992</v>
      </c>
      <c r="BC12" s="34">
        <v>111.0846783669963</v>
      </c>
      <c r="BD12" s="34">
        <v>38.816145511932618</v>
      </c>
      <c r="BE12" s="34">
        <v>111.4807727014794</v>
      </c>
      <c r="BF12" s="34">
        <v>1573.639041778848</v>
      </c>
      <c r="BG12" s="34">
        <v>20.086228353545518</v>
      </c>
      <c r="BH12" s="34">
        <v>51.274033437927379</v>
      </c>
      <c r="BI12" s="34">
        <v>1317.9597399696202</v>
      </c>
      <c r="BJ12" s="34"/>
      <c r="BK12" s="34">
        <v>251359.99999999991</v>
      </c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</row>
    <row r="13" spans="1:75" ht="12.5" x14ac:dyDescent="0.25">
      <c r="A13" s="36" t="s">
        <v>152</v>
      </c>
      <c r="B13" s="39" t="s">
        <v>82</v>
      </c>
      <c r="C13" s="38" t="s">
        <v>181</v>
      </c>
      <c r="D13" s="34">
        <v>181161.13292548785</v>
      </c>
      <c r="E13" s="34">
        <v>119.93769675695555</v>
      </c>
      <c r="F13" s="34">
        <v>2903.2791995454077</v>
      </c>
      <c r="G13" s="34">
        <v>80.226551200823678</v>
      </c>
      <c r="H13" s="34">
        <v>141.14956346244168</v>
      </c>
      <c r="I13" s="34">
        <v>0</v>
      </c>
      <c r="J13" s="34">
        <v>34.418050390365337</v>
      </c>
      <c r="K13" s="34">
        <v>39.71081662670656</v>
      </c>
      <c r="L13" s="34">
        <v>719422.43345906388</v>
      </c>
      <c r="M13" s="34">
        <v>5.1342858176460098</v>
      </c>
      <c r="N13" s="34">
        <v>772.50051584258347</v>
      </c>
      <c r="O13" s="34">
        <v>433.80837636857251</v>
      </c>
      <c r="P13" s="34">
        <v>1579.2294748698419</v>
      </c>
      <c r="Q13" s="34">
        <v>126.62689584055303</v>
      </c>
      <c r="R13" s="34">
        <v>387.35320956035019</v>
      </c>
      <c r="S13" s="34">
        <v>81.05842848301215</v>
      </c>
      <c r="T13" s="34">
        <v>481.73143332550774</v>
      </c>
      <c r="U13" s="34">
        <v>6456.1561749997063</v>
      </c>
      <c r="V13" s="34">
        <v>228.51636485512088</v>
      </c>
      <c r="W13" s="34">
        <v>664.37008679508051</v>
      </c>
      <c r="X13" s="34">
        <v>321.95079437334539</v>
      </c>
      <c r="Y13" s="34">
        <v>265.60126163983483</v>
      </c>
      <c r="Z13" s="34">
        <v>279.06238207908291</v>
      </c>
      <c r="AA13" s="34">
        <v>10.290186270885496</v>
      </c>
      <c r="AB13" s="34">
        <v>53.920760026900744</v>
      </c>
      <c r="AC13" s="34">
        <v>27.360829638639199</v>
      </c>
      <c r="AD13" s="34">
        <v>155.20019089669668</v>
      </c>
      <c r="AE13" s="34">
        <v>22.061427673086225</v>
      </c>
      <c r="AF13" s="34">
        <v>301.33580661969785</v>
      </c>
      <c r="AG13" s="34">
        <v>151.72907136616422</v>
      </c>
      <c r="AH13" s="34">
        <v>31.758603398121092</v>
      </c>
      <c r="AI13" s="34">
        <v>853.00213309064429</v>
      </c>
      <c r="AJ13" s="34">
        <v>262.88976571884808</v>
      </c>
      <c r="AK13" s="34">
        <v>2199.4824535635462</v>
      </c>
      <c r="AL13" s="34">
        <v>355.4617936533142</v>
      </c>
      <c r="AM13" s="34">
        <v>27254.627314167225</v>
      </c>
      <c r="AN13" s="34">
        <v>20696.876600090629</v>
      </c>
      <c r="AO13" s="34">
        <v>138561.03151845181</v>
      </c>
      <c r="AP13" s="34">
        <v>2283.3149720405249</v>
      </c>
      <c r="AQ13" s="34">
        <v>374.26100826243555</v>
      </c>
      <c r="AR13" s="34">
        <v>122.3720417613615</v>
      </c>
      <c r="AS13" s="34">
        <v>3879.739459111051</v>
      </c>
      <c r="AT13" s="34">
        <v>48.896471998372562</v>
      </c>
      <c r="AU13" s="34">
        <v>26.400109425230742</v>
      </c>
      <c r="AV13" s="34">
        <v>114.73078985895894</v>
      </c>
      <c r="AW13" s="34">
        <v>2.3098076225490076</v>
      </c>
      <c r="AX13" s="34">
        <v>4391.0286818823915</v>
      </c>
      <c r="AY13" s="34">
        <v>898.01614840071807</v>
      </c>
      <c r="AZ13" s="34">
        <v>146.8277189504997</v>
      </c>
      <c r="BA13" s="34">
        <v>438.01336345790469</v>
      </c>
      <c r="BB13" s="34">
        <v>4757.7351546634372</v>
      </c>
      <c r="BC13" s="34">
        <v>74429.709988343777</v>
      </c>
      <c r="BD13" s="34">
        <v>19337.797546057842</v>
      </c>
      <c r="BE13" s="34">
        <v>68475.54549406936</v>
      </c>
      <c r="BF13" s="34">
        <v>251.96711628704824</v>
      </c>
      <c r="BG13" s="34">
        <v>1915.4957766244772</v>
      </c>
      <c r="BH13" s="34">
        <v>2641.5180992978194</v>
      </c>
      <c r="BI13" s="34">
        <v>941.9038498736362</v>
      </c>
      <c r="BJ13" s="34"/>
      <c r="BK13" s="34">
        <v>1292400</v>
      </c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</row>
    <row r="14" spans="1:75" ht="12.5" x14ac:dyDescent="0.25">
      <c r="A14" s="36" t="s">
        <v>77</v>
      </c>
      <c r="B14" s="32" t="s">
        <v>83</v>
      </c>
      <c r="C14" s="38" t="s">
        <v>182</v>
      </c>
      <c r="D14" s="34">
        <v>1.8762352460091272</v>
      </c>
      <c r="E14" s="34">
        <v>1.1198854202550101E-2</v>
      </c>
      <c r="F14" s="34">
        <v>7.3927511863341048E-3</v>
      </c>
      <c r="G14" s="34">
        <v>4.4140482592768427E-4</v>
      </c>
      <c r="H14" s="34">
        <v>5.4408785254666338E-2</v>
      </c>
      <c r="I14" s="34">
        <v>0</v>
      </c>
      <c r="J14" s="34">
        <v>1.6834163765187957</v>
      </c>
      <c r="K14" s="34">
        <v>8.3284563938150244E-2</v>
      </c>
      <c r="L14" s="34">
        <v>8.2384033520345508</v>
      </c>
      <c r="M14" s="34">
        <v>3637.9286127032969</v>
      </c>
      <c r="N14" s="34">
        <v>3.1298499843255341E-2</v>
      </c>
      <c r="O14" s="34">
        <v>1.62608917150667E-2</v>
      </c>
      <c r="P14" s="34">
        <v>2.0166444981151537E-4</v>
      </c>
      <c r="Q14" s="34">
        <v>1.3779439499954468E-2</v>
      </c>
      <c r="R14" s="34">
        <v>3.819920835637873E-2</v>
      </c>
      <c r="S14" s="34">
        <v>2.4869541579840358E-2</v>
      </c>
      <c r="T14" s="34">
        <v>6.4415897231530739E-2</v>
      </c>
      <c r="U14" s="34">
        <v>8.6035520090036339</v>
      </c>
      <c r="V14" s="34">
        <v>4.2279154621768879E-2</v>
      </c>
      <c r="W14" s="34">
        <v>2.1927430102133692E-2</v>
      </c>
      <c r="X14" s="34">
        <v>3.0211158866998145</v>
      </c>
      <c r="Y14" s="34">
        <v>0.14137794174522295</v>
      </c>
      <c r="Z14" s="34">
        <v>4.0598162744069625E-2</v>
      </c>
      <c r="AA14" s="34">
        <v>2.9041487770774233E-4</v>
      </c>
      <c r="AB14" s="34">
        <v>6.3840587244801461E-2</v>
      </c>
      <c r="AC14" s="34">
        <v>5.9379219804019676E-4</v>
      </c>
      <c r="AD14" s="34">
        <v>2.1188294161146332E-2</v>
      </c>
      <c r="AE14" s="34">
        <v>3.2071068597794676E-3</v>
      </c>
      <c r="AF14" s="34">
        <v>2.7089087088502301E-2</v>
      </c>
      <c r="AG14" s="34">
        <v>3.4857584173966824E-2</v>
      </c>
      <c r="AH14" s="34">
        <v>6.9943145024443879E-3</v>
      </c>
      <c r="AI14" s="34">
        <v>1.3503296954301753</v>
      </c>
      <c r="AJ14" s="34">
        <v>3.8792497902576793E-2</v>
      </c>
      <c r="AK14" s="34">
        <v>0.61871633075241284</v>
      </c>
      <c r="AL14" s="34">
        <v>0.13664449484064059</v>
      </c>
      <c r="AM14" s="34">
        <v>11.335253972159107</v>
      </c>
      <c r="AN14" s="34">
        <v>7.903417446484581</v>
      </c>
      <c r="AO14" s="34">
        <v>109.12976432226179</v>
      </c>
      <c r="AP14" s="34">
        <v>0.31824030811214388</v>
      </c>
      <c r="AQ14" s="34">
        <v>1.6445710147179916E-2</v>
      </c>
      <c r="AR14" s="34">
        <v>1.0436505097677312E-3</v>
      </c>
      <c r="AS14" s="34">
        <v>3.6141812352127802</v>
      </c>
      <c r="AT14" s="34">
        <v>0.15290527966586495</v>
      </c>
      <c r="AU14" s="34">
        <v>2.7949977351325626E-2</v>
      </c>
      <c r="AV14" s="34">
        <v>0</v>
      </c>
      <c r="AW14" s="34">
        <v>9.3327178525559793E-6</v>
      </c>
      <c r="AX14" s="34">
        <v>15.088035176144276</v>
      </c>
      <c r="AY14" s="34">
        <v>8.3584519405092195</v>
      </c>
      <c r="AZ14" s="34">
        <v>0.2399523547976404</v>
      </c>
      <c r="BA14" s="34">
        <v>6.1816555827543807E-2</v>
      </c>
      <c r="BB14" s="34">
        <v>39.730990013070958</v>
      </c>
      <c r="BC14" s="34">
        <v>103.15005848363943</v>
      </c>
      <c r="BD14" s="34">
        <v>1.6765681434584855E-2</v>
      </c>
      <c r="BE14" s="34">
        <v>6.0808756646756787</v>
      </c>
      <c r="BF14" s="34">
        <v>5.5313008319569909E-2</v>
      </c>
      <c r="BG14" s="34">
        <v>0</v>
      </c>
      <c r="BH14" s="34">
        <v>3.2302891299511698</v>
      </c>
      <c r="BI14" s="34">
        <v>1.2424267921153545</v>
      </c>
      <c r="BJ14" s="34"/>
      <c r="BK14" s="34">
        <v>3973.9999999999995</v>
      </c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</row>
    <row r="15" spans="1:75" ht="12.5" x14ac:dyDescent="0.25">
      <c r="A15" s="36" t="s">
        <v>78</v>
      </c>
      <c r="B15" s="32" t="s">
        <v>84</v>
      </c>
      <c r="C15" s="38" t="s">
        <v>183</v>
      </c>
      <c r="D15" s="34">
        <v>905.2478626886267</v>
      </c>
      <c r="E15" s="34">
        <v>70.182340508335713</v>
      </c>
      <c r="F15" s="34">
        <v>1415.4365063275834</v>
      </c>
      <c r="G15" s="34">
        <v>190.61673845581518</v>
      </c>
      <c r="H15" s="34">
        <v>97.293542958738868</v>
      </c>
      <c r="I15" s="34">
        <v>0</v>
      </c>
      <c r="J15" s="34">
        <v>43.129915243469476</v>
      </c>
      <c r="K15" s="34">
        <v>247.22495510770656</v>
      </c>
      <c r="L15" s="34">
        <v>4545.6342194734034</v>
      </c>
      <c r="M15" s="34">
        <v>342.6976387234356</v>
      </c>
      <c r="N15" s="34">
        <v>31254.373473272717</v>
      </c>
      <c r="O15" s="34">
        <v>32862.141519538141</v>
      </c>
      <c r="P15" s="34">
        <v>2083.1010949627771</v>
      </c>
      <c r="Q15" s="34">
        <v>331.06411231264173</v>
      </c>
      <c r="R15" s="34">
        <v>472.45431839745476</v>
      </c>
      <c r="S15" s="34">
        <v>251.25122749493315</v>
      </c>
      <c r="T15" s="34">
        <v>142.89594536643648</v>
      </c>
      <c r="U15" s="34">
        <v>1324.4723618547478</v>
      </c>
      <c r="V15" s="34">
        <v>8497.4916281948517</v>
      </c>
      <c r="W15" s="34">
        <v>988.5130132600151</v>
      </c>
      <c r="X15" s="34">
        <v>714.18635391147325</v>
      </c>
      <c r="Y15" s="34">
        <v>308.82158790132917</v>
      </c>
      <c r="Z15" s="34">
        <v>773.6442216651684</v>
      </c>
      <c r="AA15" s="34">
        <v>2.5731034985310846</v>
      </c>
      <c r="AB15" s="34">
        <v>211.28225140694346</v>
      </c>
      <c r="AC15" s="34">
        <v>62.384380565087724</v>
      </c>
      <c r="AD15" s="34">
        <v>436.58797448284201</v>
      </c>
      <c r="AE15" s="34">
        <v>2887.2994935548336</v>
      </c>
      <c r="AF15" s="34">
        <v>1388.914638876766</v>
      </c>
      <c r="AG15" s="34">
        <v>6683.9723708424581</v>
      </c>
      <c r="AH15" s="34">
        <v>35.230968246738051</v>
      </c>
      <c r="AI15" s="34">
        <v>267.66354991715298</v>
      </c>
      <c r="AJ15" s="34">
        <v>20.965454140947504</v>
      </c>
      <c r="AK15" s="34">
        <v>9269.6098651199245</v>
      </c>
      <c r="AL15" s="34">
        <v>224.64246418911449</v>
      </c>
      <c r="AM15" s="34">
        <v>2842.6828130661888</v>
      </c>
      <c r="AN15" s="34">
        <v>1920.772845644409</v>
      </c>
      <c r="AO15" s="34">
        <v>1737.9651174223554</v>
      </c>
      <c r="AP15" s="34">
        <v>384.9930275528626</v>
      </c>
      <c r="AQ15" s="34">
        <v>100.46717705241215</v>
      </c>
      <c r="AR15" s="34">
        <v>73.011320898199472</v>
      </c>
      <c r="AS15" s="34">
        <v>261.22467033550345</v>
      </c>
      <c r="AT15" s="34">
        <v>715.17131393501245</v>
      </c>
      <c r="AU15" s="34">
        <v>78.421510326271758</v>
      </c>
      <c r="AV15" s="34">
        <v>0</v>
      </c>
      <c r="AW15" s="34">
        <v>3.3504303546136582</v>
      </c>
      <c r="AX15" s="34">
        <v>1102.5178555695761</v>
      </c>
      <c r="AY15" s="34">
        <v>100.04878955086025</v>
      </c>
      <c r="AZ15" s="34">
        <v>40.375332183508753</v>
      </c>
      <c r="BA15" s="34">
        <v>317.359761294034</v>
      </c>
      <c r="BB15" s="34">
        <v>1711.1702260854224</v>
      </c>
      <c r="BC15" s="34">
        <v>7161.9862722150028</v>
      </c>
      <c r="BD15" s="34">
        <v>939.52375564465297</v>
      </c>
      <c r="BE15" s="34">
        <v>6973.2346734217563</v>
      </c>
      <c r="BF15" s="34">
        <v>42.809059634323162</v>
      </c>
      <c r="BG15" s="34">
        <v>123.25640126039295</v>
      </c>
      <c r="BH15" s="34">
        <v>622.90293449890225</v>
      </c>
      <c r="BI15" s="34">
        <v>1082.7536195925929</v>
      </c>
      <c r="BJ15" s="34"/>
      <c r="BK15" s="34">
        <v>137688.99999999997</v>
      </c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</row>
    <row r="16" spans="1:75" ht="12.5" x14ac:dyDescent="0.25">
      <c r="A16" s="36" t="s">
        <v>79</v>
      </c>
      <c r="B16" s="39" t="s">
        <v>85</v>
      </c>
      <c r="C16" s="38" t="s">
        <v>184</v>
      </c>
      <c r="D16" s="34">
        <v>1242.7839132613296</v>
      </c>
      <c r="E16" s="34">
        <v>239.35101239652732</v>
      </c>
      <c r="F16" s="34">
        <v>12.59594575360927</v>
      </c>
      <c r="G16" s="34">
        <v>549.73782492561509</v>
      </c>
      <c r="H16" s="34">
        <v>3253.3718939783121</v>
      </c>
      <c r="I16" s="34">
        <v>15.267305259352973</v>
      </c>
      <c r="J16" s="34">
        <v>284.42800276506676</v>
      </c>
      <c r="K16" s="34">
        <v>325.47559014018032</v>
      </c>
      <c r="L16" s="34">
        <v>1555.2748165076659</v>
      </c>
      <c r="M16" s="34">
        <v>19.810210493660843</v>
      </c>
      <c r="N16" s="34">
        <v>83.744453716654462</v>
      </c>
      <c r="O16" s="34">
        <v>3976.7839222423768</v>
      </c>
      <c r="P16" s="34">
        <v>896.80759488520903</v>
      </c>
      <c r="Q16" s="34">
        <v>322.93784679926364</v>
      </c>
      <c r="R16" s="34">
        <v>223.23114802293352</v>
      </c>
      <c r="S16" s="34">
        <v>86.63196525274877</v>
      </c>
      <c r="T16" s="34">
        <v>953.55433177203861</v>
      </c>
      <c r="U16" s="34">
        <v>603.49901791519153</v>
      </c>
      <c r="V16" s="34">
        <v>395.19712931620415</v>
      </c>
      <c r="W16" s="34">
        <v>1080.7603286839289</v>
      </c>
      <c r="X16" s="34">
        <v>2623.6407494656037</v>
      </c>
      <c r="Y16" s="34">
        <v>801.80179623540801</v>
      </c>
      <c r="Z16" s="34">
        <v>2263.1959317891992</v>
      </c>
      <c r="AA16" s="34">
        <v>14.239595034275784</v>
      </c>
      <c r="AB16" s="34">
        <v>484.60128627123805</v>
      </c>
      <c r="AC16" s="34">
        <v>143.36288697444112</v>
      </c>
      <c r="AD16" s="34">
        <v>259.44652830558368</v>
      </c>
      <c r="AE16" s="34">
        <v>862.72543068257698</v>
      </c>
      <c r="AF16" s="34">
        <v>2855.6686704554377</v>
      </c>
      <c r="AG16" s="34">
        <v>609.06821586716705</v>
      </c>
      <c r="AH16" s="34">
        <v>103.5815046222221</v>
      </c>
      <c r="AI16" s="34">
        <v>3234.5891156102603</v>
      </c>
      <c r="AJ16" s="34">
        <v>272.23582078161314</v>
      </c>
      <c r="AK16" s="34">
        <v>6842.5776960215426</v>
      </c>
      <c r="AL16" s="34">
        <v>329.90818183275906</v>
      </c>
      <c r="AM16" s="34">
        <v>1643.7054043274343</v>
      </c>
      <c r="AN16" s="34">
        <v>2114.264800675398</v>
      </c>
      <c r="AO16" s="34">
        <v>1873.4691763281289</v>
      </c>
      <c r="AP16" s="34">
        <v>4482.1059054533262</v>
      </c>
      <c r="AQ16" s="34">
        <v>88.978870285346432</v>
      </c>
      <c r="AR16" s="34">
        <v>158.7915053138631</v>
      </c>
      <c r="AS16" s="34">
        <v>1034.2138101220746</v>
      </c>
      <c r="AT16" s="34">
        <v>448.98952375073503</v>
      </c>
      <c r="AU16" s="34">
        <v>158.75774349556912</v>
      </c>
      <c r="AV16" s="34">
        <v>0</v>
      </c>
      <c r="AW16" s="34">
        <v>5.0168981223124174</v>
      </c>
      <c r="AX16" s="34">
        <v>678.24494473661889</v>
      </c>
      <c r="AY16" s="34">
        <v>155.70688361030997</v>
      </c>
      <c r="AZ16" s="34">
        <v>67.961948790634011</v>
      </c>
      <c r="BA16" s="34">
        <v>551.34375512174825</v>
      </c>
      <c r="BB16" s="34">
        <v>1773.1218779146361</v>
      </c>
      <c r="BC16" s="34">
        <v>19855.394430615168</v>
      </c>
      <c r="BD16" s="34">
        <v>824.35027867843303</v>
      </c>
      <c r="BE16" s="34">
        <v>5413.9479400003102</v>
      </c>
      <c r="BF16" s="34">
        <v>387.09205015426915</v>
      </c>
      <c r="BG16" s="34">
        <v>136.03854657628557</v>
      </c>
      <c r="BH16" s="34">
        <v>2061.3328661583846</v>
      </c>
      <c r="BI16" s="34">
        <v>243.28317573181079</v>
      </c>
      <c r="BJ16" s="34"/>
      <c r="BK16" s="34">
        <v>81977.999999999985</v>
      </c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</row>
    <row r="17" spans="1:75" ht="12.5" x14ac:dyDescent="0.25">
      <c r="A17" s="36" t="s">
        <v>80</v>
      </c>
      <c r="B17" s="39" t="s">
        <v>86</v>
      </c>
      <c r="C17" s="33" t="s">
        <v>185</v>
      </c>
      <c r="D17" s="34">
        <v>52.23880543952977</v>
      </c>
      <c r="E17" s="34">
        <v>5.2908157607906707</v>
      </c>
      <c r="F17" s="34">
        <v>3.4699635362453307</v>
      </c>
      <c r="G17" s="34">
        <v>73.200518404442533</v>
      </c>
      <c r="H17" s="34">
        <v>34.964596322974522</v>
      </c>
      <c r="I17" s="34">
        <v>0</v>
      </c>
      <c r="J17" s="34">
        <v>8.8065217212142954</v>
      </c>
      <c r="K17" s="34">
        <v>9.6634485363324387</v>
      </c>
      <c r="L17" s="34">
        <v>89.516365948801933</v>
      </c>
      <c r="M17" s="34">
        <v>1.3182823989232981E-4</v>
      </c>
      <c r="N17" s="34">
        <v>66.771219778382431</v>
      </c>
      <c r="O17" s="34">
        <v>1243.2257278414991</v>
      </c>
      <c r="P17" s="34">
        <v>11568.085762663828</v>
      </c>
      <c r="Q17" s="34">
        <v>27.919206641776007</v>
      </c>
      <c r="R17" s="34">
        <v>10.444474177567898</v>
      </c>
      <c r="S17" s="34">
        <v>14.13385466569931</v>
      </c>
      <c r="T17" s="34">
        <v>26.965883810431517</v>
      </c>
      <c r="U17" s="34">
        <v>34.58870649304621</v>
      </c>
      <c r="V17" s="34">
        <v>36.017993995449395</v>
      </c>
      <c r="W17" s="34">
        <v>51.493332186653745</v>
      </c>
      <c r="X17" s="34">
        <v>173.55913059127315</v>
      </c>
      <c r="Y17" s="34">
        <v>87.416961654418316</v>
      </c>
      <c r="Z17" s="34">
        <v>103.13216268007622</v>
      </c>
      <c r="AA17" s="34">
        <v>0.37758130773096665</v>
      </c>
      <c r="AB17" s="34">
        <v>11.13732826688012</v>
      </c>
      <c r="AC17" s="34">
        <v>10.383478942640691</v>
      </c>
      <c r="AD17" s="34">
        <v>151.56829165806781</v>
      </c>
      <c r="AE17" s="34">
        <v>12.441761213489654</v>
      </c>
      <c r="AF17" s="34">
        <v>60.701086108529381</v>
      </c>
      <c r="AG17" s="34">
        <v>1712.3091623051148</v>
      </c>
      <c r="AH17" s="34">
        <v>4.9131572650576567</v>
      </c>
      <c r="AI17" s="34">
        <v>68.661044287637111</v>
      </c>
      <c r="AJ17" s="34">
        <v>7.3799627080525365</v>
      </c>
      <c r="AK17" s="34">
        <v>118.0508034747033</v>
      </c>
      <c r="AL17" s="34">
        <v>7.2336785599722893</v>
      </c>
      <c r="AM17" s="34">
        <v>506.76671702639362</v>
      </c>
      <c r="AN17" s="34">
        <v>1664.5373816533861</v>
      </c>
      <c r="AO17" s="34">
        <v>50.855722733725862</v>
      </c>
      <c r="AP17" s="34">
        <v>55.619006194655597</v>
      </c>
      <c r="AQ17" s="34">
        <v>1.1337354494516616</v>
      </c>
      <c r="AR17" s="34">
        <v>0.2816290143306191</v>
      </c>
      <c r="AS17" s="34">
        <v>32.051050476163887</v>
      </c>
      <c r="AT17" s="34">
        <v>39.313042288393611</v>
      </c>
      <c r="AU17" s="34">
        <v>22.871949442798641</v>
      </c>
      <c r="AV17" s="34">
        <v>0</v>
      </c>
      <c r="AW17" s="34">
        <v>0.43198778666103882</v>
      </c>
      <c r="AX17" s="34">
        <v>331.03390108922679</v>
      </c>
      <c r="AY17" s="34">
        <v>10.834785379955042</v>
      </c>
      <c r="AZ17" s="34">
        <v>3.6708724438381757</v>
      </c>
      <c r="BA17" s="34">
        <v>14.760123753320675</v>
      </c>
      <c r="BB17" s="34">
        <v>159.37751443958126</v>
      </c>
      <c r="BC17" s="34">
        <v>3209.5537428178577</v>
      </c>
      <c r="BD17" s="34">
        <v>183.31962266491226</v>
      </c>
      <c r="BE17" s="34">
        <v>1239.5061605383196</v>
      </c>
      <c r="BF17" s="34">
        <v>9.4389667094808321</v>
      </c>
      <c r="BG17" s="34">
        <v>37.433425567971192</v>
      </c>
      <c r="BH17" s="34">
        <v>283.46730792177254</v>
      </c>
      <c r="BI17" s="34">
        <v>10.678433831255173</v>
      </c>
      <c r="BJ17" s="34"/>
      <c r="BK17" s="34">
        <v>23752.999999999996</v>
      </c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</row>
    <row r="18" spans="1:75" ht="37.5" x14ac:dyDescent="0.25">
      <c r="A18" s="36" t="s">
        <v>81</v>
      </c>
      <c r="B18" s="39" t="s">
        <v>87</v>
      </c>
      <c r="C18" s="38" t="s">
        <v>186</v>
      </c>
      <c r="D18" s="34">
        <v>2553.8277391677361</v>
      </c>
      <c r="E18" s="34">
        <v>1217.0035443792331</v>
      </c>
      <c r="F18" s="34">
        <v>35.000890601081146</v>
      </c>
      <c r="G18" s="34">
        <v>459.00286166537722</v>
      </c>
      <c r="H18" s="34">
        <v>274.01368073079448</v>
      </c>
      <c r="I18" s="34">
        <v>0</v>
      </c>
      <c r="J18" s="34">
        <v>93.490447071365566</v>
      </c>
      <c r="K18" s="34">
        <v>270.57676297689517</v>
      </c>
      <c r="L18" s="34">
        <v>5385.5823190992151</v>
      </c>
      <c r="M18" s="34">
        <v>7.9261790693565333</v>
      </c>
      <c r="N18" s="34">
        <v>79.028793905881969</v>
      </c>
      <c r="O18" s="34">
        <v>26.923072965108364</v>
      </c>
      <c r="P18" s="34">
        <v>70.578975039020875</v>
      </c>
      <c r="Q18" s="34">
        <v>31511.158452576747</v>
      </c>
      <c r="R18" s="34">
        <v>3894.1947397905324</v>
      </c>
      <c r="S18" s="34">
        <v>492.23991053132573</v>
      </c>
      <c r="T18" s="34">
        <v>325.95437773334191</v>
      </c>
      <c r="U18" s="34">
        <v>2009.139796619969</v>
      </c>
      <c r="V18" s="34">
        <v>458.34017763537508</v>
      </c>
      <c r="W18" s="34">
        <v>7256.316054468417</v>
      </c>
      <c r="X18" s="34">
        <v>2222.3311415487851</v>
      </c>
      <c r="Y18" s="34">
        <v>2118.5430606202081</v>
      </c>
      <c r="Z18" s="34">
        <v>1010.2129959010945</v>
      </c>
      <c r="AA18" s="34">
        <v>5.1579234438460304</v>
      </c>
      <c r="AB18" s="34">
        <v>1255.1481280497021</v>
      </c>
      <c r="AC18" s="34">
        <v>196.19362295757151</v>
      </c>
      <c r="AD18" s="34">
        <v>194.820006823207</v>
      </c>
      <c r="AE18" s="34">
        <v>616.55585167800132</v>
      </c>
      <c r="AF18" s="34">
        <v>2019.8604371978502</v>
      </c>
      <c r="AG18" s="34">
        <v>31884.134930836353</v>
      </c>
      <c r="AH18" s="34">
        <v>24.350891877585198</v>
      </c>
      <c r="AI18" s="34">
        <v>1127.3102472785727</v>
      </c>
      <c r="AJ18" s="34">
        <v>78.043719394023228</v>
      </c>
      <c r="AK18" s="34">
        <v>104390.47555497912</v>
      </c>
      <c r="AL18" s="34">
        <v>239.64189030664949</v>
      </c>
      <c r="AM18" s="34">
        <v>3678.7984898355435</v>
      </c>
      <c r="AN18" s="34">
        <v>927.379330801121</v>
      </c>
      <c r="AO18" s="34">
        <v>334.43589242684493</v>
      </c>
      <c r="AP18" s="34">
        <v>2938.273428881188</v>
      </c>
      <c r="AQ18" s="34">
        <v>82.866428973019794</v>
      </c>
      <c r="AR18" s="34">
        <v>5.9984660840025654</v>
      </c>
      <c r="AS18" s="34">
        <v>2493.9215264475097</v>
      </c>
      <c r="AT18" s="34">
        <v>116.35031826218621</v>
      </c>
      <c r="AU18" s="34">
        <v>14.3408519775139</v>
      </c>
      <c r="AV18" s="34">
        <v>4.9030252076478185</v>
      </c>
      <c r="AW18" s="34">
        <v>1.4017073773944468</v>
      </c>
      <c r="AX18" s="34">
        <v>25314.407631136899</v>
      </c>
      <c r="AY18" s="34">
        <v>315.87305469836446</v>
      </c>
      <c r="AZ18" s="34">
        <v>75.820076066887154</v>
      </c>
      <c r="BA18" s="34">
        <v>208.02456985249106</v>
      </c>
      <c r="BB18" s="34">
        <v>1147.4400743827775</v>
      </c>
      <c r="BC18" s="34">
        <v>1433.1907164313363</v>
      </c>
      <c r="BD18" s="34">
        <v>714.10479868143284</v>
      </c>
      <c r="BE18" s="34">
        <v>691.8672257449897</v>
      </c>
      <c r="BF18" s="34">
        <v>236.36819433190547</v>
      </c>
      <c r="BG18" s="34">
        <v>81.257923793888693</v>
      </c>
      <c r="BH18" s="34">
        <v>455.70050590595207</v>
      </c>
      <c r="BI18" s="34">
        <v>1758.1965837797327</v>
      </c>
      <c r="BJ18" s="34"/>
      <c r="BK18" s="34">
        <v>246833.99999999994</v>
      </c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</row>
    <row r="19" spans="1:75" ht="12.5" x14ac:dyDescent="0.25">
      <c r="A19" s="36" t="s">
        <v>82</v>
      </c>
      <c r="B19" s="32" t="s">
        <v>88</v>
      </c>
      <c r="C19" s="38" t="s">
        <v>187</v>
      </c>
      <c r="D19" s="34">
        <v>9652.2126736320188</v>
      </c>
      <c r="E19" s="34">
        <v>1235.4510848754801</v>
      </c>
      <c r="F19" s="34">
        <v>996.35895629044921</v>
      </c>
      <c r="G19" s="34">
        <v>81.692266465200248</v>
      </c>
      <c r="H19" s="34">
        <v>403.02654960462797</v>
      </c>
      <c r="I19" s="34">
        <v>0</v>
      </c>
      <c r="J19" s="34">
        <v>39.087122064439427</v>
      </c>
      <c r="K19" s="34">
        <v>340.79779012978338</v>
      </c>
      <c r="L19" s="34">
        <v>76085.623498843372</v>
      </c>
      <c r="M19" s="34">
        <v>14784.498189175567</v>
      </c>
      <c r="N19" s="34">
        <v>1076.6872968413729</v>
      </c>
      <c r="O19" s="34">
        <v>283.79345256973403</v>
      </c>
      <c r="P19" s="34">
        <v>549.14718453584896</v>
      </c>
      <c r="Q19" s="34">
        <v>7445.0983874314579</v>
      </c>
      <c r="R19" s="34">
        <v>63637.708925588733</v>
      </c>
      <c r="S19" s="34">
        <v>45323.313054958075</v>
      </c>
      <c r="T19" s="34">
        <v>607.88736110372986</v>
      </c>
      <c r="U19" s="34">
        <v>9481.0827167488205</v>
      </c>
      <c r="V19" s="34">
        <v>4745.449509773116</v>
      </c>
      <c r="W19" s="34">
        <v>11530.396831941038</v>
      </c>
      <c r="X19" s="34">
        <v>1056.0230158330969</v>
      </c>
      <c r="Y19" s="34">
        <v>1779.0459822405035</v>
      </c>
      <c r="Z19" s="34">
        <v>2064.4608258014568</v>
      </c>
      <c r="AA19" s="34">
        <v>41.075892400731576</v>
      </c>
      <c r="AB19" s="34">
        <v>1967.1114164820203</v>
      </c>
      <c r="AC19" s="34">
        <v>696.03364844551561</v>
      </c>
      <c r="AD19" s="34">
        <v>790.87607702819719</v>
      </c>
      <c r="AE19" s="34">
        <v>965.97177361456227</v>
      </c>
      <c r="AF19" s="34">
        <v>1381.7456229776824</v>
      </c>
      <c r="AG19" s="34">
        <v>6012.3159678838256</v>
      </c>
      <c r="AH19" s="34">
        <v>1249.7650975618592</v>
      </c>
      <c r="AI19" s="34">
        <v>2083.6606674228542</v>
      </c>
      <c r="AJ19" s="34">
        <v>152.18183676109302</v>
      </c>
      <c r="AK19" s="34">
        <v>5567.2977466217189</v>
      </c>
      <c r="AL19" s="34">
        <v>482.95972462187262</v>
      </c>
      <c r="AM19" s="34">
        <v>16675.055950254096</v>
      </c>
      <c r="AN19" s="34">
        <v>13445.663578407559</v>
      </c>
      <c r="AO19" s="34">
        <v>5820.4508280023474</v>
      </c>
      <c r="AP19" s="34">
        <v>2144.3629709272877</v>
      </c>
      <c r="AQ19" s="34">
        <v>138.22705489556643</v>
      </c>
      <c r="AR19" s="34">
        <v>144.65366045554043</v>
      </c>
      <c r="AS19" s="34">
        <v>1844.3210382937166</v>
      </c>
      <c r="AT19" s="34">
        <v>1569.9998969423966</v>
      </c>
      <c r="AU19" s="34">
        <v>3354.0039151633014</v>
      </c>
      <c r="AV19" s="34">
        <v>1006.1007726093322</v>
      </c>
      <c r="AW19" s="34">
        <v>168.18088224813857</v>
      </c>
      <c r="AX19" s="34">
        <v>15985.174497442873</v>
      </c>
      <c r="AY19" s="34">
        <v>389.21868094408791</v>
      </c>
      <c r="AZ19" s="34">
        <v>772.11188832200071</v>
      </c>
      <c r="BA19" s="34">
        <v>586.72532266842416</v>
      </c>
      <c r="BB19" s="34">
        <v>10573.863651069771</v>
      </c>
      <c r="BC19" s="34">
        <v>13327.185921583297</v>
      </c>
      <c r="BD19" s="34">
        <v>2728.2416946429539</v>
      </c>
      <c r="BE19" s="34">
        <v>3996.0738774632678</v>
      </c>
      <c r="BF19" s="34">
        <v>255.42573028813305</v>
      </c>
      <c r="BG19" s="34">
        <v>824.44837287507289</v>
      </c>
      <c r="BH19" s="34">
        <v>1124.4997252233502</v>
      </c>
      <c r="BI19" s="34">
        <v>235.17194100757851</v>
      </c>
      <c r="BJ19" s="34"/>
      <c r="BK19" s="34">
        <v>371698.99999999983</v>
      </c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</row>
    <row r="20" spans="1:75" ht="25" x14ac:dyDescent="0.25">
      <c r="A20" s="36" t="s">
        <v>83</v>
      </c>
      <c r="B20" s="32" t="s">
        <v>89</v>
      </c>
      <c r="C20" s="38" t="s">
        <v>188</v>
      </c>
      <c r="D20" s="34">
        <v>339.63152845247873</v>
      </c>
      <c r="E20" s="34">
        <v>66.545226314575245</v>
      </c>
      <c r="F20" s="34">
        <v>18.979409216307122</v>
      </c>
      <c r="G20" s="34">
        <v>131.73658070667753</v>
      </c>
      <c r="H20" s="34">
        <v>808.51241781791089</v>
      </c>
      <c r="I20" s="34">
        <v>0</v>
      </c>
      <c r="J20" s="34">
        <v>36.003169014468781</v>
      </c>
      <c r="K20" s="34">
        <v>97.046913434736325</v>
      </c>
      <c r="L20" s="34">
        <v>8044.4461083248507</v>
      </c>
      <c r="M20" s="34">
        <v>270.42106911506517</v>
      </c>
      <c r="N20" s="34">
        <v>116.75000107601166</v>
      </c>
      <c r="O20" s="34">
        <v>113.49278663577212</v>
      </c>
      <c r="P20" s="34">
        <v>24.123104537705917</v>
      </c>
      <c r="Q20" s="34">
        <v>119.83720536352442</v>
      </c>
      <c r="R20" s="34">
        <v>1081.4627726887197</v>
      </c>
      <c r="S20" s="34">
        <v>53212.584626989265</v>
      </c>
      <c r="T20" s="34">
        <v>1462.5229109432867</v>
      </c>
      <c r="U20" s="34">
        <v>1686.9789371469983</v>
      </c>
      <c r="V20" s="34">
        <v>422.42517934692057</v>
      </c>
      <c r="W20" s="34">
        <v>253.26874678784606</v>
      </c>
      <c r="X20" s="34">
        <v>381.69889106165431</v>
      </c>
      <c r="Y20" s="34">
        <v>356.55892130180013</v>
      </c>
      <c r="Z20" s="34">
        <v>639.57734955608066</v>
      </c>
      <c r="AA20" s="34">
        <v>27.592172868175144</v>
      </c>
      <c r="AB20" s="34">
        <v>195.14127464569847</v>
      </c>
      <c r="AC20" s="34">
        <v>92.094983799774568</v>
      </c>
      <c r="AD20" s="34">
        <v>185.46300794440205</v>
      </c>
      <c r="AE20" s="34">
        <v>76.093036713007436</v>
      </c>
      <c r="AF20" s="34">
        <v>340.2346926346716</v>
      </c>
      <c r="AG20" s="34">
        <v>201.75075784774523</v>
      </c>
      <c r="AH20" s="34">
        <v>60.666664584454935</v>
      </c>
      <c r="AI20" s="34">
        <v>571.57558986644358</v>
      </c>
      <c r="AJ20" s="34">
        <v>33.113736237463172</v>
      </c>
      <c r="AK20" s="34">
        <v>4692.5291551705686</v>
      </c>
      <c r="AL20" s="34">
        <v>5051.0268978414542</v>
      </c>
      <c r="AM20" s="34">
        <v>33034.905179842266</v>
      </c>
      <c r="AN20" s="34">
        <v>22783.394948587636</v>
      </c>
      <c r="AO20" s="34">
        <v>5294.2213920942049</v>
      </c>
      <c r="AP20" s="34">
        <v>1587.9345345923132</v>
      </c>
      <c r="AQ20" s="34">
        <v>37.036339061734694</v>
      </c>
      <c r="AR20" s="34">
        <v>219.48209083942567</v>
      </c>
      <c r="AS20" s="34">
        <v>954.29566812301834</v>
      </c>
      <c r="AT20" s="34">
        <v>2248.8287314224617</v>
      </c>
      <c r="AU20" s="34">
        <v>10342.104642284294</v>
      </c>
      <c r="AV20" s="34">
        <v>8156.6727354429104</v>
      </c>
      <c r="AW20" s="34">
        <v>502.74837995881308</v>
      </c>
      <c r="AX20" s="34">
        <v>3458.47348411865</v>
      </c>
      <c r="AY20" s="34">
        <v>516.20404619676469</v>
      </c>
      <c r="AZ20" s="34">
        <v>2273.6851297645258</v>
      </c>
      <c r="BA20" s="34">
        <v>880.30467460896591</v>
      </c>
      <c r="BB20" s="34">
        <v>16185.393168474988</v>
      </c>
      <c r="BC20" s="34">
        <v>31476.637077276737</v>
      </c>
      <c r="BD20" s="34">
        <v>6424.8914940847662</v>
      </c>
      <c r="BE20" s="34">
        <v>6338.3113631853339</v>
      </c>
      <c r="BF20" s="34">
        <v>60.686065752739786</v>
      </c>
      <c r="BG20" s="34">
        <v>6611.1081594555953</v>
      </c>
      <c r="BH20" s="34">
        <v>5817.7063708768537</v>
      </c>
      <c r="BI20" s="34">
        <v>517.08849796846528</v>
      </c>
      <c r="BJ20" s="34"/>
      <c r="BK20" s="34">
        <v>246933.99999999991</v>
      </c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</row>
    <row r="21" spans="1:75" ht="25" x14ac:dyDescent="0.25">
      <c r="A21" s="36" t="s">
        <v>84</v>
      </c>
      <c r="B21" s="39" t="s">
        <v>90</v>
      </c>
      <c r="C21" s="38" t="s">
        <v>189</v>
      </c>
      <c r="D21" s="34">
        <v>97061.637835352783</v>
      </c>
      <c r="E21" s="34">
        <v>16805.901462475951</v>
      </c>
      <c r="F21" s="34">
        <v>30870.867260812262</v>
      </c>
      <c r="G21" s="34">
        <v>33624.392199692142</v>
      </c>
      <c r="H21" s="34">
        <v>132253.13063099899</v>
      </c>
      <c r="I21" s="34">
        <v>479.71480209651185</v>
      </c>
      <c r="J21" s="34">
        <v>16048.966312403896</v>
      </c>
      <c r="K21" s="34">
        <v>25501.999729055544</v>
      </c>
      <c r="L21" s="34">
        <v>44696.985356590107</v>
      </c>
      <c r="M21" s="34">
        <v>323.92606375874362</v>
      </c>
      <c r="N21" s="34">
        <v>949.63000526406756</v>
      </c>
      <c r="O21" s="34">
        <v>412.28709910957093</v>
      </c>
      <c r="P21" s="34">
        <v>195.34281809518941</v>
      </c>
      <c r="Q21" s="34">
        <v>9756.2302892447169</v>
      </c>
      <c r="R21" s="34">
        <v>7450.847030019595</v>
      </c>
      <c r="S21" s="34">
        <v>1368.5237316087707</v>
      </c>
      <c r="T21" s="34">
        <v>452092.32966827438</v>
      </c>
      <c r="U21" s="34">
        <v>231492.99457014058</v>
      </c>
      <c r="V21" s="34">
        <v>4956.8724854493048</v>
      </c>
      <c r="W21" s="34">
        <v>32161.130350868436</v>
      </c>
      <c r="X21" s="34">
        <v>133589.09106943026</v>
      </c>
      <c r="Y21" s="34">
        <v>7700.598755495922</v>
      </c>
      <c r="Z21" s="34">
        <v>13080.211525654026</v>
      </c>
      <c r="AA21" s="34">
        <v>106.3317728713985</v>
      </c>
      <c r="AB21" s="34">
        <v>4831.2795269820144</v>
      </c>
      <c r="AC21" s="34">
        <v>1213.2359237170083</v>
      </c>
      <c r="AD21" s="34">
        <v>1849.8649844689874</v>
      </c>
      <c r="AE21" s="34">
        <v>4959.45447077467</v>
      </c>
      <c r="AF21" s="34">
        <v>16532.279991328145</v>
      </c>
      <c r="AG21" s="34">
        <v>3566.8582977566552</v>
      </c>
      <c r="AH21" s="34">
        <v>2400.1485461247757</v>
      </c>
      <c r="AI21" s="34">
        <v>116511.74106993052</v>
      </c>
      <c r="AJ21" s="34">
        <v>4258.2415323431442</v>
      </c>
      <c r="AK21" s="34">
        <v>206286.87652216275</v>
      </c>
      <c r="AL21" s="34">
        <v>6677.2409772425426</v>
      </c>
      <c r="AM21" s="34">
        <v>82922.195486324024</v>
      </c>
      <c r="AN21" s="34">
        <v>53097.052821550904</v>
      </c>
      <c r="AO21" s="34">
        <v>4114.6048591115486</v>
      </c>
      <c r="AP21" s="34">
        <v>271203.38499555184</v>
      </c>
      <c r="AQ21" s="34">
        <v>17183.735215136479</v>
      </c>
      <c r="AR21" s="34">
        <v>141713.26128142467</v>
      </c>
      <c r="AS21" s="34">
        <v>81615.453989345886</v>
      </c>
      <c r="AT21" s="34">
        <v>4742.9922703067286</v>
      </c>
      <c r="AU21" s="34">
        <v>2801.8136262940197</v>
      </c>
      <c r="AV21" s="34">
        <v>1488.5584530418776</v>
      </c>
      <c r="AW21" s="34">
        <v>124.44804749485749</v>
      </c>
      <c r="AX21" s="34">
        <v>17137.98994603863</v>
      </c>
      <c r="AY21" s="34">
        <v>9291.1827293953247</v>
      </c>
      <c r="AZ21" s="34">
        <v>1067.7243946778547</v>
      </c>
      <c r="BA21" s="34">
        <v>3248.9035132126542</v>
      </c>
      <c r="BB21" s="34">
        <v>23146.04922922498</v>
      </c>
      <c r="BC21" s="34">
        <v>70289.822064202337</v>
      </c>
      <c r="BD21" s="34">
        <v>3935.965356621477</v>
      </c>
      <c r="BE21" s="34">
        <v>12538.382025494173</v>
      </c>
      <c r="BF21" s="34">
        <v>12380.609244569036</v>
      </c>
      <c r="BG21" s="34">
        <v>565.1534250383944</v>
      </c>
      <c r="BH21" s="34">
        <v>2992.4854478639309</v>
      </c>
      <c r="BI21" s="34">
        <v>1985.0669104840113</v>
      </c>
      <c r="BJ21" s="34"/>
      <c r="BK21" s="34">
        <v>2481654.0000000005</v>
      </c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</row>
    <row r="22" spans="1:75" ht="37.5" x14ac:dyDescent="0.25">
      <c r="A22" s="36" t="s">
        <v>85</v>
      </c>
      <c r="B22" s="39" t="s">
        <v>91</v>
      </c>
      <c r="C22" s="38" t="s">
        <v>190</v>
      </c>
      <c r="D22" s="34">
        <v>122543.45325050046</v>
      </c>
      <c r="E22" s="34">
        <v>1046.7576806712655</v>
      </c>
      <c r="F22" s="34">
        <v>250.75804314962053</v>
      </c>
      <c r="G22" s="34">
        <v>1348.0925115634866</v>
      </c>
      <c r="H22" s="34">
        <v>38383.242969465864</v>
      </c>
      <c r="I22" s="34">
        <v>342.30905476233505</v>
      </c>
      <c r="J22" s="34">
        <v>2547.6486066531602</v>
      </c>
      <c r="K22" s="34">
        <v>1766.6990134254911</v>
      </c>
      <c r="L22" s="34">
        <v>64370.487524235083</v>
      </c>
      <c r="M22" s="34">
        <v>7902.8343448142177</v>
      </c>
      <c r="N22" s="34">
        <v>22832.480530149391</v>
      </c>
      <c r="O22" s="34">
        <v>1682.0874935465631</v>
      </c>
      <c r="P22" s="34">
        <v>3053.8077735263209</v>
      </c>
      <c r="Q22" s="34">
        <v>21390.105268898133</v>
      </c>
      <c r="R22" s="34">
        <v>24797.401235016907</v>
      </c>
      <c r="S22" s="34">
        <v>13187.774978333335</v>
      </c>
      <c r="T22" s="34">
        <v>64686.792177181189</v>
      </c>
      <c r="U22" s="34">
        <v>326313.32553325099</v>
      </c>
      <c r="V22" s="34">
        <v>257480.07578904883</v>
      </c>
      <c r="W22" s="34">
        <v>49675.618718813574</v>
      </c>
      <c r="X22" s="34">
        <v>47487.318385815168</v>
      </c>
      <c r="Y22" s="34">
        <v>17715.566296322639</v>
      </c>
      <c r="Z22" s="34">
        <v>23566.914444043316</v>
      </c>
      <c r="AA22" s="34">
        <v>295.9715477792322</v>
      </c>
      <c r="AB22" s="34">
        <v>21032.991593917548</v>
      </c>
      <c r="AC22" s="34">
        <v>4655.6751108622429</v>
      </c>
      <c r="AD22" s="34">
        <v>7456.8902193685753</v>
      </c>
      <c r="AE22" s="34">
        <v>21238.716482315649</v>
      </c>
      <c r="AF22" s="34">
        <v>21453.948834100564</v>
      </c>
      <c r="AG22" s="34">
        <v>16743.672032773487</v>
      </c>
      <c r="AH22" s="34">
        <v>1225.8593126838518</v>
      </c>
      <c r="AI22" s="34">
        <v>5445.5644849328564</v>
      </c>
      <c r="AJ22" s="34">
        <v>2911.497264383343</v>
      </c>
      <c r="AK22" s="34">
        <v>40080.990765788891</v>
      </c>
      <c r="AL22" s="34">
        <v>5622.8251870091826</v>
      </c>
      <c r="AM22" s="34">
        <v>27654.12735044771</v>
      </c>
      <c r="AN22" s="34">
        <v>6769.5131713160572</v>
      </c>
      <c r="AO22" s="34">
        <v>3539.7487639783221</v>
      </c>
      <c r="AP22" s="34">
        <v>8034.1335718190085</v>
      </c>
      <c r="AQ22" s="34">
        <v>214.80719015377991</v>
      </c>
      <c r="AR22" s="34">
        <v>390.5181092423739</v>
      </c>
      <c r="AS22" s="34">
        <v>4543.9523490847851</v>
      </c>
      <c r="AT22" s="34">
        <v>466.21544808272949</v>
      </c>
      <c r="AU22" s="34">
        <v>191.22960313034605</v>
      </c>
      <c r="AV22" s="34">
        <v>177.48951251685102</v>
      </c>
      <c r="AW22" s="34">
        <v>92.06935557293896</v>
      </c>
      <c r="AX22" s="34">
        <v>14670.293846915203</v>
      </c>
      <c r="AY22" s="34">
        <v>1551.033593922064</v>
      </c>
      <c r="AZ22" s="34">
        <v>1039.1324628502243</v>
      </c>
      <c r="BA22" s="34">
        <v>8047.5552714238192</v>
      </c>
      <c r="BB22" s="34">
        <v>15294.179467591475</v>
      </c>
      <c r="BC22" s="34">
        <v>23207.77133133345</v>
      </c>
      <c r="BD22" s="34">
        <v>5961.2778758729482</v>
      </c>
      <c r="BE22" s="34">
        <v>193288.72894656842</v>
      </c>
      <c r="BF22" s="34">
        <v>3607.6222006449607</v>
      </c>
      <c r="BG22" s="34">
        <v>288.51127998729015</v>
      </c>
      <c r="BH22" s="34">
        <v>5613.4007650008061</v>
      </c>
      <c r="BI22" s="34">
        <v>3993.5340734416604</v>
      </c>
      <c r="BJ22" s="34"/>
      <c r="BK22" s="34">
        <v>1591173.0000000009</v>
      </c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</row>
    <row r="23" spans="1:75" ht="12.5" x14ac:dyDescent="0.25">
      <c r="A23" s="36" t="s">
        <v>86</v>
      </c>
      <c r="B23" s="39" t="s">
        <v>92</v>
      </c>
      <c r="C23" s="38" t="s">
        <v>191</v>
      </c>
      <c r="D23" s="34">
        <v>12525.202721612191</v>
      </c>
      <c r="E23" s="34">
        <v>1205.9837950885963</v>
      </c>
      <c r="F23" s="34">
        <v>787.32060672326736</v>
      </c>
      <c r="G23" s="34">
        <v>4801.115378264496</v>
      </c>
      <c r="H23" s="34">
        <v>6408.4718870256083</v>
      </c>
      <c r="I23" s="34">
        <v>23.302729080065063</v>
      </c>
      <c r="J23" s="34">
        <v>1792.7518269966533</v>
      </c>
      <c r="K23" s="34">
        <v>2589.8381466969836</v>
      </c>
      <c r="L23" s="34">
        <v>62031.668557141311</v>
      </c>
      <c r="M23" s="34">
        <v>2892.1441059825602</v>
      </c>
      <c r="N23" s="34">
        <v>1089.7636573956986</v>
      </c>
      <c r="O23" s="34">
        <v>336.60926177119853</v>
      </c>
      <c r="P23" s="34">
        <v>494.67975839908712</v>
      </c>
      <c r="Q23" s="34">
        <v>4540.6875801903107</v>
      </c>
      <c r="R23" s="34">
        <v>3114.2607671333112</v>
      </c>
      <c r="S23" s="34">
        <v>3578.2948622163872</v>
      </c>
      <c r="T23" s="34">
        <v>2064.1859045987098</v>
      </c>
      <c r="U23" s="34">
        <v>14798.228637455159</v>
      </c>
      <c r="V23" s="34">
        <v>30903.776741243797</v>
      </c>
      <c r="W23" s="34">
        <v>10122.368951795517</v>
      </c>
      <c r="X23" s="34">
        <v>5070.5527094612389</v>
      </c>
      <c r="Y23" s="34">
        <v>9844.9182186641447</v>
      </c>
      <c r="Z23" s="34">
        <v>25380.768023025026</v>
      </c>
      <c r="AA23" s="34">
        <v>451.36311263509037</v>
      </c>
      <c r="AB23" s="34">
        <v>13347.757870806456</v>
      </c>
      <c r="AC23" s="34">
        <v>2835.4905087331058</v>
      </c>
      <c r="AD23" s="34">
        <v>3032.9103266737734</v>
      </c>
      <c r="AE23" s="34">
        <v>59188.841205553254</v>
      </c>
      <c r="AF23" s="34">
        <v>9689.1756533208136</v>
      </c>
      <c r="AG23" s="34">
        <v>16073.867416606059</v>
      </c>
      <c r="AH23" s="34">
        <v>243.85766629920698</v>
      </c>
      <c r="AI23" s="34">
        <v>6350.0050128234207</v>
      </c>
      <c r="AJ23" s="34">
        <v>1378.253626034332</v>
      </c>
      <c r="AK23" s="34">
        <v>223717.83267226245</v>
      </c>
      <c r="AL23" s="34">
        <v>5550.2944687590516</v>
      </c>
      <c r="AM23" s="34">
        <v>20058.97911754833</v>
      </c>
      <c r="AN23" s="34">
        <v>24955.042923118774</v>
      </c>
      <c r="AO23" s="34">
        <v>5230.0423376736971</v>
      </c>
      <c r="AP23" s="34">
        <v>12293.157865083009</v>
      </c>
      <c r="AQ23" s="34">
        <v>121.43647385718084</v>
      </c>
      <c r="AR23" s="34">
        <v>439.45830768349668</v>
      </c>
      <c r="AS23" s="34">
        <v>5082.5033507136577</v>
      </c>
      <c r="AT23" s="34">
        <v>1108.2516982349057</v>
      </c>
      <c r="AU23" s="34">
        <v>431.04416677188902</v>
      </c>
      <c r="AV23" s="34">
        <v>603.07210054068162</v>
      </c>
      <c r="AW23" s="34">
        <v>31.267921178579584</v>
      </c>
      <c r="AX23" s="34">
        <v>42583.65735814855</v>
      </c>
      <c r="AY23" s="34">
        <v>1106.188230731233</v>
      </c>
      <c r="AZ23" s="34">
        <v>829.16492886347862</v>
      </c>
      <c r="BA23" s="34">
        <v>1479.8306863261491</v>
      </c>
      <c r="BB23" s="34">
        <v>6881.8146862785097</v>
      </c>
      <c r="BC23" s="34">
        <v>3307.7446638743991</v>
      </c>
      <c r="BD23" s="34">
        <v>1809.1548160542002</v>
      </c>
      <c r="BE23" s="34">
        <v>3957.3196775041315</v>
      </c>
      <c r="BF23" s="34">
        <v>1959.4983500149438</v>
      </c>
      <c r="BG23" s="34">
        <v>198.12325239633535</v>
      </c>
      <c r="BH23" s="34">
        <v>590.26176585103849</v>
      </c>
      <c r="BI23" s="34">
        <v>434.44095308449857</v>
      </c>
      <c r="BJ23" s="34"/>
      <c r="BK23" s="34">
        <v>683748.00000000012</v>
      </c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</row>
    <row r="24" spans="1:75" ht="25" x14ac:dyDescent="0.25">
      <c r="A24" s="36" t="s">
        <v>87</v>
      </c>
      <c r="B24" s="39" t="s">
        <v>93</v>
      </c>
      <c r="C24" s="38" t="s">
        <v>192</v>
      </c>
      <c r="D24" s="34">
        <v>4064.3623847512913</v>
      </c>
      <c r="E24" s="34">
        <v>357.21654715405003</v>
      </c>
      <c r="F24" s="34">
        <v>102.99711177619471</v>
      </c>
      <c r="G24" s="34">
        <v>535.01389225865387</v>
      </c>
      <c r="H24" s="34">
        <v>8973.8803666223066</v>
      </c>
      <c r="I24" s="34">
        <v>73.925899150551231</v>
      </c>
      <c r="J24" s="34">
        <v>812.52684776939657</v>
      </c>
      <c r="K24" s="34">
        <v>2850.8712779899606</v>
      </c>
      <c r="L24" s="34">
        <v>39160.867243422974</v>
      </c>
      <c r="M24" s="34">
        <v>1.0018234591686612</v>
      </c>
      <c r="N24" s="34">
        <v>144.30695431379141</v>
      </c>
      <c r="O24" s="34">
        <v>90.422743286180477</v>
      </c>
      <c r="P24" s="34">
        <v>55.786259083059122</v>
      </c>
      <c r="Q24" s="34">
        <v>2205.4565354862243</v>
      </c>
      <c r="R24" s="34">
        <v>467.54078513212733</v>
      </c>
      <c r="S24" s="34">
        <v>116.1470509632473</v>
      </c>
      <c r="T24" s="34">
        <v>920.10381268876824</v>
      </c>
      <c r="U24" s="34">
        <v>6805.4593381754848</v>
      </c>
      <c r="V24" s="34">
        <v>6865.884890622935</v>
      </c>
      <c r="W24" s="34">
        <v>139040.18935947126</v>
      </c>
      <c r="X24" s="34">
        <v>37474.080207632789</v>
      </c>
      <c r="Y24" s="34">
        <v>9325.2371352389873</v>
      </c>
      <c r="Z24" s="34">
        <v>10126.831523976212</v>
      </c>
      <c r="AA24" s="34">
        <v>110.26433397612939</v>
      </c>
      <c r="AB24" s="34">
        <v>6293.7551189599781</v>
      </c>
      <c r="AC24" s="34">
        <v>1763.0547759537501</v>
      </c>
      <c r="AD24" s="34">
        <v>1401.6711923486187</v>
      </c>
      <c r="AE24" s="34">
        <v>14542.298718056465</v>
      </c>
      <c r="AF24" s="34">
        <v>5399.2424943924361</v>
      </c>
      <c r="AG24" s="34">
        <v>4058.0778395946331</v>
      </c>
      <c r="AH24" s="34">
        <v>703.88248331142267</v>
      </c>
      <c r="AI24" s="34">
        <v>8967.5795835760346</v>
      </c>
      <c r="AJ24" s="34">
        <v>912.7422594809251</v>
      </c>
      <c r="AK24" s="34">
        <v>598620.89507901028</v>
      </c>
      <c r="AL24" s="34">
        <v>1928.964724622238</v>
      </c>
      <c r="AM24" s="34">
        <v>10559.324518945636</v>
      </c>
      <c r="AN24" s="34">
        <v>2310.5908022729282</v>
      </c>
      <c r="AO24" s="34">
        <v>2196.2309954298867</v>
      </c>
      <c r="AP24" s="34">
        <v>9678.6022018656186</v>
      </c>
      <c r="AQ24" s="34">
        <v>608.90610751179315</v>
      </c>
      <c r="AR24" s="34">
        <v>75.733277123950316</v>
      </c>
      <c r="AS24" s="34">
        <v>10879.964585111044</v>
      </c>
      <c r="AT24" s="34">
        <v>255.60362223067608</v>
      </c>
      <c r="AU24" s="34">
        <v>53.155489630411815</v>
      </c>
      <c r="AV24" s="34">
        <v>13.728470581413891</v>
      </c>
      <c r="AW24" s="34">
        <v>1.5874964202490236</v>
      </c>
      <c r="AX24" s="34">
        <v>36989.192949793513</v>
      </c>
      <c r="AY24" s="34">
        <v>1159.6669259025916</v>
      </c>
      <c r="AZ24" s="34">
        <v>390.44190741390707</v>
      </c>
      <c r="BA24" s="34">
        <v>1223.9879411865788</v>
      </c>
      <c r="BB24" s="34">
        <v>7623.7244794488097</v>
      </c>
      <c r="BC24" s="34">
        <v>2196.8978802044358</v>
      </c>
      <c r="BD24" s="34">
        <v>1486.757745836097</v>
      </c>
      <c r="BE24" s="34">
        <v>3074.0760193572469</v>
      </c>
      <c r="BF24" s="34">
        <v>3671.9529310740877</v>
      </c>
      <c r="BG24" s="34">
        <v>1100.1775075464705</v>
      </c>
      <c r="BH24" s="34">
        <v>740.61317378827209</v>
      </c>
      <c r="BI24" s="34">
        <v>1107.5443776159575</v>
      </c>
      <c r="BJ24" s="34"/>
      <c r="BK24" s="34">
        <v>1012671.0000000002</v>
      </c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</row>
    <row r="25" spans="1:75" ht="12.5" x14ac:dyDescent="0.25">
      <c r="A25" s="36" t="s">
        <v>88</v>
      </c>
      <c r="B25" s="32" t="s">
        <v>94</v>
      </c>
      <c r="C25" s="38" t="s">
        <v>193</v>
      </c>
      <c r="D25" s="34">
        <v>1711.8968315312416</v>
      </c>
      <c r="E25" s="34">
        <v>566.71053398367485</v>
      </c>
      <c r="F25" s="34">
        <v>419.70496349487672</v>
      </c>
      <c r="G25" s="34">
        <v>3420.1211393580847</v>
      </c>
      <c r="H25" s="34">
        <v>72488.653572135983</v>
      </c>
      <c r="I25" s="34">
        <v>114.10301825411169</v>
      </c>
      <c r="J25" s="34">
        <v>7057.061063591088</v>
      </c>
      <c r="K25" s="34">
        <v>2738.0998016977142</v>
      </c>
      <c r="L25" s="34">
        <v>8778.8344797742338</v>
      </c>
      <c r="M25" s="34">
        <v>1442.1128853242678</v>
      </c>
      <c r="N25" s="34">
        <v>418.69877354371647</v>
      </c>
      <c r="O25" s="34">
        <v>58.400308643398496</v>
      </c>
      <c r="P25" s="34">
        <v>47.296171494056857</v>
      </c>
      <c r="Q25" s="34">
        <v>2476.4929967457406</v>
      </c>
      <c r="R25" s="34">
        <v>4292.1811360399688</v>
      </c>
      <c r="S25" s="34">
        <v>639.87355650124061</v>
      </c>
      <c r="T25" s="34">
        <v>10680.408534253278</v>
      </c>
      <c r="U25" s="34">
        <v>15814.305507416886</v>
      </c>
      <c r="V25" s="34">
        <v>5834.4580827323653</v>
      </c>
      <c r="W25" s="34">
        <v>28757.905917702887</v>
      </c>
      <c r="X25" s="34">
        <v>743642.71550635854</v>
      </c>
      <c r="Y25" s="34">
        <v>223189.28370095757</v>
      </c>
      <c r="Z25" s="34">
        <v>162720.45601273485</v>
      </c>
      <c r="AA25" s="34">
        <v>1305.7473048535285</v>
      </c>
      <c r="AB25" s="34">
        <v>117825.70003723417</v>
      </c>
      <c r="AC25" s="34">
        <v>8288.5288857448177</v>
      </c>
      <c r="AD25" s="34">
        <v>15447.876899697605</v>
      </c>
      <c r="AE25" s="34">
        <v>86633.545899420147</v>
      </c>
      <c r="AF25" s="34">
        <v>120745.2895371807</v>
      </c>
      <c r="AG25" s="34">
        <v>38241.392783358409</v>
      </c>
      <c r="AH25" s="34">
        <v>87137.503928229489</v>
      </c>
      <c r="AI25" s="34">
        <v>20878.041413575516</v>
      </c>
      <c r="AJ25" s="34">
        <v>1984.1489502079205</v>
      </c>
      <c r="AK25" s="34">
        <v>364235.42204023694</v>
      </c>
      <c r="AL25" s="34">
        <v>3758.7067394322121</v>
      </c>
      <c r="AM25" s="34">
        <v>43682.322581742323</v>
      </c>
      <c r="AN25" s="34">
        <v>3323.8939291137845</v>
      </c>
      <c r="AO25" s="34">
        <v>1471.5883665267415</v>
      </c>
      <c r="AP25" s="34">
        <v>25309.375715287042</v>
      </c>
      <c r="AQ25" s="34">
        <v>545.00341473427829</v>
      </c>
      <c r="AR25" s="34">
        <v>144.13743944894389</v>
      </c>
      <c r="AS25" s="34">
        <v>6768.5059632061275</v>
      </c>
      <c r="AT25" s="34">
        <v>274.69912245861502</v>
      </c>
      <c r="AU25" s="34">
        <v>101.50018067323926</v>
      </c>
      <c r="AV25" s="34">
        <v>0</v>
      </c>
      <c r="AW25" s="34">
        <v>0.81893434821242805</v>
      </c>
      <c r="AX25" s="34">
        <v>13505.37473639925</v>
      </c>
      <c r="AY25" s="34">
        <v>2793.2328722614916</v>
      </c>
      <c r="AZ25" s="34">
        <v>980.73030347545807</v>
      </c>
      <c r="BA25" s="34">
        <v>9896.3121062617465</v>
      </c>
      <c r="BB25" s="34">
        <v>11367.991292513385</v>
      </c>
      <c r="BC25" s="34">
        <v>1565.1037719921444</v>
      </c>
      <c r="BD25" s="34">
        <v>858.89232857130287</v>
      </c>
      <c r="BE25" s="34">
        <v>1038.5652512519348</v>
      </c>
      <c r="BF25" s="34">
        <v>1705.9155761239886</v>
      </c>
      <c r="BG25" s="34">
        <v>161.60283720807075</v>
      </c>
      <c r="BH25" s="34">
        <v>266.7926822406057</v>
      </c>
      <c r="BI25" s="34">
        <v>401.96168072009687</v>
      </c>
      <c r="BJ25" s="34"/>
      <c r="BK25" s="34">
        <v>2289956.0000000014</v>
      </c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</row>
    <row r="26" spans="1:75" ht="25" x14ac:dyDescent="0.25">
      <c r="A26" s="36" t="s">
        <v>89</v>
      </c>
      <c r="B26" s="32" t="s">
        <v>95</v>
      </c>
      <c r="C26" s="38" t="s">
        <v>194</v>
      </c>
      <c r="D26" s="34">
        <v>9603.9582367819548</v>
      </c>
      <c r="E26" s="34">
        <v>1564.4711404188145</v>
      </c>
      <c r="F26" s="34">
        <v>1132.0463181683967</v>
      </c>
      <c r="G26" s="34">
        <v>4394.7429203181873</v>
      </c>
      <c r="H26" s="34">
        <v>14519.676035590566</v>
      </c>
      <c r="I26" s="34">
        <v>20.088559551780229</v>
      </c>
      <c r="J26" s="34">
        <v>4196.7865820193883</v>
      </c>
      <c r="K26" s="34">
        <v>2759.3609293414556</v>
      </c>
      <c r="L26" s="34">
        <v>40838.072036158017</v>
      </c>
      <c r="M26" s="34">
        <v>358.56210684440799</v>
      </c>
      <c r="N26" s="34">
        <v>482.0385311389399</v>
      </c>
      <c r="O26" s="34">
        <v>568.37543223800026</v>
      </c>
      <c r="P26" s="34">
        <v>503.21810726374537</v>
      </c>
      <c r="Q26" s="34">
        <v>3519.2029212308767</v>
      </c>
      <c r="R26" s="34">
        <v>1972.8633247036285</v>
      </c>
      <c r="S26" s="34">
        <v>548.16651345498042</v>
      </c>
      <c r="T26" s="34">
        <v>3648.8930436828073</v>
      </c>
      <c r="U26" s="34">
        <v>7964.903194955531</v>
      </c>
      <c r="V26" s="34">
        <v>4108.4542493663739</v>
      </c>
      <c r="W26" s="34">
        <v>14730.352322845378</v>
      </c>
      <c r="X26" s="34">
        <v>12535.477769218602</v>
      </c>
      <c r="Y26" s="34">
        <v>34836.757445255629</v>
      </c>
      <c r="Z26" s="34">
        <v>72100.781924736279</v>
      </c>
      <c r="AA26" s="34">
        <v>632.84397404251729</v>
      </c>
      <c r="AB26" s="34">
        <v>10168.141135477663</v>
      </c>
      <c r="AC26" s="34">
        <v>3794.9075382884744</v>
      </c>
      <c r="AD26" s="34">
        <v>7692.9642182591688</v>
      </c>
      <c r="AE26" s="34">
        <v>39448.465642899377</v>
      </c>
      <c r="AF26" s="34">
        <v>48175.011341442281</v>
      </c>
      <c r="AG26" s="34">
        <v>12487.787813371633</v>
      </c>
      <c r="AH26" s="34">
        <v>692.82013694133354</v>
      </c>
      <c r="AI26" s="34">
        <v>26266.510023900781</v>
      </c>
      <c r="AJ26" s="34">
        <v>923.7580944927322</v>
      </c>
      <c r="AK26" s="34">
        <v>343320.17045696225</v>
      </c>
      <c r="AL26" s="34">
        <v>5717.3843849914147</v>
      </c>
      <c r="AM26" s="34">
        <v>20130.825100005528</v>
      </c>
      <c r="AN26" s="34">
        <v>1798.2832454391491</v>
      </c>
      <c r="AO26" s="34">
        <v>1820.0525796084273</v>
      </c>
      <c r="AP26" s="34">
        <v>11408.688495323217</v>
      </c>
      <c r="AQ26" s="34">
        <v>447.1436122867683</v>
      </c>
      <c r="AR26" s="34">
        <v>223.45383510417122</v>
      </c>
      <c r="AS26" s="34">
        <v>6278.8873716575436</v>
      </c>
      <c r="AT26" s="34">
        <v>869.7276137068319</v>
      </c>
      <c r="AU26" s="34">
        <v>805.94245279928782</v>
      </c>
      <c r="AV26" s="34">
        <v>520.70127705219829</v>
      </c>
      <c r="AW26" s="34">
        <v>39.601547399087984</v>
      </c>
      <c r="AX26" s="34">
        <v>16845.143179206239</v>
      </c>
      <c r="AY26" s="34">
        <v>1877.1455894216888</v>
      </c>
      <c r="AZ26" s="34">
        <v>829.42737218698142</v>
      </c>
      <c r="BA26" s="34">
        <v>7006.5867290960978</v>
      </c>
      <c r="BB26" s="34">
        <v>11064.411865044813</v>
      </c>
      <c r="BC26" s="34">
        <v>4695.3113159764334</v>
      </c>
      <c r="BD26" s="34">
        <v>1177.7899220270283</v>
      </c>
      <c r="BE26" s="34">
        <v>1638.1257028534435</v>
      </c>
      <c r="BF26" s="34">
        <v>1357.0725257353565</v>
      </c>
      <c r="BG26" s="34">
        <v>299.46740454376953</v>
      </c>
      <c r="BH26" s="34">
        <v>399.78198814082822</v>
      </c>
      <c r="BI26" s="34">
        <v>811.41486903162627</v>
      </c>
      <c r="BJ26" s="34"/>
      <c r="BK26" s="34">
        <v>828572.99999999977</v>
      </c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</row>
    <row r="27" spans="1:75" ht="37.5" x14ac:dyDescent="0.25">
      <c r="A27" s="36" t="s">
        <v>153</v>
      </c>
      <c r="B27" s="39" t="s">
        <v>96</v>
      </c>
      <c r="C27" s="38" t="s">
        <v>195</v>
      </c>
      <c r="D27" s="34">
        <v>50568.912477785925</v>
      </c>
      <c r="E27" s="34">
        <v>6243.2892812176678</v>
      </c>
      <c r="F27" s="34">
        <v>3964.4977758072832</v>
      </c>
      <c r="G27" s="34">
        <v>24668.559050956846</v>
      </c>
      <c r="H27" s="34">
        <v>53521.157496010957</v>
      </c>
      <c r="I27" s="34">
        <v>271.59732514006868</v>
      </c>
      <c r="J27" s="34">
        <v>18512.292258257421</v>
      </c>
      <c r="K27" s="34">
        <v>18432.44904527684</v>
      </c>
      <c r="L27" s="34">
        <v>36259.828170700821</v>
      </c>
      <c r="M27" s="34">
        <v>788.42268293078178</v>
      </c>
      <c r="N27" s="34">
        <v>1554.9046760542151</v>
      </c>
      <c r="O27" s="34">
        <v>802.45723651123831</v>
      </c>
      <c r="P27" s="34">
        <v>229.08533269049232</v>
      </c>
      <c r="Q27" s="34">
        <v>6649.861662223575</v>
      </c>
      <c r="R27" s="34">
        <v>8759.1011537440536</v>
      </c>
      <c r="S27" s="34">
        <v>2237.1404237869651</v>
      </c>
      <c r="T27" s="34">
        <v>14091.089888170791</v>
      </c>
      <c r="U27" s="34">
        <v>18478.303079008896</v>
      </c>
      <c r="V27" s="34">
        <v>7023.1277438612833</v>
      </c>
      <c r="W27" s="34">
        <v>24058.594158457454</v>
      </c>
      <c r="X27" s="34">
        <v>96317.186572232007</v>
      </c>
      <c r="Y27" s="34">
        <v>18283.462433463377</v>
      </c>
      <c r="Z27" s="34">
        <v>141561.90588386645</v>
      </c>
      <c r="AA27" s="34">
        <v>534.90056059605365</v>
      </c>
      <c r="AB27" s="34">
        <v>11887.491286804214</v>
      </c>
      <c r="AC27" s="34">
        <v>6912.9008687502201</v>
      </c>
      <c r="AD27" s="34">
        <v>10523.662212563442</v>
      </c>
      <c r="AE27" s="34">
        <v>28024.025847277062</v>
      </c>
      <c r="AF27" s="34">
        <v>79758.857173723693</v>
      </c>
      <c r="AG27" s="34">
        <v>4206.9610616516356</v>
      </c>
      <c r="AH27" s="34">
        <v>1436.2136477663048</v>
      </c>
      <c r="AI27" s="34">
        <v>29762.170566615743</v>
      </c>
      <c r="AJ27" s="34">
        <v>4135.9037646851239</v>
      </c>
      <c r="AK27" s="34">
        <v>115972.15805312754</v>
      </c>
      <c r="AL27" s="34">
        <v>7505.6935418026069</v>
      </c>
      <c r="AM27" s="34">
        <v>32371.362470462267</v>
      </c>
      <c r="AN27" s="34">
        <v>22374.674126407965</v>
      </c>
      <c r="AO27" s="34">
        <v>3981.3469660457909</v>
      </c>
      <c r="AP27" s="34">
        <v>37008.37462099507</v>
      </c>
      <c r="AQ27" s="34">
        <v>1908.8998787405299</v>
      </c>
      <c r="AR27" s="34">
        <v>3550.1480135793245</v>
      </c>
      <c r="AS27" s="34">
        <v>13139.76419591993</v>
      </c>
      <c r="AT27" s="34">
        <v>4197.8721138918727</v>
      </c>
      <c r="AU27" s="34">
        <v>124.18145896018201</v>
      </c>
      <c r="AV27" s="34">
        <v>72.564773073187709</v>
      </c>
      <c r="AW27" s="34">
        <v>7.0440333190871138</v>
      </c>
      <c r="AX27" s="34">
        <v>26697.76962999969</v>
      </c>
      <c r="AY27" s="34">
        <v>3630.7220051007876</v>
      </c>
      <c r="AZ27" s="34">
        <v>2577.7189246658031</v>
      </c>
      <c r="BA27" s="34">
        <v>11932.141878102788</v>
      </c>
      <c r="BB27" s="34">
        <v>15066.113181897263</v>
      </c>
      <c r="BC27" s="34">
        <v>12244.110307505083</v>
      </c>
      <c r="BD27" s="34">
        <v>3991.7724052339263</v>
      </c>
      <c r="BE27" s="34">
        <v>6186.1324777257687</v>
      </c>
      <c r="BF27" s="34">
        <v>7680.2318501073405</v>
      </c>
      <c r="BG27" s="34">
        <v>259.29494783667849</v>
      </c>
      <c r="BH27" s="34">
        <v>2017.4252112358961</v>
      </c>
      <c r="BI27" s="34">
        <v>2593.1701356745907</v>
      </c>
      <c r="BJ27" s="34"/>
      <c r="BK27" s="34">
        <v>1067551</v>
      </c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</row>
    <row r="28" spans="1:75" ht="25" x14ac:dyDescent="0.25">
      <c r="A28" s="36" t="s">
        <v>154</v>
      </c>
      <c r="B28" s="39" t="s">
        <v>97</v>
      </c>
      <c r="C28" s="38" t="s">
        <v>196</v>
      </c>
      <c r="D28" s="34">
        <v>126.94866746376859</v>
      </c>
      <c r="E28" s="34">
        <v>379.13877348485579</v>
      </c>
      <c r="F28" s="34">
        <v>21.749792852549433</v>
      </c>
      <c r="G28" s="34">
        <v>127.67678718309304</v>
      </c>
      <c r="H28" s="34">
        <v>384.95112406928524</v>
      </c>
      <c r="I28" s="34">
        <v>0</v>
      </c>
      <c r="J28" s="34">
        <v>47.713070736989764</v>
      </c>
      <c r="K28" s="34">
        <v>48.299958121702282</v>
      </c>
      <c r="L28" s="34">
        <v>367.27731659836212</v>
      </c>
      <c r="M28" s="34">
        <v>3.9689587256419618</v>
      </c>
      <c r="N28" s="34">
        <v>17.529744845377696</v>
      </c>
      <c r="O28" s="34">
        <v>14.565941828105091</v>
      </c>
      <c r="P28" s="34">
        <v>8.673455584130167</v>
      </c>
      <c r="Q28" s="34">
        <v>73.728506751372407</v>
      </c>
      <c r="R28" s="34">
        <v>52.59183083258074</v>
      </c>
      <c r="S28" s="34">
        <v>1576.9216121369884</v>
      </c>
      <c r="T28" s="34">
        <v>356.95097760655989</v>
      </c>
      <c r="U28" s="34">
        <v>771.69540527622087</v>
      </c>
      <c r="V28" s="34">
        <v>93.70132821760204</v>
      </c>
      <c r="W28" s="34">
        <v>335.81977256786894</v>
      </c>
      <c r="X28" s="34">
        <v>787.15899107815005</v>
      </c>
      <c r="Y28" s="34">
        <v>562.2300453107481</v>
      </c>
      <c r="Z28" s="34">
        <v>1341.4842584072901</v>
      </c>
      <c r="AA28" s="34">
        <v>11937.444526355528</v>
      </c>
      <c r="AB28" s="34">
        <v>859.70149830502305</v>
      </c>
      <c r="AC28" s="34">
        <v>1154.8055534488756</v>
      </c>
      <c r="AD28" s="34">
        <v>1715.077817324523</v>
      </c>
      <c r="AE28" s="34">
        <v>570.74140441566067</v>
      </c>
      <c r="AF28" s="34">
        <v>2341.9191144828592</v>
      </c>
      <c r="AG28" s="34">
        <v>71.654455977735978</v>
      </c>
      <c r="AH28" s="34">
        <v>56.055220234889603</v>
      </c>
      <c r="AI28" s="34">
        <v>1472.0131851162505</v>
      </c>
      <c r="AJ28" s="34">
        <v>112.17747971305984</v>
      </c>
      <c r="AK28" s="34">
        <v>6690.4953570868147</v>
      </c>
      <c r="AL28" s="34">
        <v>619.78974667411126</v>
      </c>
      <c r="AM28" s="34">
        <v>10322.401471413657</v>
      </c>
      <c r="AN28" s="34">
        <v>9000.4653529884636</v>
      </c>
      <c r="AO28" s="34">
        <v>431.41438340881422</v>
      </c>
      <c r="AP28" s="34">
        <v>1550.1547295087444</v>
      </c>
      <c r="AQ28" s="34">
        <v>18.362434713506872</v>
      </c>
      <c r="AR28" s="34">
        <v>175.46131088319189</v>
      </c>
      <c r="AS28" s="34">
        <v>947.03126640914627</v>
      </c>
      <c r="AT28" s="34">
        <v>4005.9740649580785</v>
      </c>
      <c r="AU28" s="34">
        <v>7502.1244382228997</v>
      </c>
      <c r="AV28" s="34">
        <v>4354.8669894327923</v>
      </c>
      <c r="AW28" s="34">
        <v>341.87719819972875</v>
      </c>
      <c r="AX28" s="34">
        <v>2418.3735631904096</v>
      </c>
      <c r="AY28" s="34">
        <v>254.84988968789858</v>
      </c>
      <c r="AZ28" s="34">
        <v>21041.501502422172</v>
      </c>
      <c r="BA28" s="34">
        <v>7320.1987691960167</v>
      </c>
      <c r="BB28" s="34">
        <v>13695.036502350242</v>
      </c>
      <c r="BC28" s="34">
        <v>16763.868158562247</v>
      </c>
      <c r="BD28" s="34">
        <v>3608.6614359006949</v>
      </c>
      <c r="BE28" s="34">
        <v>2016.1005847116862</v>
      </c>
      <c r="BF28" s="34">
        <v>258.15681117043567</v>
      </c>
      <c r="BG28" s="34">
        <v>304.94546682200922</v>
      </c>
      <c r="BH28" s="34">
        <v>1493.0381418302882</v>
      </c>
      <c r="BI28" s="34">
        <v>113.48385520230165</v>
      </c>
      <c r="BJ28" s="34"/>
      <c r="BK28" s="34">
        <v>143041</v>
      </c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</row>
    <row r="29" spans="1:75" ht="25" x14ac:dyDescent="0.25">
      <c r="A29" s="36" t="s">
        <v>92</v>
      </c>
      <c r="B29" s="39" t="s">
        <v>98</v>
      </c>
      <c r="C29" s="38" t="s">
        <v>197</v>
      </c>
      <c r="D29" s="34">
        <v>2948.1311281715343</v>
      </c>
      <c r="E29" s="34">
        <v>391.17315365106339</v>
      </c>
      <c r="F29" s="34">
        <v>97.414342079735263</v>
      </c>
      <c r="G29" s="34">
        <v>2679.0738253829118</v>
      </c>
      <c r="H29" s="34">
        <v>25965.687415855919</v>
      </c>
      <c r="I29" s="34">
        <v>28.927525754563526</v>
      </c>
      <c r="J29" s="34">
        <v>1415.0563475779597</v>
      </c>
      <c r="K29" s="34">
        <v>1019.5765526437984</v>
      </c>
      <c r="L29" s="34">
        <v>1357.3098837031876</v>
      </c>
      <c r="M29" s="34">
        <v>0.99613859114849812</v>
      </c>
      <c r="N29" s="34">
        <v>103.2792406027712</v>
      </c>
      <c r="O29" s="34">
        <v>26.586739930753847</v>
      </c>
      <c r="P29" s="34">
        <v>22.474392021240217</v>
      </c>
      <c r="Q29" s="34">
        <v>334.27256274459666</v>
      </c>
      <c r="R29" s="34">
        <v>367.75161715313533</v>
      </c>
      <c r="S29" s="34">
        <v>139.22071450799052</v>
      </c>
      <c r="T29" s="34">
        <v>4291.271994116606</v>
      </c>
      <c r="U29" s="34">
        <v>3271.7991327163531</v>
      </c>
      <c r="V29" s="34">
        <v>818.54585006485502</v>
      </c>
      <c r="W29" s="34">
        <v>4737.3285899299926</v>
      </c>
      <c r="X29" s="34">
        <v>13854.626741299606</v>
      </c>
      <c r="Y29" s="34">
        <v>7974.010375998786</v>
      </c>
      <c r="Z29" s="34">
        <v>48469.422897784651</v>
      </c>
      <c r="AA29" s="34">
        <v>1002.1757672960157</v>
      </c>
      <c r="AB29" s="34">
        <v>56823.738041417746</v>
      </c>
      <c r="AC29" s="34">
        <v>8038.8257084716142</v>
      </c>
      <c r="AD29" s="34">
        <v>17790.768673890569</v>
      </c>
      <c r="AE29" s="34">
        <v>32134.107095763258</v>
      </c>
      <c r="AF29" s="34">
        <v>51136.521677977158</v>
      </c>
      <c r="AG29" s="34">
        <v>695.82322275635966</v>
      </c>
      <c r="AH29" s="34">
        <v>635.60551352533741</v>
      </c>
      <c r="AI29" s="34">
        <v>45887.614896401356</v>
      </c>
      <c r="AJ29" s="34">
        <v>846.33537296442023</v>
      </c>
      <c r="AK29" s="34">
        <v>130268.77048799059</v>
      </c>
      <c r="AL29" s="34">
        <v>5788.5182739429583</v>
      </c>
      <c r="AM29" s="34">
        <v>13194.734513923304</v>
      </c>
      <c r="AN29" s="34">
        <v>5334.9764523988679</v>
      </c>
      <c r="AO29" s="34">
        <v>1303.8765774803335</v>
      </c>
      <c r="AP29" s="34">
        <v>31619.330709810114</v>
      </c>
      <c r="AQ29" s="34">
        <v>818.32471106262687</v>
      </c>
      <c r="AR29" s="34">
        <v>3673.8932069064172</v>
      </c>
      <c r="AS29" s="34">
        <v>9996.7187417436162</v>
      </c>
      <c r="AT29" s="34">
        <v>9822.8109646063549</v>
      </c>
      <c r="AU29" s="34">
        <v>2027.310472988883</v>
      </c>
      <c r="AV29" s="34">
        <v>137.2847058141389</v>
      </c>
      <c r="AW29" s="34">
        <v>67.46740844150402</v>
      </c>
      <c r="AX29" s="34">
        <v>11118.819088455813</v>
      </c>
      <c r="AY29" s="34">
        <v>1229.0559204891658</v>
      </c>
      <c r="AZ29" s="34">
        <v>3681.718303380705</v>
      </c>
      <c r="BA29" s="34">
        <v>25907.063007821675</v>
      </c>
      <c r="BB29" s="34">
        <v>14939.327853745201</v>
      </c>
      <c r="BC29" s="34">
        <v>11210.626067697851</v>
      </c>
      <c r="BD29" s="34">
        <v>1738.8909388755476</v>
      </c>
      <c r="BE29" s="34">
        <v>2044.0913202720255</v>
      </c>
      <c r="BF29" s="34">
        <v>893.89626284192298</v>
      </c>
      <c r="BG29" s="34">
        <v>141.51660885452523</v>
      </c>
      <c r="BH29" s="34">
        <v>2060.9250960387417</v>
      </c>
      <c r="BI29" s="34">
        <v>320.59917167009075</v>
      </c>
      <c r="BJ29" s="34"/>
      <c r="BK29" s="34">
        <v>624645.99999999977</v>
      </c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</row>
    <row r="30" spans="1:75" ht="25" x14ac:dyDescent="0.25">
      <c r="A30" s="36" t="s">
        <v>93</v>
      </c>
      <c r="B30" s="39" t="s">
        <v>99</v>
      </c>
      <c r="C30" s="38" t="s">
        <v>198</v>
      </c>
      <c r="D30" s="34">
        <v>64.281916663637858</v>
      </c>
      <c r="E30" s="34">
        <v>40.531527447603047</v>
      </c>
      <c r="F30" s="34">
        <v>9.0554187465107638</v>
      </c>
      <c r="G30" s="34">
        <v>48.929000905723207</v>
      </c>
      <c r="H30" s="34">
        <v>115.56998742437727</v>
      </c>
      <c r="I30" s="34">
        <v>0</v>
      </c>
      <c r="J30" s="34">
        <v>18.255688726571737</v>
      </c>
      <c r="K30" s="34">
        <v>19.668798386160617</v>
      </c>
      <c r="L30" s="34">
        <v>153.60442829747211</v>
      </c>
      <c r="M30" s="34">
        <v>1.6530080158468521E-3</v>
      </c>
      <c r="N30" s="34">
        <v>12.939234077131552</v>
      </c>
      <c r="O30" s="34">
        <v>22.853099202787067</v>
      </c>
      <c r="P30" s="34">
        <v>8.2878314038874965</v>
      </c>
      <c r="Q30" s="34">
        <v>20.564908756696731</v>
      </c>
      <c r="R30" s="34">
        <v>1693.1663877967133</v>
      </c>
      <c r="S30" s="34">
        <v>585.29712007964963</v>
      </c>
      <c r="T30" s="34">
        <v>87.390067388926525</v>
      </c>
      <c r="U30" s="34">
        <v>218.93579400812706</v>
      </c>
      <c r="V30" s="34">
        <v>213.09468818737051</v>
      </c>
      <c r="W30" s="34">
        <v>198.51618432828963</v>
      </c>
      <c r="X30" s="34">
        <v>444.82330190437892</v>
      </c>
      <c r="Y30" s="34">
        <v>579.13308132709915</v>
      </c>
      <c r="Z30" s="34">
        <v>3537.6588620596322</v>
      </c>
      <c r="AA30" s="34">
        <v>5843.5703791375645</v>
      </c>
      <c r="AB30" s="34">
        <v>4890.0201261434104</v>
      </c>
      <c r="AC30" s="34">
        <v>80080.930754404442</v>
      </c>
      <c r="AD30" s="34">
        <v>25771.560566093271</v>
      </c>
      <c r="AE30" s="34">
        <v>2466.5944694256841</v>
      </c>
      <c r="AF30" s="34">
        <v>19526.080254275086</v>
      </c>
      <c r="AG30" s="34">
        <v>239.22050447982701</v>
      </c>
      <c r="AH30" s="34">
        <v>22.530952046838376</v>
      </c>
      <c r="AI30" s="34">
        <v>1030.190970985479</v>
      </c>
      <c r="AJ30" s="34">
        <v>45.118516281736319</v>
      </c>
      <c r="AK30" s="34">
        <v>4000.2985665992728</v>
      </c>
      <c r="AL30" s="34">
        <v>410.36071796159507</v>
      </c>
      <c r="AM30" s="34">
        <v>4495.1470516431846</v>
      </c>
      <c r="AN30" s="34">
        <v>1970.6273178120962</v>
      </c>
      <c r="AO30" s="34">
        <v>497.82330332648229</v>
      </c>
      <c r="AP30" s="34">
        <v>2669.1136175748939</v>
      </c>
      <c r="AQ30" s="34">
        <v>58.515713760683951</v>
      </c>
      <c r="AR30" s="34">
        <v>490.47688025747971</v>
      </c>
      <c r="AS30" s="34">
        <v>984.39982706543401</v>
      </c>
      <c r="AT30" s="34">
        <v>41039.996204065428</v>
      </c>
      <c r="AU30" s="34">
        <v>845.05056297087344</v>
      </c>
      <c r="AV30" s="34">
        <v>614.83936103903636</v>
      </c>
      <c r="AW30" s="34">
        <v>33.511454129989687</v>
      </c>
      <c r="AX30" s="34">
        <v>1525.7318230403332</v>
      </c>
      <c r="AY30" s="34">
        <v>205.25259307624725</v>
      </c>
      <c r="AZ30" s="34">
        <v>7565.5921906328958</v>
      </c>
      <c r="BA30" s="34">
        <v>27754.635352954792</v>
      </c>
      <c r="BB30" s="34">
        <v>13436.534307909236</v>
      </c>
      <c r="BC30" s="34">
        <v>4240.0625001688322</v>
      </c>
      <c r="BD30" s="34">
        <v>905.18139592631087</v>
      </c>
      <c r="BE30" s="34">
        <v>477.29449696374985</v>
      </c>
      <c r="BF30" s="34">
        <v>72.218365623470874</v>
      </c>
      <c r="BG30" s="34">
        <v>45.65051898533072</v>
      </c>
      <c r="BH30" s="34">
        <v>7068.7115636755616</v>
      </c>
      <c r="BI30" s="34">
        <v>39.597839436703403</v>
      </c>
      <c r="BJ30" s="34"/>
      <c r="BK30" s="34">
        <v>269455</v>
      </c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</row>
    <row r="31" spans="1:75" ht="62.5" x14ac:dyDescent="0.25">
      <c r="A31" s="36" t="s">
        <v>94</v>
      </c>
      <c r="B31" s="39" t="s">
        <v>100</v>
      </c>
      <c r="C31" s="38" t="s">
        <v>199</v>
      </c>
      <c r="D31" s="34">
        <v>842.67143139462064</v>
      </c>
      <c r="E31" s="34">
        <v>39.124840758673628</v>
      </c>
      <c r="F31" s="34">
        <v>417.77359594245314</v>
      </c>
      <c r="G31" s="34">
        <v>374.76940883227684</v>
      </c>
      <c r="H31" s="34">
        <v>11468.223845844377</v>
      </c>
      <c r="I31" s="34">
        <v>1.6070847641424182</v>
      </c>
      <c r="J31" s="34">
        <v>280.81158227037281</v>
      </c>
      <c r="K31" s="34">
        <v>121.17014081840063</v>
      </c>
      <c r="L31" s="34">
        <v>1738.4764995970256</v>
      </c>
      <c r="M31" s="34">
        <v>2.1705016338221051E-3</v>
      </c>
      <c r="N31" s="34">
        <v>167.76671754325335</v>
      </c>
      <c r="O31" s="34">
        <v>45.98117908382315</v>
      </c>
      <c r="P31" s="34">
        <v>13.682532171162034</v>
      </c>
      <c r="Q31" s="34">
        <v>209.47579667166278</v>
      </c>
      <c r="R31" s="34">
        <v>237.23516998141267</v>
      </c>
      <c r="S31" s="34">
        <v>85.323753056807817</v>
      </c>
      <c r="T31" s="34">
        <v>2145.5959654084786</v>
      </c>
      <c r="U31" s="34">
        <v>2677.4505654223344</v>
      </c>
      <c r="V31" s="34">
        <v>355.48948083681989</v>
      </c>
      <c r="W31" s="34">
        <v>977.13306170681074</v>
      </c>
      <c r="X31" s="34">
        <v>4211.2773120119955</v>
      </c>
      <c r="Y31" s="34">
        <v>2564.1053827238825</v>
      </c>
      <c r="Z31" s="34">
        <v>8346.3731331783438</v>
      </c>
      <c r="AA31" s="34">
        <v>175.74592163982061</v>
      </c>
      <c r="AB31" s="34">
        <v>2070.3440123141668</v>
      </c>
      <c r="AC31" s="34">
        <v>4842.8818527391486</v>
      </c>
      <c r="AD31" s="34">
        <v>35837.128180591782</v>
      </c>
      <c r="AE31" s="34">
        <v>4864.9894944622629</v>
      </c>
      <c r="AF31" s="34">
        <v>33027.165675104356</v>
      </c>
      <c r="AG31" s="34">
        <v>237.0714923432102</v>
      </c>
      <c r="AH31" s="34">
        <v>121.93008342706653</v>
      </c>
      <c r="AI31" s="34">
        <v>4062.3579812262756</v>
      </c>
      <c r="AJ31" s="34">
        <v>301.86085294058182</v>
      </c>
      <c r="AK31" s="34">
        <v>14867.229207309027</v>
      </c>
      <c r="AL31" s="34">
        <v>174.80844766235444</v>
      </c>
      <c r="AM31" s="34">
        <v>4272.4120886832679</v>
      </c>
      <c r="AN31" s="34">
        <v>1034.5745919930314</v>
      </c>
      <c r="AO31" s="34">
        <v>405.69879962665414</v>
      </c>
      <c r="AP31" s="34">
        <v>2698.2799333129974</v>
      </c>
      <c r="AQ31" s="34">
        <v>147.97499723917858</v>
      </c>
      <c r="AR31" s="34">
        <v>1109.4710253692542</v>
      </c>
      <c r="AS31" s="34">
        <v>860.76562133277105</v>
      </c>
      <c r="AT31" s="34">
        <v>1021.3581901817606</v>
      </c>
      <c r="AU31" s="34">
        <v>36.017714574194102</v>
      </c>
      <c r="AV31" s="34">
        <v>0</v>
      </c>
      <c r="AW31" s="34">
        <v>4.5419402239201467</v>
      </c>
      <c r="AX31" s="34">
        <v>1764.1050341479986</v>
      </c>
      <c r="AY31" s="34">
        <v>395.40344156235852</v>
      </c>
      <c r="AZ31" s="34">
        <v>3590.084984385041</v>
      </c>
      <c r="BA31" s="34">
        <v>48182.67215272419</v>
      </c>
      <c r="BB31" s="34">
        <v>19098.697710080902</v>
      </c>
      <c r="BC31" s="34">
        <v>4825.2407165664017</v>
      </c>
      <c r="BD31" s="34">
        <v>3533.6127780758316</v>
      </c>
      <c r="BE31" s="34">
        <v>45769.899368123566</v>
      </c>
      <c r="BF31" s="34">
        <v>398.53831120746042</v>
      </c>
      <c r="BG31" s="34">
        <v>89.475017211248215</v>
      </c>
      <c r="BH31" s="34">
        <v>1727.7779034086302</v>
      </c>
      <c r="BI31" s="34">
        <v>178.36382768852172</v>
      </c>
      <c r="BJ31" s="34"/>
      <c r="BK31" s="34">
        <v>279049.99999999988</v>
      </c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</row>
    <row r="32" spans="1:75" ht="25" x14ac:dyDescent="0.25">
      <c r="A32" s="36" t="s">
        <v>95</v>
      </c>
      <c r="B32" s="39" t="s">
        <v>101</v>
      </c>
      <c r="C32" s="38" t="s">
        <v>200</v>
      </c>
      <c r="D32" s="34">
        <v>4924.779097942821</v>
      </c>
      <c r="E32" s="34">
        <v>2575.2996074104772</v>
      </c>
      <c r="F32" s="34">
        <v>52.138334264811</v>
      </c>
      <c r="G32" s="34">
        <v>922.33386328555878</v>
      </c>
      <c r="H32" s="34">
        <v>2071.1412864172439</v>
      </c>
      <c r="I32" s="34">
        <v>0</v>
      </c>
      <c r="J32" s="34">
        <v>1266.9294901096666</v>
      </c>
      <c r="K32" s="34">
        <v>1327.2725165831225</v>
      </c>
      <c r="L32" s="34">
        <v>1643.8186591411945</v>
      </c>
      <c r="M32" s="34">
        <v>7.2811352388825737E-3</v>
      </c>
      <c r="N32" s="34">
        <v>101.80270254978294</v>
      </c>
      <c r="O32" s="34">
        <v>94.445697698056662</v>
      </c>
      <c r="P32" s="34">
        <v>6.4213420675406754</v>
      </c>
      <c r="Q32" s="34">
        <v>833.41826412897751</v>
      </c>
      <c r="R32" s="34">
        <v>547.32972075509122</v>
      </c>
      <c r="S32" s="34">
        <v>289.22518101698375</v>
      </c>
      <c r="T32" s="34">
        <v>571.3984761792874</v>
      </c>
      <c r="U32" s="34">
        <v>392.99066823699991</v>
      </c>
      <c r="V32" s="34">
        <v>1654.5695476614242</v>
      </c>
      <c r="W32" s="34">
        <v>1182.0598635317729</v>
      </c>
      <c r="X32" s="34">
        <v>5613.9859244070258</v>
      </c>
      <c r="Y32" s="34">
        <v>2142.2249175103484</v>
      </c>
      <c r="Z32" s="34">
        <v>8522.9987235620592</v>
      </c>
      <c r="AA32" s="34">
        <v>18.193845537436246</v>
      </c>
      <c r="AB32" s="34">
        <v>2360.6337792164486</v>
      </c>
      <c r="AC32" s="34">
        <v>501.48325618299367</v>
      </c>
      <c r="AD32" s="34">
        <v>744.65864974841497</v>
      </c>
      <c r="AE32" s="34">
        <v>483869.38963322307</v>
      </c>
      <c r="AF32" s="34">
        <v>3084.5605580260581</v>
      </c>
      <c r="AG32" s="34">
        <v>420.55538402700739</v>
      </c>
      <c r="AH32" s="34">
        <v>358.33754581806727</v>
      </c>
      <c r="AI32" s="34">
        <v>2005.1905951360964</v>
      </c>
      <c r="AJ32" s="34">
        <v>505.19485992993918</v>
      </c>
      <c r="AK32" s="34">
        <v>9072.6797441134295</v>
      </c>
      <c r="AL32" s="34">
        <v>63610.351877850306</v>
      </c>
      <c r="AM32" s="34">
        <v>10055.593394309741</v>
      </c>
      <c r="AN32" s="34">
        <v>4242.9391120422624</v>
      </c>
      <c r="AO32" s="34">
        <v>443.99723453770827</v>
      </c>
      <c r="AP32" s="34">
        <v>29021.473813291068</v>
      </c>
      <c r="AQ32" s="34">
        <v>104.99974286352715</v>
      </c>
      <c r="AR32" s="34">
        <v>51.560665466353861</v>
      </c>
      <c r="AS32" s="34">
        <v>7629.5486440250788</v>
      </c>
      <c r="AT32" s="34">
        <v>941.76070070844185</v>
      </c>
      <c r="AU32" s="34">
        <v>266.86906401866872</v>
      </c>
      <c r="AV32" s="34">
        <v>637.39327699421631</v>
      </c>
      <c r="AW32" s="34">
        <v>18.837253796204212</v>
      </c>
      <c r="AX32" s="34">
        <v>3028.4838268959156</v>
      </c>
      <c r="AY32" s="34">
        <v>1934.7093291822373</v>
      </c>
      <c r="AZ32" s="34">
        <v>175.46888762940475</v>
      </c>
      <c r="BA32" s="34">
        <v>955.85763620397586</v>
      </c>
      <c r="BB32" s="34">
        <v>3184.3617262662447</v>
      </c>
      <c r="BC32" s="34">
        <v>3306.7528363889792</v>
      </c>
      <c r="BD32" s="34">
        <v>550.37946886036821</v>
      </c>
      <c r="BE32" s="34">
        <v>1659.2747555535166</v>
      </c>
      <c r="BF32" s="34">
        <v>1751.0849816489904</v>
      </c>
      <c r="BG32" s="34">
        <v>81.257923793888693</v>
      </c>
      <c r="BH32" s="34">
        <v>352.31060880270672</v>
      </c>
      <c r="BI32" s="34">
        <v>472.26422231575896</v>
      </c>
      <c r="BJ32" s="34"/>
      <c r="BK32" s="34">
        <v>674155.00000000023</v>
      </c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</row>
    <row r="33" spans="1:75" ht="37.5" x14ac:dyDescent="0.25">
      <c r="A33" s="36" t="s">
        <v>155</v>
      </c>
      <c r="B33" s="39" t="s">
        <v>102</v>
      </c>
      <c r="C33" s="38" t="s">
        <v>201</v>
      </c>
      <c r="D33" s="34">
        <v>194.85278786339182</v>
      </c>
      <c r="E33" s="34">
        <v>56.33343636341786</v>
      </c>
      <c r="F33" s="34">
        <v>1129.9062894366214</v>
      </c>
      <c r="G33" s="34">
        <v>2252.3689019087674</v>
      </c>
      <c r="H33" s="34">
        <v>1968.9941392848432</v>
      </c>
      <c r="I33" s="34">
        <v>98.835712994758723</v>
      </c>
      <c r="J33" s="34">
        <v>5021.9668170828509</v>
      </c>
      <c r="K33" s="34">
        <v>3737.8098502740531</v>
      </c>
      <c r="L33" s="34">
        <v>1377.8837922026958</v>
      </c>
      <c r="M33" s="34">
        <v>1.8331549669501376E-3</v>
      </c>
      <c r="N33" s="34">
        <v>41.10047747152732</v>
      </c>
      <c r="O33" s="34">
        <v>3.7861050042471782</v>
      </c>
      <c r="P33" s="34">
        <v>32.647432593308643</v>
      </c>
      <c r="Q33" s="34">
        <v>102.68542995893424</v>
      </c>
      <c r="R33" s="34">
        <v>16.191170518343664</v>
      </c>
      <c r="S33" s="34">
        <v>198.42915364988409</v>
      </c>
      <c r="T33" s="34">
        <v>323.97682287923465</v>
      </c>
      <c r="U33" s="34">
        <v>2059.48726535675</v>
      </c>
      <c r="V33" s="34">
        <v>319.34824535241688</v>
      </c>
      <c r="W33" s="34">
        <v>854.17218582952762</v>
      </c>
      <c r="X33" s="34">
        <v>5725.7850333603683</v>
      </c>
      <c r="Y33" s="34">
        <v>2021.064577128514</v>
      </c>
      <c r="Z33" s="34">
        <v>6666.8335962452784</v>
      </c>
      <c r="AA33" s="34">
        <v>85.719694090718662</v>
      </c>
      <c r="AB33" s="34">
        <v>695.09587214676196</v>
      </c>
      <c r="AC33" s="34">
        <v>1328.6715306908861</v>
      </c>
      <c r="AD33" s="34">
        <v>5319.6883160251136</v>
      </c>
      <c r="AE33" s="34">
        <v>1356.0740460539046</v>
      </c>
      <c r="AF33" s="34">
        <v>242156.75039659598</v>
      </c>
      <c r="AG33" s="34">
        <v>701.83127892713151</v>
      </c>
      <c r="AH33" s="34">
        <v>166.37036098373122</v>
      </c>
      <c r="AI33" s="34">
        <v>23382.765307274756</v>
      </c>
      <c r="AJ33" s="34">
        <v>313.68074608027172</v>
      </c>
      <c r="AK33" s="34">
        <v>11219.09475984778</v>
      </c>
      <c r="AL33" s="34">
        <v>431.41154135604779</v>
      </c>
      <c r="AM33" s="34">
        <v>9394.8784840938133</v>
      </c>
      <c r="AN33" s="34">
        <v>453.85457775576475</v>
      </c>
      <c r="AO33" s="34">
        <v>884.89094970738142</v>
      </c>
      <c r="AP33" s="34">
        <v>114228.53592552556</v>
      </c>
      <c r="AQ33" s="34">
        <v>3572.344575880672</v>
      </c>
      <c r="AR33" s="34">
        <v>29247.433998552235</v>
      </c>
      <c r="AS33" s="34">
        <v>28724.409956732874</v>
      </c>
      <c r="AT33" s="34">
        <v>324.45708149082805</v>
      </c>
      <c r="AU33" s="34">
        <v>38.976140813762491</v>
      </c>
      <c r="AV33" s="34">
        <v>0</v>
      </c>
      <c r="AW33" s="34">
        <v>0.40149121131542054</v>
      </c>
      <c r="AX33" s="34">
        <v>2163.6164140176916</v>
      </c>
      <c r="AY33" s="34">
        <v>3869.1609554152246</v>
      </c>
      <c r="AZ33" s="34">
        <v>2267.4584303532547</v>
      </c>
      <c r="BA33" s="34">
        <v>32793.51892325106</v>
      </c>
      <c r="BB33" s="34">
        <v>13511.438619632658</v>
      </c>
      <c r="BC33" s="34">
        <v>96223.135325468873</v>
      </c>
      <c r="BD33" s="34">
        <v>1832.5037965095221</v>
      </c>
      <c r="BE33" s="34">
        <v>605.89396389242381</v>
      </c>
      <c r="BF33" s="34">
        <v>266.752851772604</v>
      </c>
      <c r="BG33" s="34">
        <v>41.998477466504269</v>
      </c>
      <c r="BH33" s="34">
        <v>416.31942623047019</v>
      </c>
      <c r="BI33" s="34">
        <v>139.40472823774846</v>
      </c>
      <c r="BJ33" s="34"/>
      <c r="BK33" s="34">
        <v>662363.00000000012</v>
      </c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</row>
    <row r="34" spans="1:75" ht="25" x14ac:dyDescent="0.25">
      <c r="A34" s="36" t="s">
        <v>97</v>
      </c>
      <c r="B34" s="39" t="s">
        <v>103</v>
      </c>
      <c r="C34" s="38" t="s">
        <v>202</v>
      </c>
      <c r="D34" s="34">
        <v>342.1628436443371</v>
      </c>
      <c r="E34" s="34">
        <v>171.07168623484023</v>
      </c>
      <c r="F34" s="34">
        <v>20.087849560130504</v>
      </c>
      <c r="G34" s="34">
        <v>98.164411807153371</v>
      </c>
      <c r="H34" s="34">
        <v>481.56626245730314</v>
      </c>
      <c r="I34" s="34">
        <v>2.4106271462136273</v>
      </c>
      <c r="J34" s="34">
        <v>43.949234559063385</v>
      </c>
      <c r="K34" s="34">
        <v>98.463714754381897</v>
      </c>
      <c r="L34" s="34">
        <v>1060.2429669371149</v>
      </c>
      <c r="M34" s="34">
        <v>18.821427246913085</v>
      </c>
      <c r="N34" s="34">
        <v>528.63835741885464</v>
      </c>
      <c r="O34" s="34">
        <v>410.53187549933347</v>
      </c>
      <c r="P34" s="34">
        <v>130.5360372480439</v>
      </c>
      <c r="Q34" s="34">
        <v>156.26520279678087</v>
      </c>
      <c r="R34" s="34">
        <v>107.143139991745</v>
      </c>
      <c r="S34" s="34">
        <v>394.17179242809175</v>
      </c>
      <c r="T34" s="34">
        <v>189.92786676229684</v>
      </c>
      <c r="U34" s="34">
        <v>2719.7722262617981</v>
      </c>
      <c r="V34" s="34">
        <v>128.36918777667549</v>
      </c>
      <c r="W34" s="34">
        <v>241.88352861352806</v>
      </c>
      <c r="X34" s="34">
        <v>965.31837376806141</v>
      </c>
      <c r="Y34" s="34">
        <v>683.95163999885312</v>
      </c>
      <c r="Z34" s="34">
        <v>490.36702620389673</v>
      </c>
      <c r="AA34" s="34">
        <v>18.755587000004287</v>
      </c>
      <c r="AB34" s="34">
        <v>162.16928748005239</v>
      </c>
      <c r="AC34" s="34">
        <v>132.13397579876946</v>
      </c>
      <c r="AD34" s="34">
        <v>811.51445940408246</v>
      </c>
      <c r="AE34" s="34">
        <v>7316.3227330858899</v>
      </c>
      <c r="AF34" s="34">
        <v>1198.414916225847</v>
      </c>
      <c r="AG34" s="34">
        <v>8064.5544199097349</v>
      </c>
      <c r="AH34" s="34">
        <v>15.84560663757466</v>
      </c>
      <c r="AI34" s="34">
        <v>800.61320461710557</v>
      </c>
      <c r="AJ34" s="34">
        <v>76.257029316240647</v>
      </c>
      <c r="AK34" s="34">
        <v>6035.9979092508183</v>
      </c>
      <c r="AL34" s="34">
        <v>560.8872771944516</v>
      </c>
      <c r="AM34" s="34">
        <v>3739.2938968612593</v>
      </c>
      <c r="AN34" s="34">
        <v>5194.6036804235891</v>
      </c>
      <c r="AO34" s="34">
        <v>1873.2095440907353</v>
      </c>
      <c r="AP34" s="34">
        <v>827.81375415857815</v>
      </c>
      <c r="AQ34" s="34">
        <v>9.2196729419447276</v>
      </c>
      <c r="AR34" s="34">
        <v>23.4922188773293</v>
      </c>
      <c r="AS34" s="34">
        <v>1113.1215204172095</v>
      </c>
      <c r="AT34" s="34">
        <v>876.89219063485336</v>
      </c>
      <c r="AU34" s="34">
        <v>6787.5891479360907</v>
      </c>
      <c r="AV34" s="34">
        <v>325.56087378781513</v>
      </c>
      <c r="AW34" s="34">
        <v>158.87390162194762</v>
      </c>
      <c r="AX34" s="34">
        <v>3870.3328390849401</v>
      </c>
      <c r="AY34" s="34">
        <v>292.63450607845255</v>
      </c>
      <c r="AZ34" s="34">
        <v>1155.7234473423512</v>
      </c>
      <c r="BA34" s="34">
        <v>668.47555567349855</v>
      </c>
      <c r="BB34" s="34">
        <v>2688.6186300461532</v>
      </c>
      <c r="BC34" s="34">
        <v>2379.3941375216441</v>
      </c>
      <c r="BD34" s="34">
        <v>2000.199901978541</v>
      </c>
      <c r="BE34" s="34">
        <v>2481.512697697879</v>
      </c>
      <c r="BF34" s="34">
        <v>226.71570822246471</v>
      </c>
      <c r="BG34" s="34">
        <v>1115.6986840014829</v>
      </c>
      <c r="BH34" s="34">
        <v>4296.5441203077153</v>
      </c>
      <c r="BI34" s="34">
        <v>1386.1956852575445</v>
      </c>
      <c r="BJ34" s="34"/>
      <c r="BK34" s="34">
        <v>78169</v>
      </c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</row>
    <row r="35" spans="1:75" ht="12.5" x14ac:dyDescent="0.25">
      <c r="A35" s="36" t="s">
        <v>98</v>
      </c>
      <c r="B35" s="39" t="s">
        <v>104</v>
      </c>
      <c r="C35" s="38" t="s">
        <v>203</v>
      </c>
      <c r="D35" s="34">
        <v>75.791371384878389</v>
      </c>
      <c r="E35" s="34">
        <v>49.69147017430042</v>
      </c>
      <c r="F35" s="34">
        <v>0.33598046643210061</v>
      </c>
      <c r="G35" s="34">
        <v>27.699943401412092</v>
      </c>
      <c r="H35" s="34">
        <v>33.972308577748684</v>
      </c>
      <c r="I35" s="34">
        <v>0</v>
      </c>
      <c r="J35" s="34">
        <v>218.29357918695382</v>
      </c>
      <c r="K35" s="34">
        <v>187.84645822579938</v>
      </c>
      <c r="L35" s="34">
        <v>91.013279413540275</v>
      </c>
      <c r="M35" s="34">
        <v>4.2842701717508693E-3</v>
      </c>
      <c r="N35" s="34">
        <v>3.3687424833748829</v>
      </c>
      <c r="O35" s="34">
        <v>1.1996920325115501</v>
      </c>
      <c r="P35" s="34">
        <v>0.6885792737233597</v>
      </c>
      <c r="Q35" s="34">
        <v>42.273937714054199</v>
      </c>
      <c r="R35" s="34">
        <v>3817.2408129702062</v>
      </c>
      <c r="S35" s="34">
        <v>333.69194662463997</v>
      </c>
      <c r="T35" s="34">
        <v>579.51355812926226</v>
      </c>
      <c r="U35" s="34">
        <v>1532.2615959416594</v>
      </c>
      <c r="V35" s="34">
        <v>789.5709474938667</v>
      </c>
      <c r="W35" s="34">
        <v>3865.5103746800341</v>
      </c>
      <c r="X35" s="34">
        <v>143659.09993660182</v>
      </c>
      <c r="Y35" s="34">
        <v>9332.0726153807173</v>
      </c>
      <c r="Z35" s="34">
        <v>1399.4105128654869</v>
      </c>
      <c r="AA35" s="34">
        <v>4.9005604794060513</v>
      </c>
      <c r="AB35" s="34">
        <v>294.56793249514863</v>
      </c>
      <c r="AC35" s="34">
        <v>13.085518912698934</v>
      </c>
      <c r="AD35" s="34">
        <v>31.195324688551775</v>
      </c>
      <c r="AE35" s="34">
        <v>270.58271831703479</v>
      </c>
      <c r="AF35" s="34">
        <v>2019.5705607985453</v>
      </c>
      <c r="AG35" s="34">
        <v>278.62288212820141</v>
      </c>
      <c r="AH35" s="34">
        <v>16588.978478826841</v>
      </c>
      <c r="AI35" s="34">
        <v>829.73134563724216</v>
      </c>
      <c r="AJ35" s="34">
        <v>35.22913589155111</v>
      </c>
      <c r="AK35" s="34">
        <v>444.09494383898829</v>
      </c>
      <c r="AL35" s="34">
        <v>22.735672165552128</v>
      </c>
      <c r="AM35" s="34">
        <v>6990.9601347482021</v>
      </c>
      <c r="AN35" s="34">
        <v>80.450598274886516</v>
      </c>
      <c r="AO35" s="34">
        <v>96.479682545288711</v>
      </c>
      <c r="AP35" s="34">
        <v>575.19645355451667</v>
      </c>
      <c r="AQ35" s="34">
        <v>51.703346838114172</v>
      </c>
      <c r="AR35" s="34">
        <v>2.3917338792036578</v>
      </c>
      <c r="AS35" s="34">
        <v>133.65150891264224</v>
      </c>
      <c r="AT35" s="34">
        <v>5.5205117452405066</v>
      </c>
      <c r="AU35" s="34">
        <v>4.3077042771576961</v>
      </c>
      <c r="AV35" s="34">
        <v>0</v>
      </c>
      <c r="AW35" s="34">
        <v>9.0211478952711921E-2</v>
      </c>
      <c r="AX35" s="34">
        <v>831.06263008211022</v>
      </c>
      <c r="AY35" s="34">
        <v>106.0340769506701</v>
      </c>
      <c r="AZ35" s="34">
        <v>35.098221562060381</v>
      </c>
      <c r="BA35" s="34">
        <v>199.91798617285181</v>
      </c>
      <c r="BB35" s="34">
        <v>516.01325486131179</v>
      </c>
      <c r="BC35" s="34">
        <v>8.926447368776488</v>
      </c>
      <c r="BD35" s="34">
        <v>8.8881490143600974</v>
      </c>
      <c r="BE35" s="34">
        <v>36.590504436609983</v>
      </c>
      <c r="BF35" s="34">
        <v>32.66557382683839</v>
      </c>
      <c r="BG35" s="34">
        <v>0</v>
      </c>
      <c r="BH35" s="34">
        <v>43.388108272877425</v>
      </c>
      <c r="BI35" s="34">
        <v>84.816159724914797</v>
      </c>
      <c r="BJ35" s="34"/>
      <c r="BK35" s="34">
        <v>196717.99999999997</v>
      </c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</row>
    <row r="36" spans="1:75" ht="12.5" x14ac:dyDescent="0.25">
      <c r="A36" s="36" t="s">
        <v>99</v>
      </c>
      <c r="B36" s="32" t="s">
        <v>105</v>
      </c>
      <c r="C36" s="38" t="s">
        <v>204</v>
      </c>
      <c r="D36" s="34">
        <v>61523.248964505641</v>
      </c>
      <c r="E36" s="34">
        <v>2724.3392561381684</v>
      </c>
      <c r="F36" s="34">
        <v>1168.76199137403</v>
      </c>
      <c r="G36" s="34">
        <v>18756.742975636775</v>
      </c>
      <c r="H36" s="34">
        <v>204211.16898240542</v>
      </c>
      <c r="I36" s="34">
        <v>865.41514549069223</v>
      </c>
      <c r="J36" s="34">
        <v>27534.681554800121</v>
      </c>
      <c r="K36" s="34">
        <v>19431.54818590889</v>
      </c>
      <c r="L36" s="34">
        <v>80067.649627379389</v>
      </c>
      <c r="M36" s="34">
        <v>1028.1317537763305</v>
      </c>
      <c r="N36" s="34">
        <v>6842.36161304497</v>
      </c>
      <c r="O36" s="34">
        <v>2033.5130274321871</v>
      </c>
      <c r="P36" s="34">
        <v>1534.9512497053436</v>
      </c>
      <c r="Q36" s="34">
        <v>15668.875327766749</v>
      </c>
      <c r="R36" s="34">
        <v>30175.329635874881</v>
      </c>
      <c r="S36" s="34">
        <v>5690.2860167478357</v>
      </c>
      <c r="T36" s="34">
        <v>75114.698846611354</v>
      </c>
      <c r="U36" s="34">
        <v>118681.7650120781</v>
      </c>
      <c r="V36" s="34">
        <v>19335.641218492794</v>
      </c>
      <c r="W36" s="34">
        <v>93669.705312369479</v>
      </c>
      <c r="X36" s="34">
        <v>270973.37831150874</v>
      </c>
      <c r="Y36" s="34">
        <v>24322.875549174707</v>
      </c>
      <c r="Z36" s="34">
        <v>34886.096311241279</v>
      </c>
      <c r="AA36" s="34">
        <v>506.8957864818301</v>
      </c>
      <c r="AB36" s="34">
        <v>15400.868506438497</v>
      </c>
      <c r="AC36" s="34">
        <v>5783.4729449692832</v>
      </c>
      <c r="AD36" s="34">
        <v>10603.849761518002</v>
      </c>
      <c r="AE36" s="34">
        <v>25831.991493311034</v>
      </c>
      <c r="AF36" s="34">
        <v>52562.976591216517</v>
      </c>
      <c r="AG36" s="34">
        <v>7155.7095784137991</v>
      </c>
      <c r="AH36" s="34">
        <v>2616.303922046161</v>
      </c>
      <c r="AI36" s="34">
        <v>2055232.6365268216</v>
      </c>
      <c r="AJ36" s="34">
        <v>46825.204465180868</v>
      </c>
      <c r="AK36" s="34">
        <v>66815.493987551119</v>
      </c>
      <c r="AL36" s="34">
        <v>8789.3969909051939</v>
      </c>
      <c r="AM36" s="34">
        <v>53705.098798715728</v>
      </c>
      <c r="AN36" s="34">
        <v>120986.7147476856</v>
      </c>
      <c r="AO36" s="34">
        <v>31294.886711046867</v>
      </c>
      <c r="AP36" s="34">
        <v>270753.20590427349</v>
      </c>
      <c r="AQ36" s="34">
        <v>1096.8359166462205</v>
      </c>
      <c r="AR36" s="34">
        <v>3022.0862862125769</v>
      </c>
      <c r="AS36" s="34">
        <v>33156.330950379204</v>
      </c>
      <c r="AT36" s="34">
        <v>22674.487526583238</v>
      </c>
      <c r="AU36" s="34">
        <v>10777.510992606907</v>
      </c>
      <c r="AV36" s="34">
        <v>2062.2124023366723</v>
      </c>
      <c r="AW36" s="34">
        <v>405.3805134831959</v>
      </c>
      <c r="AX36" s="34">
        <v>152786.75399184474</v>
      </c>
      <c r="AY36" s="34">
        <v>8168.6815284674585</v>
      </c>
      <c r="AZ36" s="34">
        <v>4588.2535128010295</v>
      </c>
      <c r="BA36" s="34">
        <v>18278.116687271173</v>
      </c>
      <c r="BB36" s="34">
        <v>28271.273973908701</v>
      </c>
      <c r="BC36" s="34">
        <v>114356.7172413956</v>
      </c>
      <c r="BD36" s="34">
        <v>107681.26079794906</v>
      </c>
      <c r="BE36" s="34">
        <v>105294.33086578245</v>
      </c>
      <c r="BF36" s="34">
        <v>31444.7605394083</v>
      </c>
      <c r="BG36" s="34">
        <v>2074.3595826934279</v>
      </c>
      <c r="BH36" s="34">
        <v>22980.340383779141</v>
      </c>
      <c r="BI36" s="34">
        <v>7233.433720410997</v>
      </c>
      <c r="BJ36" s="34"/>
      <c r="BK36" s="34">
        <v>4567459</v>
      </c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</row>
    <row r="37" spans="1:75" ht="25" x14ac:dyDescent="0.25">
      <c r="A37" s="36" t="s">
        <v>100</v>
      </c>
      <c r="B37" s="39" t="s">
        <v>106</v>
      </c>
      <c r="C37" s="38" t="s">
        <v>205</v>
      </c>
      <c r="D37" s="34">
        <v>2395.9043109777554</v>
      </c>
      <c r="E37" s="34">
        <v>50.322668668258565</v>
      </c>
      <c r="F37" s="34">
        <v>36.661094730776725</v>
      </c>
      <c r="G37" s="34">
        <v>340.62563967230204</v>
      </c>
      <c r="H37" s="34">
        <v>1692.3278282414437</v>
      </c>
      <c r="I37" s="34">
        <v>0</v>
      </c>
      <c r="J37" s="34">
        <v>208.92542608976657</v>
      </c>
      <c r="K37" s="34">
        <v>174.618037542618</v>
      </c>
      <c r="L37" s="34">
        <v>5549.5093514154278</v>
      </c>
      <c r="M37" s="34">
        <v>38.630791445444707</v>
      </c>
      <c r="N37" s="34">
        <v>245.97594373320166</v>
      </c>
      <c r="O37" s="34">
        <v>108.95646602567641</v>
      </c>
      <c r="P37" s="34">
        <v>67.032742206074545</v>
      </c>
      <c r="Q37" s="34">
        <v>374.03637091906018</v>
      </c>
      <c r="R37" s="34">
        <v>637.40421988007654</v>
      </c>
      <c r="S37" s="34">
        <v>183.35158851064404</v>
      </c>
      <c r="T37" s="34">
        <v>1686.3293926933825</v>
      </c>
      <c r="U37" s="34">
        <v>2614.9096491846608</v>
      </c>
      <c r="V37" s="34">
        <v>576.70895239656659</v>
      </c>
      <c r="W37" s="34">
        <v>1325.385970575466</v>
      </c>
      <c r="X37" s="34">
        <v>3037.5201820806615</v>
      </c>
      <c r="Y37" s="34">
        <v>759.19907868612381</v>
      </c>
      <c r="Z37" s="34">
        <v>1503.2466588793138</v>
      </c>
      <c r="AA37" s="34">
        <v>21.762482347225149</v>
      </c>
      <c r="AB37" s="34">
        <v>697.6773288488846</v>
      </c>
      <c r="AC37" s="34">
        <v>420.91601874166622</v>
      </c>
      <c r="AD37" s="34">
        <v>542.60213105017397</v>
      </c>
      <c r="AE37" s="34">
        <v>925.09488944222949</v>
      </c>
      <c r="AF37" s="34">
        <v>2696.3602577581214</v>
      </c>
      <c r="AG37" s="34">
        <v>169.84306647652059</v>
      </c>
      <c r="AH37" s="34">
        <v>71.508942188879075</v>
      </c>
      <c r="AI37" s="34">
        <v>30494.982131745972</v>
      </c>
      <c r="AJ37" s="34">
        <v>2851.8479587677125</v>
      </c>
      <c r="AK37" s="34">
        <v>2587.2195635842072</v>
      </c>
      <c r="AL37" s="34">
        <v>710.2438934271928</v>
      </c>
      <c r="AM37" s="34">
        <v>2975.7350284139775</v>
      </c>
      <c r="AN37" s="34">
        <v>4648.9098194677517</v>
      </c>
      <c r="AO37" s="34">
        <v>2153.5148504959684</v>
      </c>
      <c r="AP37" s="34">
        <v>3258.5863729373555</v>
      </c>
      <c r="AQ37" s="34">
        <v>81.910756924391251</v>
      </c>
      <c r="AR37" s="34">
        <v>82.675031779179847</v>
      </c>
      <c r="AS37" s="34">
        <v>781.36332253999478</v>
      </c>
      <c r="AT37" s="34">
        <v>219.29443751305863</v>
      </c>
      <c r="AU37" s="34">
        <v>7.8302201569126648</v>
      </c>
      <c r="AV37" s="34">
        <v>135.32349573107979</v>
      </c>
      <c r="AW37" s="34">
        <v>4.8791450179085283</v>
      </c>
      <c r="AX37" s="34">
        <v>7081.3694150782767</v>
      </c>
      <c r="AY37" s="34">
        <v>148.87174715835522</v>
      </c>
      <c r="AZ37" s="34">
        <v>178.89972967600923</v>
      </c>
      <c r="BA37" s="34">
        <v>1135.0668788442981</v>
      </c>
      <c r="BB37" s="34">
        <v>1422.4863393574433</v>
      </c>
      <c r="BC37" s="34">
        <v>6255.4559505414791</v>
      </c>
      <c r="BD37" s="34">
        <v>6362.7558325136433</v>
      </c>
      <c r="BE37" s="34">
        <v>9945.6094832763356</v>
      </c>
      <c r="BF37" s="34">
        <v>1943.0652876746037</v>
      </c>
      <c r="BG37" s="34">
        <v>153.38574379071122</v>
      </c>
      <c r="BH37" s="34">
        <v>1274.9508058063961</v>
      </c>
      <c r="BI37" s="34">
        <v>717.41927637138235</v>
      </c>
      <c r="BJ37" s="34"/>
      <c r="BK37" s="34">
        <v>116767.00000000001</v>
      </c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</row>
    <row r="38" spans="1:75" ht="12.5" x14ac:dyDescent="0.25">
      <c r="A38" s="36" t="s">
        <v>101</v>
      </c>
      <c r="B38" s="32" t="s">
        <v>107</v>
      </c>
      <c r="C38" s="38" t="s">
        <v>206</v>
      </c>
      <c r="D38" s="34">
        <v>13809.849794451406</v>
      </c>
      <c r="E38" s="34">
        <v>1812.2874150244961</v>
      </c>
      <c r="F38" s="34">
        <v>488.63360238733668</v>
      </c>
      <c r="G38" s="34">
        <v>17469.559255969605</v>
      </c>
      <c r="H38" s="34">
        <v>71173.931624715071</v>
      </c>
      <c r="I38" s="34">
        <v>309.36381709741551</v>
      </c>
      <c r="J38" s="34">
        <v>4593.8967038436249</v>
      </c>
      <c r="K38" s="34">
        <v>9538.7377590114647</v>
      </c>
      <c r="L38" s="34">
        <v>14433.586624543403</v>
      </c>
      <c r="M38" s="34">
        <v>433.84129101622341</v>
      </c>
      <c r="N38" s="34">
        <v>637.13836627353157</v>
      </c>
      <c r="O38" s="34">
        <v>445.92264691953852</v>
      </c>
      <c r="P38" s="34">
        <v>301.24333583639987</v>
      </c>
      <c r="Q38" s="34">
        <v>1978.09608342764</v>
      </c>
      <c r="R38" s="34">
        <v>2434.8605059842653</v>
      </c>
      <c r="S38" s="34">
        <v>1056.6080196270241</v>
      </c>
      <c r="T38" s="34">
        <v>31275.475529892752</v>
      </c>
      <c r="U38" s="34">
        <v>16903.643784455493</v>
      </c>
      <c r="V38" s="34">
        <v>2500.999557586701</v>
      </c>
      <c r="W38" s="34">
        <v>14490.454441078826</v>
      </c>
      <c r="X38" s="34">
        <v>39536.664729820142</v>
      </c>
      <c r="Y38" s="34">
        <v>7205.4440300022079</v>
      </c>
      <c r="Z38" s="34">
        <v>12074.683507153577</v>
      </c>
      <c r="AA38" s="34">
        <v>703.36861204956301</v>
      </c>
      <c r="AB38" s="34">
        <v>9055.9931818306632</v>
      </c>
      <c r="AC38" s="34">
        <v>2700.0977837340811</v>
      </c>
      <c r="AD38" s="34">
        <v>6470.8449299456597</v>
      </c>
      <c r="AE38" s="34">
        <v>3959.4228909300336</v>
      </c>
      <c r="AF38" s="34">
        <v>22907.671206825737</v>
      </c>
      <c r="AG38" s="34">
        <v>1389.3731978454691</v>
      </c>
      <c r="AH38" s="34">
        <v>477.32070989372596</v>
      </c>
      <c r="AI38" s="34">
        <v>69412.173112887904</v>
      </c>
      <c r="AJ38" s="34">
        <v>9137.8773182755322</v>
      </c>
      <c r="AK38" s="34">
        <v>299179.1997489215</v>
      </c>
      <c r="AL38" s="34">
        <v>2989.217770120671</v>
      </c>
      <c r="AM38" s="34">
        <v>33341.455984458335</v>
      </c>
      <c r="AN38" s="34">
        <v>28028.488093702952</v>
      </c>
      <c r="AO38" s="34">
        <v>9378.7937183266877</v>
      </c>
      <c r="AP38" s="34">
        <v>168958.88223812814</v>
      </c>
      <c r="AQ38" s="34">
        <v>1205.2090332073658</v>
      </c>
      <c r="AR38" s="34">
        <v>1430.6448074167286</v>
      </c>
      <c r="AS38" s="34">
        <v>25557.425049841793</v>
      </c>
      <c r="AT38" s="34">
        <v>18916.398470135828</v>
      </c>
      <c r="AU38" s="34">
        <v>2163.6908157255407</v>
      </c>
      <c r="AV38" s="34">
        <v>489.32191572325223</v>
      </c>
      <c r="AW38" s="34">
        <v>77.578872421807887</v>
      </c>
      <c r="AX38" s="34">
        <v>184012.11046410259</v>
      </c>
      <c r="AY38" s="34">
        <v>5293.3959575789777</v>
      </c>
      <c r="AZ38" s="34">
        <v>4651.5280309140599</v>
      </c>
      <c r="BA38" s="34">
        <v>14273.142147022978</v>
      </c>
      <c r="BB38" s="34">
        <v>37700.5036676944</v>
      </c>
      <c r="BC38" s="34">
        <v>383075.51334858674</v>
      </c>
      <c r="BD38" s="34">
        <v>95752.548545445898</v>
      </c>
      <c r="BE38" s="34">
        <v>116583.63952779915</v>
      </c>
      <c r="BF38" s="34">
        <v>13467.004895917631</v>
      </c>
      <c r="BG38" s="34">
        <v>2599.3405510247312</v>
      </c>
      <c r="BH38" s="34">
        <v>40370.041031509427</v>
      </c>
      <c r="BI38" s="34">
        <v>1372.8599439364098</v>
      </c>
      <c r="BJ38" s="34"/>
      <c r="BK38" s="34">
        <v>1881987</v>
      </c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</row>
    <row r="39" spans="1:75" ht="50" x14ac:dyDescent="0.25">
      <c r="A39" s="36" t="s">
        <v>156</v>
      </c>
      <c r="B39" s="32" t="s">
        <v>108</v>
      </c>
      <c r="C39" s="38" t="s">
        <v>207</v>
      </c>
      <c r="D39" s="34">
        <v>4158.4173820999968</v>
      </c>
      <c r="E39" s="34">
        <v>1462.7353841836707</v>
      </c>
      <c r="F39" s="34">
        <v>105.70306692764396</v>
      </c>
      <c r="G39" s="34">
        <v>2002.0317881155447</v>
      </c>
      <c r="H39" s="34">
        <v>4562.3922580062381</v>
      </c>
      <c r="I39" s="34">
        <v>135.79866257003434</v>
      </c>
      <c r="J39" s="34">
        <v>959.59739604557205</v>
      </c>
      <c r="K39" s="34">
        <v>1109.7990351452142</v>
      </c>
      <c r="L39" s="34">
        <v>2519.4132683260696</v>
      </c>
      <c r="M39" s="34">
        <v>20.809438880420743</v>
      </c>
      <c r="N39" s="34">
        <v>334.53376797364837</v>
      </c>
      <c r="O39" s="34">
        <v>121.8597182518464</v>
      </c>
      <c r="P39" s="34">
        <v>52.426462840465881</v>
      </c>
      <c r="Q39" s="34">
        <v>824.67386840530673</v>
      </c>
      <c r="R39" s="34">
        <v>352.31052609810973</v>
      </c>
      <c r="S39" s="34">
        <v>302.76162425762504</v>
      </c>
      <c r="T39" s="34">
        <v>2710.139942670633</v>
      </c>
      <c r="U39" s="34">
        <v>3330.1574449836535</v>
      </c>
      <c r="V39" s="34">
        <v>1782.9252041815587</v>
      </c>
      <c r="W39" s="34">
        <v>2892.0299198084804</v>
      </c>
      <c r="X39" s="34">
        <v>4607.1952534594639</v>
      </c>
      <c r="Y39" s="34">
        <v>1433.0146733712979</v>
      </c>
      <c r="Z39" s="34">
        <v>5516.6388552476401</v>
      </c>
      <c r="AA39" s="34">
        <v>63.552241100816659</v>
      </c>
      <c r="AB39" s="34">
        <v>2878.7622250965105</v>
      </c>
      <c r="AC39" s="34">
        <v>505.6653301430037</v>
      </c>
      <c r="AD39" s="34">
        <v>868.54435398263763</v>
      </c>
      <c r="AE39" s="34">
        <v>127266.64357740329</v>
      </c>
      <c r="AF39" s="34">
        <v>5857.736183831591</v>
      </c>
      <c r="AG39" s="34">
        <v>581.98762028782687</v>
      </c>
      <c r="AH39" s="34">
        <v>433.75641510715849</v>
      </c>
      <c r="AI39" s="34">
        <v>2716.0983226196868</v>
      </c>
      <c r="AJ39" s="34">
        <v>996.06827614444705</v>
      </c>
      <c r="AK39" s="34">
        <v>13677.479068639437</v>
      </c>
      <c r="AL39" s="34">
        <v>40950.918080139389</v>
      </c>
      <c r="AM39" s="34">
        <v>12993.134204267462</v>
      </c>
      <c r="AN39" s="34">
        <v>5383.6258955476624</v>
      </c>
      <c r="AO39" s="34">
        <v>593.29366276368967</v>
      </c>
      <c r="AP39" s="34">
        <v>48206.910852073932</v>
      </c>
      <c r="AQ39" s="34">
        <v>154.8458479225977</v>
      </c>
      <c r="AR39" s="34">
        <v>450.60729672621233</v>
      </c>
      <c r="AS39" s="34">
        <v>10246.928956249309</v>
      </c>
      <c r="AT39" s="34">
        <v>2513.7409754444934</v>
      </c>
      <c r="AU39" s="34">
        <v>5385.5186698666012</v>
      </c>
      <c r="AV39" s="34">
        <v>479.51586530795663</v>
      </c>
      <c r="AW39" s="34">
        <v>193.35765441712235</v>
      </c>
      <c r="AX39" s="34">
        <v>4885.5809655665171</v>
      </c>
      <c r="AY39" s="34">
        <v>2133.5953420432452</v>
      </c>
      <c r="AZ39" s="34">
        <v>494.27057202157022</v>
      </c>
      <c r="BA39" s="34">
        <v>2215.8052777796465</v>
      </c>
      <c r="BB39" s="34">
        <v>5602.1594918667497</v>
      </c>
      <c r="BC39" s="34">
        <v>36239.392662261707</v>
      </c>
      <c r="BD39" s="34">
        <v>2195.6380646617322</v>
      </c>
      <c r="BE39" s="34">
        <v>4175.0048736934596</v>
      </c>
      <c r="BF39" s="34">
        <v>1498.6339422794917</v>
      </c>
      <c r="BG39" s="34">
        <v>275.72913467139756</v>
      </c>
      <c r="BH39" s="34">
        <v>1072.8876658491611</v>
      </c>
      <c r="BI39" s="34">
        <v>503.24549037233305</v>
      </c>
      <c r="BJ39" s="34"/>
      <c r="BK39" s="34">
        <v>385988</v>
      </c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</row>
    <row r="40" spans="1:75" ht="50" x14ac:dyDescent="0.25">
      <c r="A40" s="36" t="s">
        <v>103</v>
      </c>
      <c r="B40" s="39" t="s">
        <v>109</v>
      </c>
      <c r="C40" s="40" t="s">
        <v>208</v>
      </c>
      <c r="D40" s="34">
        <v>161532.47151016557</v>
      </c>
      <c r="E40" s="34">
        <v>7256.7483924067565</v>
      </c>
      <c r="F40" s="34">
        <v>5724.4126053406208</v>
      </c>
      <c r="G40" s="34">
        <v>18826.735178294708</v>
      </c>
      <c r="H40" s="34">
        <v>142197.13485828243</v>
      </c>
      <c r="I40" s="34">
        <v>260.34773179107174</v>
      </c>
      <c r="J40" s="34">
        <v>7586.7284495817194</v>
      </c>
      <c r="K40" s="34">
        <v>9150.0579184789622</v>
      </c>
      <c r="L40" s="34">
        <v>302099.60289860837</v>
      </c>
      <c r="M40" s="34">
        <v>13748.693544191852</v>
      </c>
      <c r="N40" s="34">
        <v>10737.522917913469</v>
      </c>
      <c r="O40" s="34">
        <v>8359.8398334908215</v>
      </c>
      <c r="P40" s="34">
        <v>4458.1549013954755</v>
      </c>
      <c r="Q40" s="34">
        <v>39147.652847224752</v>
      </c>
      <c r="R40" s="34">
        <v>34692.051913154181</v>
      </c>
      <c r="S40" s="34">
        <v>18363.391982819496</v>
      </c>
      <c r="T40" s="34">
        <v>110459.8720280597</v>
      </c>
      <c r="U40" s="34">
        <v>127184.5417633855</v>
      </c>
      <c r="V40" s="34">
        <v>27630.527697127753</v>
      </c>
      <c r="W40" s="34">
        <v>67127.062675284964</v>
      </c>
      <c r="X40" s="34">
        <v>250200.3989624331</v>
      </c>
      <c r="Y40" s="34">
        <v>66786.112869693112</v>
      </c>
      <c r="Z40" s="34">
        <v>86947.46700917944</v>
      </c>
      <c r="AA40" s="34">
        <v>4303.0420740471809</v>
      </c>
      <c r="AB40" s="34">
        <v>45522.157833579899</v>
      </c>
      <c r="AC40" s="34">
        <v>22797.294087732396</v>
      </c>
      <c r="AD40" s="34">
        <v>25351.991510805899</v>
      </c>
      <c r="AE40" s="34">
        <v>44246.065474082381</v>
      </c>
      <c r="AF40" s="34">
        <v>108820.31158239447</v>
      </c>
      <c r="AG40" s="34">
        <v>33245.730195491116</v>
      </c>
      <c r="AH40" s="34">
        <v>21871.120588246282</v>
      </c>
      <c r="AI40" s="34">
        <v>737897.04550254892</v>
      </c>
      <c r="AJ40" s="34">
        <v>7976.0954392561207</v>
      </c>
      <c r="AK40" s="34">
        <v>383625.85469297372</v>
      </c>
      <c r="AL40" s="34">
        <v>6523.3260072925268</v>
      </c>
      <c r="AM40" s="34">
        <v>234742.01540067056</v>
      </c>
      <c r="AN40" s="34">
        <v>127022.32327990819</v>
      </c>
      <c r="AO40" s="34">
        <v>46240.672339733872</v>
      </c>
      <c r="AP40" s="34">
        <v>94190.793661890086</v>
      </c>
      <c r="AQ40" s="34">
        <v>2594.9708506503125</v>
      </c>
      <c r="AR40" s="34">
        <v>12666.640690556793</v>
      </c>
      <c r="AS40" s="34">
        <v>25772.117858071273</v>
      </c>
      <c r="AT40" s="34">
        <v>13511.972243969481</v>
      </c>
      <c r="AU40" s="34">
        <v>4734.6260366590068</v>
      </c>
      <c r="AV40" s="34">
        <v>2126.9323350776235</v>
      </c>
      <c r="AW40" s="34">
        <v>253.48393671798911</v>
      </c>
      <c r="AX40" s="34">
        <v>53351.102906757158</v>
      </c>
      <c r="AY40" s="34">
        <v>5720.8611596647952</v>
      </c>
      <c r="AZ40" s="34">
        <v>12014.869136713065</v>
      </c>
      <c r="BA40" s="34">
        <v>34240.284486227494</v>
      </c>
      <c r="BB40" s="34">
        <v>42860.756510845757</v>
      </c>
      <c r="BC40" s="34">
        <v>68700.914432560123</v>
      </c>
      <c r="BD40" s="34">
        <v>13864.506999195048</v>
      </c>
      <c r="BE40" s="34">
        <v>81260.565746683467</v>
      </c>
      <c r="BF40" s="34">
        <v>8117.067843483409</v>
      </c>
      <c r="BG40" s="34">
        <v>2201.2680254726474</v>
      </c>
      <c r="BH40" s="34">
        <v>8390.2503594987284</v>
      </c>
      <c r="BI40" s="34">
        <v>6092.4382822384478</v>
      </c>
      <c r="BJ40" s="34"/>
      <c r="BK40" s="34">
        <v>3863329.0000000005</v>
      </c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</row>
    <row r="41" spans="1:75" ht="75" x14ac:dyDescent="0.25">
      <c r="A41" s="36" t="s">
        <v>104</v>
      </c>
      <c r="B41" s="39" t="s">
        <v>110</v>
      </c>
      <c r="C41" s="38" t="s">
        <v>209</v>
      </c>
      <c r="D41" s="34">
        <v>13810.067120848265</v>
      </c>
      <c r="E41" s="34">
        <v>888.51202587489934</v>
      </c>
      <c r="F41" s="34">
        <v>1189.5201288401918</v>
      </c>
      <c r="G41" s="34">
        <v>498.21741384490338</v>
      </c>
      <c r="H41" s="34">
        <v>3363.1372782232083</v>
      </c>
      <c r="I41" s="34">
        <v>139.81637448039038</v>
      </c>
      <c r="J41" s="34">
        <v>324.24041891787181</v>
      </c>
      <c r="K41" s="34">
        <v>455.73549085783014</v>
      </c>
      <c r="L41" s="34">
        <v>5082.2958574486674</v>
      </c>
      <c r="M41" s="34">
        <v>92.116002014494768</v>
      </c>
      <c r="N41" s="34">
        <v>143.99496881062802</v>
      </c>
      <c r="O41" s="34">
        <v>360.02798069155057</v>
      </c>
      <c r="P41" s="34">
        <v>26.466060581748874</v>
      </c>
      <c r="Q41" s="34">
        <v>551.52182680903832</v>
      </c>
      <c r="R41" s="34">
        <v>237.63452363585773</v>
      </c>
      <c r="S41" s="34">
        <v>181.53054786907722</v>
      </c>
      <c r="T41" s="34">
        <v>1381.0335397077865</v>
      </c>
      <c r="U41" s="34">
        <v>527.36441961250921</v>
      </c>
      <c r="V41" s="34">
        <v>306.87044496570923</v>
      </c>
      <c r="W41" s="34">
        <v>1195.9564506347031</v>
      </c>
      <c r="X41" s="34">
        <v>1560.8566875617535</v>
      </c>
      <c r="Y41" s="34">
        <v>702.36353630065105</v>
      </c>
      <c r="Z41" s="34">
        <v>961.6205366140706</v>
      </c>
      <c r="AA41" s="34">
        <v>12.509717299216707</v>
      </c>
      <c r="AB41" s="34">
        <v>305.07869488834604</v>
      </c>
      <c r="AC41" s="34">
        <v>227.25021044022947</v>
      </c>
      <c r="AD41" s="34">
        <v>203.25633151211213</v>
      </c>
      <c r="AE41" s="34">
        <v>279.88992478305187</v>
      </c>
      <c r="AF41" s="34">
        <v>990.15923556466032</v>
      </c>
      <c r="AG41" s="34">
        <v>392.27908409952369</v>
      </c>
      <c r="AH41" s="34">
        <v>130.92122488484637</v>
      </c>
      <c r="AI41" s="34">
        <v>2686.5274901822577</v>
      </c>
      <c r="AJ41" s="34">
        <v>402.93850129028488</v>
      </c>
      <c r="AK41" s="34">
        <v>63251.449555611747</v>
      </c>
      <c r="AL41" s="34">
        <v>618.6599114879532</v>
      </c>
      <c r="AM41" s="34">
        <v>5246.3876805449572</v>
      </c>
      <c r="AN41" s="34">
        <v>10239.959919482601</v>
      </c>
      <c r="AO41" s="34">
        <v>1621.5160729145459</v>
      </c>
      <c r="AP41" s="34">
        <v>25187.136830716758</v>
      </c>
      <c r="AQ41" s="34">
        <v>690.67371088836308</v>
      </c>
      <c r="AR41" s="34">
        <v>1184.0696014623124</v>
      </c>
      <c r="AS41" s="34">
        <v>5191.5570429247737</v>
      </c>
      <c r="AT41" s="34">
        <v>920.55781442036209</v>
      </c>
      <c r="AU41" s="34">
        <v>746.34849637534421</v>
      </c>
      <c r="AV41" s="34">
        <v>595.22726020844516</v>
      </c>
      <c r="AW41" s="34">
        <v>37.078233399204315</v>
      </c>
      <c r="AX41" s="34">
        <v>52272.827935048561</v>
      </c>
      <c r="AY41" s="34">
        <v>1031.149142507234</v>
      </c>
      <c r="AZ41" s="34">
        <v>181.01042423049483</v>
      </c>
      <c r="BA41" s="34">
        <v>451.0032992946343</v>
      </c>
      <c r="BB41" s="34">
        <v>4028.6112880017795</v>
      </c>
      <c r="BC41" s="34">
        <v>3465.445234056117</v>
      </c>
      <c r="BD41" s="34">
        <v>1654.8179993793538</v>
      </c>
      <c r="BE41" s="34">
        <v>3479.8839427312478</v>
      </c>
      <c r="BF41" s="34">
        <v>1282.8000724503847</v>
      </c>
      <c r="BG41" s="34">
        <v>151.55972303129801</v>
      </c>
      <c r="BH41" s="34">
        <v>869.2774524605851</v>
      </c>
      <c r="BI41" s="34">
        <v>1186.2813062806067</v>
      </c>
      <c r="BJ41" s="34"/>
      <c r="BK41" s="34">
        <v>225197</v>
      </c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</row>
    <row r="42" spans="1:75" ht="12.5" x14ac:dyDescent="0.25">
      <c r="A42" s="36" t="s">
        <v>157</v>
      </c>
      <c r="B42" s="39" t="s">
        <v>111</v>
      </c>
      <c r="C42" s="38" t="s">
        <v>210</v>
      </c>
      <c r="D42" s="34">
        <v>317.2449548539791</v>
      </c>
      <c r="E42" s="34">
        <v>100.51902169576482</v>
      </c>
      <c r="F42" s="34">
        <v>36.828291623204059</v>
      </c>
      <c r="G42" s="34">
        <v>159.63886818693211</v>
      </c>
      <c r="H42" s="34">
        <v>4979.090901580953</v>
      </c>
      <c r="I42" s="34">
        <v>50.623170070486175</v>
      </c>
      <c r="J42" s="34">
        <v>89.467287929568741</v>
      </c>
      <c r="K42" s="34">
        <v>233.48536516014559</v>
      </c>
      <c r="L42" s="34">
        <v>1850.2311267002419</v>
      </c>
      <c r="M42" s="34">
        <v>42.594084843266984</v>
      </c>
      <c r="N42" s="34">
        <v>42.716800408847831</v>
      </c>
      <c r="O42" s="34">
        <v>51.673300997004439</v>
      </c>
      <c r="P42" s="34">
        <v>18.43583423762907</v>
      </c>
      <c r="Q42" s="34">
        <v>118.64554991598374</v>
      </c>
      <c r="R42" s="34">
        <v>255.85810918758173</v>
      </c>
      <c r="S42" s="34">
        <v>342.55250135406078</v>
      </c>
      <c r="T42" s="34">
        <v>841.5114179342221</v>
      </c>
      <c r="U42" s="34">
        <v>1067.6880090388697</v>
      </c>
      <c r="V42" s="34">
        <v>260.58482744989817</v>
      </c>
      <c r="W42" s="34">
        <v>616.96633081376046</v>
      </c>
      <c r="X42" s="34">
        <v>1046.2825516297614</v>
      </c>
      <c r="Y42" s="34">
        <v>673.23591648214199</v>
      </c>
      <c r="Z42" s="34">
        <v>2130.6226206863444</v>
      </c>
      <c r="AA42" s="34">
        <v>75.68601488245524</v>
      </c>
      <c r="AB42" s="34">
        <v>730.73568234653862</v>
      </c>
      <c r="AC42" s="34">
        <v>462.96077937752068</v>
      </c>
      <c r="AD42" s="34">
        <v>1009.6507207682266</v>
      </c>
      <c r="AE42" s="34">
        <v>554.12894330652773</v>
      </c>
      <c r="AF42" s="34">
        <v>2475.2795484694479</v>
      </c>
      <c r="AG42" s="34">
        <v>156.60307919164052</v>
      </c>
      <c r="AH42" s="34">
        <v>55.412264573539844</v>
      </c>
      <c r="AI42" s="34">
        <v>2964.9630284344698</v>
      </c>
      <c r="AJ42" s="34">
        <v>57.728070088240528</v>
      </c>
      <c r="AK42" s="34">
        <v>9101.9020665929256</v>
      </c>
      <c r="AL42" s="34">
        <v>552.75702604866274</v>
      </c>
      <c r="AM42" s="34">
        <v>5970.6056026764936</v>
      </c>
      <c r="AN42" s="34">
        <v>4273.0419999151454</v>
      </c>
      <c r="AO42" s="34">
        <v>1854.3702589719906</v>
      </c>
      <c r="AP42" s="34">
        <v>6297.4944315237162</v>
      </c>
      <c r="AQ42" s="34">
        <v>91.351135899545497</v>
      </c>
      <c r="AR42" s="34">
        <v>5019.4148458236641</v>
      </c>
      <c r="AS42" s="34">
        <v>13124.544848167876</v>
      </c>
      <c r="AT42" s="34">
        <v>1287.2228017509246</v>
      </c>
      <c r="AU42" s="34">
        <v>5495.4029641799079</v>
      </c>
      <c r="AV42" s="34">
        <v>2666.2651079188836</v>
      </c>
      <c r="AW42" s="34">
        <v>242.51762959624139</v>
      </c>
      <c r="AX42" s="34">
        <v>1266.8114160014661</v>
      </c>
      <c r="AY42" s="34">
        <v>279.42595129905857</v>
      </c>
      <c r="AZ42" s="34">
        <v>1513.4681841959161</v>
      </c>
      <c r="BA42" s="34">
        <v>3289.1516509089502</v>
      </c>
      <c r="BB42" s="34">
        <v>8792.7087068583423</v>
      </c>
      <c r="BC42" s="34">
        <v>40752.207720920931</v>
      </c>
      <c r="BD42" s="34">
        <v>15926.408648352241</v>
      </c>
      <c r="BE42" s="34">
        <v>17932.315790755903</v>
      </c>
      <c r="BF42" s="34">
        <v>71.365478485160025</v>
      </c>
      <c r="BG42" s="34">
        <v>5630.5350116506916</v>
      </c>
      <c r="BH42" s="34">
        <v>7017.7599826022943</v>
      </c>
      <c r="BI42" s="34">
        <v>156.3057646838061</v>
      </c>
      <c r="BJ42" s="34"/>
      <c r="BK42" s="34">
        <v>182475</v>
      </c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</row>
    <row r="43" spans="1:75" ht="25" x14ac:dyDescent="0.25">
      <c r="A43" s="36" t="s">
        <v>158</v>
      </c>
      <c r="B43" s="32" t="s">
        <v>112</v>
      </c>
      <c r="C43" s="40" t="s">
        <v>211</v>
      </c>
      <c r="D43" s="34">
        <v>31720.330465409348</v>
      </c>
      <c r="E43" s="34">
        <v>8570.2195141450957</v>
      </c>
      <c r="F43" s="34">
        <v>463.17175834872444</v>
      </c>
      <c r="G43" s="34">
        <v>40564.25632534123</v>
      </c>
      <c r="H43" s="34">
        <v>303629.56435571582</v>
      </c>
      <c r="I43" s="34">
        <v>657.29766853424906</v>
      </c>
      <c r="J43" s="34">
        <v>14540.940985771331</v>
      </c>
      <c r="K43" s="34">
        <v>16221.5019831586</v>
      </c>
      <c r="L43" s="34">
        <v>83347.217850827452</v>
      </c>
      <c r="M43" s="34">
        <v>1110.1619814676683</v>
      </c>
      <c r="N43" s="34">
        <v>2003.0191570783686</v>
      </c>
      <c r="O43" s="34">
        <v>991.8457069150403</v>
      </c>
      <c r="P43" s="34">
        <v>364.71897490580488</v>
      </c>
      <c r="Q43" s="34">
        <v>10990.855362085356</v>
      </c>
      <c r="R43" s="34">
        <v>10936.718556662185</v>
      </c>
      <c r="S43" s="34">
        <v>4454.4694590514555</v>
      </c>
      <c r="T43" s="34">
        <v>285400.7828246851</v>
      </c>
      <c r="U43" s="34">
        <v>59854.908505878506</v>
      </c>
      <c r="V43" s="34">
        <v>10318.750215704191</v>
      </c>
      <c r="W43" s="34">
        <v>49054.492179042572</v>
      </c>
      <c r="X43" s="34">
        <v>115073.18799112631</v>
      </c>
      <c r="Y43" s="34">
        <v>19171.152584858904</v>
      </c>
      <c r="Z43" s="34">
        <v>29689.635209213637</v>
      </c>
      <c r="AA43" s="34">
        <v>1672.22925266679</v>
      </c>
      <c r="AB43" s="34">
        <v>10215.49528997004</v>
      </c>
      <c r="AC43" s="34">
        <v>5624.7133971466474</v>
      </c>
      <c r="AD43" s="34">
        <v>6044.7665736037943</v>
      </c>
      <c r="AE43" s="34">
        <v>39079.292346835755</v>
      </c>
      <c r="AF43" s="34">
        <v>19711.845980577105</v>
      </c>
      <c r="AG43" s="34">
        <v>4746.9513788305867</v>
      </c>
      <c r="AH43" s="34">
        <v>6041.2980044110318</v>
      </c>
      <c r="AI43" s="34">
        <v>48771.192320388414</v>
      </c>
      <c r="AJ43" s="34">
        <v>1619.5700955897903</v>
      </c>
      <c r="AK43" s="34">
        <v>157206.76667395813</v>
      </c>
      <c r="AL43" s="34">
        <v>31361.86488722928</v>
      </c>
      <c r="AM43" s="34">
        <v>1035093.5553785055</v>
      </c>
      <c r="AN43" s="34">
        <v>151605.04899479722</v>
      </c>
      <c r="AO43" s="34">
        <v>6643.2931009061813</v>
      </c>
      <c r="AP43" s="34">
        <v>210883.31334769604</v>
      </c>
      <c r="AQ43" s="34">
        <v>1336.2246726505962</v>
      </c>
      <c r="AR43" s="34">
        <v>1844.3343621834736</v>
      </c>
      <c r="AS43" s="34">
        <v>246613.21807102003</v>
      </c>
      <c r="AT43" s="34">
        <v>10891.547709568156</v>
      </c>
      <c r="AU43" s="34">
        <v>1314.4141701362591</v>
      </c>
      <c r="AV43" s="34">
        <v>443.23347877136274</v>
      </c>
      <c r="AW43" s="34">
        <v>47.095044697503759</v>
      </c>
      <c r="AX43" s="34">
        <v>69057.991402887419</v>
      </c>
      <c r="AY43" s="34">
        <v>10147.04562187077</v>
      </c>
      <c r="AZ43" s="34">
        <v>5359.0862292872507</v>
      </c>
      <c r="BA43" s="34">
        <v>7338.482706978818</v>
      </c>
      <c r="BB43" s="34">
        <v>34715.594496431389</v>
      </c>
      <c r="BC43" s="34">
        <v>55424.311712733215</v>
      </c>
      <c r="BD43" s="34">
        <v>5384.8420477001528</v>
      </c>
      <c r="BE43" s="34">
        <v>12015.306384200368</v>
      </c>
      <c r="BF43" s="34">
        <v>4860.181797797768</v>
      </c>
      <c r="BG43" s="34">
        <v>1579.507956892443</v>
      </c>
      <c r="BH43" s="34">
        <v>3562.0881227255209</v>
      </c>
      <c r="BI43" s="34">
        <v>1374.0973724281534</v>
      </c>
      <c r="BJ43" s="34"/>
      <c r="BK43" s="34">
        <v>3308758.9999999986</v>
      </c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</row>
    <row r="44" spans="1:75" ht="12.5" x14ac:dyDescent="0.25">
      <c r="A44" s="36" t="s">
        <v>105</v>
      </c>
      <c r="B44" s="32" t="s">
        <v>113</v>
      </c>
      <c r="C44" s="41" t="s">
        <v>212</v>
      </c>
      <c r="D44" s="34">
        <v>1093.7435881735141</v>
      </c>
      <c r="E44" s="34">
        <v>1313.2895356394247</v>
      </c>
      <c r="F44" s="34">
        <v>4238.4053178168351</v>
      </c>
      <c r="G44" s="34">
        <v>715.554518168291</v>
      </c>
      <c r="H44" s="34">
        <v>6678.8022381703377</v>
      </c>
      <c r="I44" s="34">
        <v>4.017711910356045</v>
      </c>
      <c r="J44" s="34">
        <v>1847.4684799709048</v>
      </c>
      <c r="K44" s="34">
        <v>1044.90700298352</v>
      </c>
      <c r="L44" s="34">
        <v>4488.5262374280537</v>
      </c>
      <c r="M44" s="34">
        <v>116.88185704814097</v>
      </c>
      <c r="N44" s="34">
        <v>61.502121158354676</v>
      </c>
      <c r="O44" s="34">
        <v>133.68389150446015</v>
      </c>
      <c r="P44" s="34">
        <v>11.003195199855812</v>
      </c>
      <c r="Q44" s="34">
        <v>2669.4527710265647</v>
      </c>
      <c r="R44" s="34">
        <v>1243.8034261448759</v>
      </c>
      <c r="S44" s="34">
        <v>190.63188146569814</v>
      </c>
      <c r="T44" s="34">
        <v>4616.3862206099275</v>
      </c>
      <c r="U44" s="34">
        <v>2778.7283311777896</v>
      </c>
      <c r="V44" s="34">
        <v>395.00256013373206</v>
      </c>
      <c r="W44" s="34">
        <v>3430.3859474346746</v>
      </c>
      <c r="X44" s="34">
        <v>3612.3352936684787</v>
      </c>
      <c r="Y44" s="34">
        <v>487.42462034804942</v>
      </c>
      <c r="Z44" s="34">
        <v>903.77918779931599</v>
      </c>
      <c r="AA44" s="34">
        <v>11.189708724416594</v>
      </c>
      <c r="AB44" s="34">
        <v>255.02902168831704</v>
      </c>
      <c r="AC44" s="34">
        <v>169.84403734887644</v>
      </c>
      <c r="AD44" s="34">
        <v>213.61179334412597</v>
      </c>
      <c r="AE44" s="34">
        <v>921.50889022354249</v>
      </c>
      <c r="AF44" s="34">
        <v>1354.8836818782499</v>
      </c>
      <c r="AG44" s="34">
        <v>312.17121615367836</v>
      </c>
      <c r="AH44" s="34">
        <v>103.56251587693271</v>
      </c>
      <c r="AI44" s="34">
        <v>1293.1580156223845</v>
      </c>
      <c r="AJ44" s="34">
        <v>46.965208357246887</v>
      </c>
      <c r="AK44" s="34">
        <v>13202.564857989153</v>
      </c>
      <c r="AL44" s="34">
        <v>300.87477601091183</v>
      </c>
      <c r="AM44" s="34">
        <v>10325.31817022018</v>
      </c>
      <c r="AN44" s="34">
        <v>566.21666682361513</v>
      </c>
      <c r="AO44" s="34">
        <v>133.82902495451651</v>
      </c>
      <c r="AP44" s="34">
        <v>1779.5430352935198</v>
      </c>
      <c r="AQ44" s="34">
        <v>2352.830252045484</v>
      </c>
      <c r="AR44" s="34">
        <v>231.63465962664844</v>
      </c>
      <c r="AS44" s="34">
        <v>4022.0560872463302</v>
      </c>
      <c r="AT44" s="34">
        <v>57.610123618579365</v>
      </c>
      <c r="AU44" s="34">
        <v>9.2383227953178881</v>
      </c>
      <c r="AV44" s="34">
        <v>1.9612100830591273</v>
      </c>
      <c r="AW44" s="34">
        <v>0.19628604026458418</v>
      </c>
      <c r="AX44" s="34">
        <v>1825.5266297004732</v>
      </c>
      <c r="AY44" s="34">
        <v>229.42972866409852</v>
      </c>
      <c r="AZ44" s="34">
        <v>67.014308804491051</v>
      </c>
      <c r="BA44" s="34">
        <v>432.69425163675231</v>
      </c>
      <c r="BB44" s="34">
        <v>1410.2140081684333</v>
      </c>
      <c r="BC44" s="34">
        <v>411.6084064491381</v>
      </c>
      <c r="BD44" s="34">
        <v>73.0607980303039</v>
      </c>
      <c r="BE44" s="34">
        <v>143.75552921425651</v>
      </c>
      <c r="BF44" s="34">
        <v>145.90132013559523</v>
      </c>
      <c r="BG44" s="34">
        <v>66.649757718582862</v>
      </c>
      <c r="BH44" s="34">
        <v>24.010390523299307</v>
      </c>
      <c r="BI44" s="34">
        <v>45.621374008065175</v>
      </c>
      <c r="BJ44" s="34"/>
      <c r="BK44" s="34">
        <v>84617.000000000015</v>
      </c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</row>
    <row r="45" spans="1:75" ht="25" x14ac:dyDescent="0.25">
      <c r="A45" s="36" t="s">
        <v>106</v>
      </c>
      <c r="B45" s="39" t="s">
        <v>114</v>
      </c>
      <c r="C45" s="38" t="s">
        <v>213</v>
      </c>
      <c r="D45" s="34">
        <v>449.91341705428817</v>
      </c>
      <c r="E45" s="34">
        <v>53.746873439041188</v>
      </c>
      <c r="F45" s="34">
        <v>208.59176528112127</v>
      </c>
      <c r="G45" s="34">
        <v>132.00947637138728</v>
      </c>
      <c r="H45" s="34">
        <v>14802.374394107961</v>
      </c>
      <c r="I45" s="34">
        <v>0.80354238207120909</v>
      </c>
      <c r="J45" s="34">
        <v>226.15267550511655</v>
      </c>
      <c r="K45" s="34">
        <v>463.0178496738709</v>
      </c>
      <c r="L45" s="34">
        <v>1691.9852918988108</v>
      </c>
      <c r="M45" s="34">
        <v>20.806655532337793</v>
      </c>
      <c r="N45" s="34">
        <v>47.483007950016741</v>
      </c>
      <c r="O45" s="34">
        <v>110.02572942898362</v>
      </c>
      <c r="P45" s="34">
        <v>19.474231396413348</v>
      </c>
      <c r="Q45" s="34">
        <v>70.937816926890051</v>
      </c>
      <c r="R45" s="34">
        <v>110.64461545119991</v>
      </c>
      <c r="S45" s="34">
        <v>183.09047659183611</v>
      </c>
      <c r="T45" s="34">
        <v>2752.0133080397763</v>
      </c>
      <c r="U45" s="34">
        <v>819.23190649893877</v>
      </c>
      <c r="V45" s="34">
        <v>254.86118027673101</v>
      </c>
      <c r="W45" s="34">
        <v>375.38498245223047</v>
      </c>
      <c r="X45" s="34">
        <v>2484.569881684924</v>
      </c>
      <c r="Y45" s="34">
        <v>470.8403785291552</v>
      </c>
      <c r="Z45" s="34">
        <v>1308.5611802966528</v>
      </c>
      <c r="AA45" s="34">
        <v>66.430564405905486</v>
      </c>
      <c r="AB45" s="34">
        <v>442.61296443637627</v>
      </c>
      <c r="AC45" s="34">
        <v>432.51080867169412</v>
      </c>
      <c r="AD45" s="34">
        <v>635.01864788139471</v>
      </c>
      <c r="AE45" s="34">
        <v>822.4538926541843</v>
      </c>
      <c r="AF45" s="34">
        <v>2814.8848202080994</v>
      </c>
      <c r="AG45" s="34">
        <v>232.49472455116526</v>
      </c>
      <c r="AH45" s="34">
        <v>48.170754956874596</v>
      </c>
      <c r="AI45" s="34">
        <v>2777.8934475674951</v>
      </c>
      <c r="AJ45" s="34">
        <v>67.422665327946163</v>
      </c>
      <c r="AK45" s="34">
        <v>8573.9986348265975</v>
      </c>
      <c r="AL45" s="34">
        <v>604.69881704302156</v>
      </c>
      <c r="AM45" s="34">
        <v>9854.8247067438097</v>
      </c>
      <c r="AN45" s="34">
        <v>16236.859899736797</v>
      </c>
      <c r="AO45" s="34">
        <v>946.1043019303313</v>
      </c>
      <c r="AP45" s="34">
        <v>7707.2044107062493</v>
      </c>
      <c r="AQ45" s="34">
        <v>177.68168033724012</v>
      </c>
      <c r="AR45" s="34">
        <v>11879.949282831454</v>
      </c>
      <c r="AS45" s="34">
        <v>38325.973934999376</v>
      </c>
      <c r="AT45" s="34">
        <v>4069.0248283146143</v>
      </c>
      <c r="AU45" s="34">
        <v>4085.8420430572819</v>
      </c>
      <c r="AV45" s="34">
        <v>834.49489034165867</v>
      </c>
      <c r="AW45" s="34">
        <v>155.09828857102016</v>
      </c>
      <c r="AX45" s="34">
        <v>1542.0320883131092</v>
      </c>
      <c r="AY45" s="34">
        <v>578.16425198280228</v>
      </c>
      <c r="AZ45" s="34">
        <v>1560.8187083504215</v>
      </c>
      <c r="BA45" s="34">
        <v>2332.9028765818953</v>
      </c>
      <c r="BB45" s="34">
        <v>6872.850241333439</v>
      </c>
      <c r="BC45" s="34">
        <v>68157.392970550165</v>
      </c>
      <c r="BD45" s="34">
        <v>3034.2487647696494</v>
      </c>
      <c r="BE45" s="34">
        <v>7800.5164293874977</v>
      </c>
      <c r="BF45" s="34">
        <v>108.58451075385508</v>
      </c>
      <c r="BG45" s="34">
        <v>1075.5262272943919</v>
      </c>
      <c r="BH45" s="34">
        <v>3882.7800311013466</v>
      </c>
      <c r="BI45" s="34">
        <v>81.013252711062677</v>
      </c>
      <c r="BJ45" s="34"/>
      <c r="BK45" s="34">
        <v>235875</v>
      </c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</row>
    <row r="46" spans="1:75" ht="37.5" x14ac:dyDescent="0.25">
      <c r="A46" s="36" t="s">
        <v>159</v>
      </c>
      <c r="B46" s="39" t="s">
        <v>115</v>
      </c>
      <c r="C46" s="38" t="s">
        <v>214</v>
      </c>
      <c r="D46" s="34">
        <v>18874.772510410919</v>
      </c>
      <c r="E46" s="34">
        <v>3328.5517682906016</v>
      </c>
      <c r="F46" s="34">
        <v>808.46150464547839</v>
      </c>
      <c r="G46" s="34">
        <v>21724.225380793236</v>
      </c>
      <c r="H46" s="34">
        <v>78428.465524159677</v>
      </c>
      <c r="I46" s="34">
        <v>127.76323874932224</v>
      </c>
      <c r="J46" s="34">
        <v>8904.4642490399237</v>
      </c>
      <c r="K46" s="34">
        <v>11132.744716297342</v>
      </c>
      <c r="L46" s="34">
        <v>32020.526684943623</v>
      </c>
      <c r="M46" s="34">
        <v>325.09129080212034</v>
      </c>
      <c r="N46" s="34">
        <v>524.73718179997309</v>
      </c>
      <c r="O46" s="34">
        <v>580.3310915404403</v>
      </c>
      <c r="P46" s="34">
        <v>104.59783794042053</v>
      </c>
      <c r="Q46" s="34">
        <v>4759.945810473886</v>
      </c>
      <c r="R46" s="34">
        <v>4875.5200047976405</v>
      </c>
      <c r="S46" s="34">
        <v>1650.1506031928288</v>
      </c>
      <c r="T46" s="34">
        <v>169671.33612763655</v>
      </c>
      <c r="U46" s="34">
        <v>40616.402858458583</v>
      </c>
      <c r="V46" s="34">
        <v>2387.9385613076984</v>
      </c>
      <c r="W46" s="34">
        <v>19158.946023171775</v>
      </c>
      <c r="X46" s="34">
        <v>40558.645716281906</v>
      </c>
      <c r="Y46" s="34">
        <v>5168.8106408933299</v>
      </c>
      <c r="Z46" s="34">
        <v>8923.4020912595297</v>
      </c>
      <c r="AA46" s="34">
        <v>390.15610111105337</v>
      </c>
      <c r="AB46" s="34">
        <v>2849.0793327735232</v>
      </c>
      <c r="AC46" s="34">
        <v>1656.1480088880503</v>
      </c>
      <c r="AD46" s="34">
        <v>963.00273660785479</v>
      </c>
      <c r="AE46" s="34">
        <v>10804.367889395375</v>
      </c>
      <c r="AF46" s="34">
        <v>6672.2076002192962</v>
      </c>
      <c r="AG46" s="34">
        <v>1819.9417111608868</v>
      </c>
      <c r="AH46" s="34">
        <v>2514.5486485624365</v>
      </c>
      <c r="AI46" s="34">
        <v>7400.2431862555186</v>
      </c>
      <c r="AJ46" s="34">
        <v>391.95839692155243</v>
      </c>
      <c r="AK46" s="34">
        <v>32486.325537460547</v>
      </c>
      <c r="AL46" s="34">
        <v>26066.057264948649</v>
      </c>
      <c r="AM46" s="34">
        <v>276708.62126100046</v>
      </c>
      <c r="AN46" s="34">
        <v>82398.052399065564</v>
      </c>
      <c r="AO46" s="34">
        <v>2367.7005064919022</v>
      </c>
      <c r="AP46" s="34">
        <v>111962.15694434922</v>
      </c>
      <c r="AQ46" s="34">
        <v>20515.115525208577</v>
      </c>
      <c r="AR46" s="34">
        <v>143543.3993305458</v>
      </c>
      <c r="AS46" s="34">
        <v>153572.14501955084</v>
      </c>
      <c r="AT46" s="34">
        <v>3827.0433751844694</v>
      </c>
      <c r="AU46" s="34">
        <v>96.525669685826685</v>
      </c>
      <c r="AV46" s="34">
        <v>0</v>
      </c>
      <c r="AW46" s="34">
        <v>2.6077613098194079</v>
      </c>
      <c r="AX46" s="34">
        <v>19852.876904691671</v>
      </c>
      <c r="AY46" s="34">
        <v>5010.9465265122371</v>
      </c>
      <c r="AZ46" s="34">
        <v>1401.0476610268583</v>
      </c>
      <c r="BA46" s="34">
        <v>1043.4330668100279</v>
      </c>
      <c r="BB46" s="34">
        <v>12946.57624081535</v>
      </c>
      <c r="BC46" s="34">
        <v>121618.87808963798</v>
      </c>
      <c r="BD46" s="34">
        <v>740.34484327525433</v>
      </c>
      <c r="BE46" s="34">
        <v>4035.5072728452878</v>
      </c>
      <c r="BF46" s="34">
        <v>1457.9178717360473</v>
      </c>
      <c r="BG46" s="34">
        <v>1707.329410051369</v>
      </c>
      <c r="BH46" s="34">
        <v>1022.5625562449535</v>
      </c>
      <c r="BI46" s="34">
        <v>410.34393276906707</v>
      </c>
      <c r="BJ46" s="34"/>
      <c r="BK46" s="34">
        <v>1534911</v>
      </c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</row>
    <row r="47" spans="1:75" ht="12.5" x14ac:dyDescent="0.25">
      <c r="A47" s="36" t="s">
        <v>160</v>
      </c>
      <c r="B47" s="39" t="s">
        <v>116</v>
      </c>
      <c r="C47" s="38" t="s">
        <v>215</v>
      </c>
      <c r="D47" s="34">
        <v>2527.3701134704766</v>
      </c>
      <c r="E47" s="34">
        <v>286.4550497299104</v>
      </c>
      <c r="F47" s="34">
        <v>221.67102163062319</v>
      </c>
      <c r="G47" s="34">
        <v>487.61310247499028</v>
      </c>
      <c r="H47" s="34">
        <v>3970.3275967409677</v>
      </c>
      <c r="I47" s="34">
        <v>31.338152900777153</v>
      </c>
      <c r="J47" s="34">
        <v>169.0664767846491</v>
      </c>
      <c r="K47" s="34">
        <v>438.22810228412948</v>
      </c>
      <c r="L47" s="34">
        <v>4413.4778614678062</v>
      </c>
      <c r="M47" s="34">
        <v>209.99135641562279</v>
      </c>
      <c r="N47" s="34">
        <v>228.58340082352009</v>
      </c>
      <c r="O47" s="34">
        <v>266.33129231511543</v>
      </c>
      <c r="P47" s="34">
        <v>78.722278564763897</v>
      </c>
      <c r="Q47" s="34">
        <v>473.58998917436986</v>
      </c>
      <c r="R47" s="34">
        <v>420.57220563012766</v>
      </c>
      <c r="S47" s="34">
        <v>2958.8443325544727</v>
      </c>
      <c r="T47" s="34">
        <v>2020.8336417455996</v>
      </c>
      <c r="U47" s="34">
        <v>1840.6050720268618</v>
      </c>
      <c r="V47" s="34">
        <v>849.29713034825863</v>
      </c>
      <c r="W47" s="34">
        <v>1272.036872065129</v>
      </c>
      <c r="X47" s="34">
        <v>2034.945600191872</v>
      </c>
      <c r="Y47" s="34">
        <v>1094.0868087602323</v>
      </c>
      <c r="Z47" s="34">
        <v>2573.3029428929672</v>
      </c>
      <c r="AA47" s="34">
        <v>125.70926481434344</v>
      </c>
      <c r="AB47" s="34">
        <v>1087.9384449235977</v>
      </c>
      <c r="AC47" s="34">
        <v>903.25061362619863</v>
      </c>
      <c r="AD47" s="34">
        <v>1071.910089484277</v>
      </c>
      <c r="AE47" s="34">
        <v>902.41377188033312</v>
      </c>
      <c r="AF47" s="34">
        <v>1801.2516511432516</v>
      </c>
      <c r="AG47" s="34">
        <v>849.08802451772476</v>
      </c>
      <c r="AH47" s="34">
        <v>180.00873203811173</v>
      </c>
      <c r="AI47" s="34">
        <v>9586.7009032179485</v>
      </c>
      <c r="AJ47" s="34">
        <v>545.7134558905999</v>
      </c>
      <c r="AK47" s="34">
        <v>9451.6993159501108</v>
      </c>
      <c r="AL47" s="34">
        <v>2864.6127241450222</v>
      </c>
      <c r="AM47" s="34">
        <v>20377.421975024256</v>
      </c>
      <c r="AN47" s="34">
        <v>29466.709306972894</v>
      </c>
      <c r="AO47" s="34">
        <v>2892.1761458385977</v>
      </c>
      <c r="AP47" s="34">
        <v>23271.864113419375</v>
      </c>
      <c r="AQ47" s="34">
        <v>287.70423167029071</v>
      </c>
      <c r="AR47" s="34">
        <v>4668.0057277144042</v>
      </c>
      <c r="AS47" s="34">
        <v>6903.7103348189285</v>
      </c>
      <c r="AT47" s="34">
        <v>331614.94868475368</v>
      </c>
      <c r="AU47" s="34">
        <v>27145.076111169212</v>
      </c>
      <c r="AV47" s="34">
        <v>9712.8929363503285</v>
      </c>
      <c r="AW47" s="34">
        <v>1073.1151566846897</v>
      </c>
      <c r="AX47" s="34">
        <v>8356.529421520836</v>
      </c>
      <c r="AY47" s="34">
        <v>935.66253930386381</v>
      </c>
      <c r="AZ47" s="34">
        <v>17315.594554907937</v>
      </c>
      <c r="BA47" s="34">
        <v>2660.100948857882</v>
      </c>
      <c r="BB47" s="34">
        <v>20383.926893416163</v>
      </c>
      <c r="BC47" s="34">
        <v>66705.357531895861</v>
      </c>
      <c r="BD47" s="34">
        <v>9431.3583607029705</v>
      </c>
      <c r="BE47" s="34">
        <v>10177.240136124759</v>
      </c>
      <c r="BF47" s="34">
        <v>807.90238591670118</v>
      </c>
      <c r="BG47" s="34">
        <v>1976.6674720648202</v>
      </c>
      <c r="BH47" s="34">
        <v>27879.408969179</v>
      </c>
      <c r="BI47" s="34">
        <v>977.03866906773123</v>
      </c>
      <c r="BJ47" s="34"/>
      <c r="BK47" s="34">
        <v>683258.00000000012</v>
      </c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</row>
    <row r="48" spans="1:75" ht="12.5" x14ac:dyDescent="0.25">
      <c r="A48" s="36" t="s">
        <v>161</v>
      </c>
      <c r="B48" s="39" t="s">
        <v>117</v>
      </c>
      <c r="C48" s="38" t="s">
        <v>216</v>
      </c>
      <c r="D48" s="34">
        <v>74936.258212107525</v>
      </c>
      <c r="E48" s="34">
        <v>3184.5217001379142</v>
      </c>
      <c r="F48" s="34">
        <v>2803.1091808598544</v>
      </c>
      <c r="G48" s="34">
        <v>9704.2666324229831</v>
      </c>
      <c r="H48" s="34">
        <v>59025.032270320917</v>
      </c>
      <c r="I48" s="34">
        <v>123.7455268389662</v>
      </c>
      <c r="J48" s="34">
        <v>6647.0583614393381</v>
      </c>
      <c r="K48" s="34">
        <v>4389.7222270471302</v>
      </c>
      <c r="L48" s="34">
        <v>79553.364513165187</v>
      </c>
      <c r="M48" s="34">
        <v>2288.0385252195301</v>
      </c>
      <c r="N48" s="34">
        <v>3407.2852237988063</v>
      </c>
      <c r="O48" s="34">
        <v>2692.4232609983878</v>
      </c>
      <c r="P48" s="34">
        <v>1179.1401848794719</v>
      </c>
      <c r="Q48" s="34">
        <v>8505.1276081979177</v>
      </c>
      <c r="R48" s="34">
        <v>8290.0550977375206</v>
      </c>
      <c r="S48" s="34">
        <v>4909.4073543802078</v>
      </c>
      <c r="T48" s="34">
        <v>71148.276754185979</v>
      </c>
      <c r="U48" s="34">
        <v>33725.515956432675</v>
      </c>
      <c r="V48" s="34">
        <v>10729.589567629433</v>
      </c>
      <c r="W48" s="34">
        <v>21415.17432491979</v>
      </c>
      <c r="X48" s="34">
        <v>64629.78263231599</v>
      </c>
      <c r="Y48" s="34">
        <v>16439.102338518474</v>
      </c>
      <c r="Z48" s="34">
        <v>25281.910316535254</v>
      </c>
      <c r="AA48" s="34">
        <v>1387.6713268872829</v>
      </c>
      <c r="AB48" s="34">
        <v>13279.456492354044</v>
      </c>
      <c r="AC48" s="34">
        <v>4539.19920826208</v>
      </c>
      <c r="AD48" s="34">
        <v>6971.5423870612249</v>
      </c>
      <c r="AE48" s="34">
        <v>28571.117471581867</v>
      </c>
      <c r="AF48" s="34">
        <v>25286.971998479687</v>
      </c>
      <c r="AG48" s="34">
        <v>7117.7261855251045</v>
      </c>
      <c r="AH48" s="34">
        <v>6467.7074953651554</v>
      </c>
      <c r="AI48" s="34">
        <v>74571.848680604584</v>
      </c>
      <c r="AJ48" s="34">
        <v>3784.8751011700169</v>
      </c>
      <c r="AK48" s="34">
        <v>134566.80275388743</v>
      </c>
      <c r="AL48" s="34">
        <v>14762.217449075702</v>
      </c>
      <c r="AM48" s="34">
        <v>108342.99579623318</v>
      </c>
      <c r="AN48" s="34">
        <v>101015.43157892545</v>
      </c>
      <c r="AO48" s="34">
        <v>26973.752349819733</v>
      </c>
      <c r="AP48" s="34">
        <v>81729.858943989166</v>
      </c>
      <c r="AQ48" s="34">
        <v>1279.1245337720325</v>
      </c>
      <c r="AR48" s="34">
        <v>12064.048718111562</v>
      </c>
      <c r="AS48" s="34">
        <v>42576.509850845294</v>
      </c>
      <c r="AT48" s="34">
        <v>14955.042310715637</v>
      </c>
      <c r="AU48" s="34">
        <v>177721.22114868669</v>
      </c>
      <c r="AV48" s="34">
        <v>15759.303622421618</v>
      </c>
      <c r="AW48" s="34">
        <v>9066.9832616957701</v>
      </c>
      <c r="AX48" s="34">
        <v>35791.219666992874</v>
      </c>
      <c r="AY48" s="34">
        <v>6733.3836530827439</v>
      </c>
      <c r="AZ48" s="34">
        <v>11311.793620656788</v>
      </c>
      <c r="BA48" s="34">
        <v>13740.697976564221</v>
      </c>
      <c r="BB48" s="34">
        <v>47579.364438296609</v>
      </c>
      <c r="BC48" s="34">
        <v>89993.466889548305</v>
      </c>
      <c r="BD48" s="34">
        <v>4857.2979366225882</v>
      </c>
      <c r="BE48" s="34">
        <v>12251.200685171749</v>
      </c>
      <c r="BF48" s="34">
        <v>3970.9095249812067</v>
      </c>
      <c r="BG48" s="34">
        <v>5890.7429698670767</v>
      </c>
      <c r="BH48" s="34">
        <v>11499.025976147999</v>
      </c>
      <c r="BI48" s="34">
        <v>2883.580226508288</v>
      </c>
      <c r="BJ48" s="34"/>
      <c r="BK48" s="34">
        <v>1674301.9999999995</v>
      </c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</row>
    <row r="49" spans="1:75" ht="62.5" x14ac:dyDescent="0.25">
      <c r="A49" s="36" t="s">
        <v>107</v>
      </c>
      <c r="B49" s="39" t="s">
        <v>118</v>
      </c>
      <c r="C49" s="38" t="s">
        <v>217</v>
      </c>
      <c r="D49" s="34">
        <v>4883.5674459421161</v>
      </c>
      <c r="E49" s="34">
        <v>321.06713191225089</v>
      </c>
      <c r="F49" s="34">
        <v>290.38517020478486</v>
      </c>
      <c r="G49" s="34">
        <v>1429.2499306420509</v>
      </c>
      <c r="H49" s="34">
        <v>9398.4450291125031</v>
      </c>
      <c r="I49" s="34">
        <v>21.695644315922646</v>
      </c>
      <c r="J49" s="34">
        <v>1169.5680683193236</v>
      </c>
      <c r="K49" s="34">
        <v>766.58276253627503</v>
      </c>
      <c r="L49" s="34">
        <v>12043.364813411172</v>
      </c>
      <c r="M49" s="34">
        <v>422.93660327200013</v>
      </c>
      <c r="N49" s="34">
        <v>481.99748512822703</v>
      </c>
      <c r="O49" s="34">
        <v>278.56638934620582</v>
      </c>
      <c r="P49" s="34">
        <v>174.78908124012506</v>
      </c>
      <c r="Q49" s="34">
        <v>1136.5311181497682</v>
      </c>
      <c r="R49" s="34">
        <v>1186.9423712853425</v>
      </c>
      <c r="S49" s="34">
        <v>915.70028477814185</v>
      </c>
      <c r="T49" s="34">
        <v>13267.118076066383</v>
      </c>
      <c r="U49" s="34">
        <v>6241.8905361713278</v>
      </c>
      <c r="V49" s="34">
        <v>2068.9779401321707</v>
      </c>
      <c r="W49" s="34">
        <v>3213.0426192636473</v>
      </c>
      <c r="X49" s="34">
        <v>12874.884804893099</v>
      </c>
      <c r="Y49" s="34">
        <v>2425.2277312627161</v>
      </c>
      <c r="Z49" s="34">
        <v>3873.2146055618664</v>
      </c>
      <c r="AA49" s="34">
        <v>161.66919746692471</v>
      </c>
      <c r="AB49" s="34">
        <v>1753.2134178381891</v>
      </c>
      <c r="AC49" s="34">
        <v>827.88919884526558</v>
      </c>
      <c r="AD49" s="34">
        <v>1075.4033292338665</v>
      </c>
      <c r="AE49" s="34">
        <v>5142.9903879205649</v>
      </c>
      <c r="AF49" s="34">
        <v>4254.8853101166278</v>
      </c>
      <c r="AG49" s="34">
        <v>1214.3301366153676</v>
      </c>
      <c r="AH49" s="34">
        <v>959.04034613946624</v>
      </c>
      <c r="AI49" s="34">
        <v>14023.841248761035</v>
      </c>
      <c r="AJ49" s="34">
        <v>492.20081262201745</v>
      </c>
      <c r="AK49" s="34">
        <v>15844.213736329248</v>
      </c>
      <c r="AL49" s="34">
        <v>1606.0904019861964</v>
      </c>
      <c r="AM49" s="34">
        <v>15216.720637459526</v>
      </c>
      <c r="AN49" s="34">
        <v>5641.3795648090845</v>
      </c>
      <c r="AO49" s="34">
        <v>1765.5413468119609</v>
      </c>
      <c r="AP49" s="34">
        <v>11267.544359414709</v>
      </c>
      <c r="AQ49" s="34">
        <v>273.06226001890718</v>
      </c>
      <c r="AR49" s="34">
        <v>1824.2330473228942</v>
      </c>
      <c r="AS49" s="34">
        <v>4543.5319369473673</v>
      </c>
      <c r="AT49" s="34">
        <v>2659.9183096660508</v>
      </c>
      <c r="AU49" s="34">
        <v>10564.931271033192</v>
      </c>
      <c r="AV49" s="34">
        <v>67379.33361357938</v>
      </c>
      <c r="AW49" s="34">
        <v>1534.3236313619357</v>
      </c>
      <c r="AX49" s="34">
        <v>20574.74425382313</v>
      </c>
      <c r="AY49" s="34">
        <v>840.61129407874569</v>
      </c>
      <c r="AZ49" s="34">
        <v>1110.4654122102772</v>
      </c>
      <c r="BA49" s="34">
        <v>1812.2932405175045</v>
      </c>
      <c r="BB49" s="34">
        <v>5940.7377058032753</v>
      </c>
      <c r="BC49" s="34">
        <v>637.7450731248091</v>
      </c>
      <c r="BD49" s="34">
        <v>307.94261040150968</v>
      </c>
      <c r="BE49" s="34">
        <v>788.26577617027135</v>
      </c>
      <c r="BF49" s="34">
        <v>612.44530888246834</v>
      </c>
      <c r="BG49" s="34">
        <v>0</v>
      </c>
      <c r="BH49" s="34">
        <v>975.28256918850661</v>
      </c>
      <c r="BI49" s="34">
        <v>271.43361055231179</v>
      </c>
      <c r="BJ49" s="34"/>
      <c r="BK49" s="34">
        <v>282783.99999999994</v>
      </c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</row>
    <row r="50" spans="1:75" ht="25" x14ac:dyDescent="0.25">
      <c r="A50" s="36" t="s">
        <v>162</v>
      </c>
      <c r="B50" s="32" t="s">
        <v>119</v>
      </c>
      <c r="C50" s="38" t="s">
        <v>218</v>
      </c>
      <c r="D50" s="34">
        <v>17.710457876405464</v>
      </c>
      <c r="E50" s="34">
        <v>56.863997913518268</v>
      </c>
      <c r="F50" s="34">
        <v>6.8783164630869101E-2</v>
      </c>
      <c r="G50" s="34">
        <v>1.8045995957226544</v>
      </c>
      <c r="H50" s="34">
        <v>18.91925058798137</v>
      </c>
      <c r="I50" s="34">
        <v>0</v>
      </c>
      <c r="J50" s="34">
        <v>0.97180600916195037</v>
      </c>
      <c r="K50" s="34">
        <v>4.1080368370446605</v>
      </c>
      <c r="L50" s="34">
        <v>25.31255116455624</v>
      </c>
      <c r="M50" s="34">
        <v>0.99066280959294872</v>
      </c>
      <c r="N50" s="34">
        <v>7.3682577480470274E-2</v>
      </c>
      <c r="O50" s="34">
        <v>0.96477122601475296</v>
      </c>
      <c r="P50" s="34">
        <v>2.920975713271462E-2</v>
      </c>
      <c r="Q50" s="34">
        <v>5.4853970625480342</v>
      </c>
      <c r="R50" s="34">
        <v>2.7098904906879593</v>
      </c>
      <c r="S50" s="34">
        <v>0.99930305415970333</v>
      </c>
      <c r="T50" s="34">
        <v>76.897699574624269</v>
      </c>
      <c r="U50" s="34">
        <v>23.802436559355357</v>
      </c>
      <c r="V50" s="34">
        <v>1.3685998336015734</v>
      </c>
      <c r="W50" s="34">
        <v>7.0934916381429698</v>
      </c>
      <c r="X50" s="34">
        <v>28.184158626726358</v>
      </c>
      <c r="Y50" s="34">
        <v>13.13803782198563</v>
      </c>
      <c r="Z50" s="34">
        <v>51.735139765360351</v>
      </c>
      <c r="AA50" s="34">
        <v>2.9060456683656635</v>
      </c>
      <c r="AB50" s="34">
        <v>1.7308549018495905</v>
      </c>
      <c r="AC50" s="34">
        <v>0.75825428977452358</v>
      </c>
      <c r="AD50" s="34">
        <v>7.1269930047361036</v>
      </c>
      <c r="AE50" s="34">
        <v>2.4913333079547471</v>
      </c>
      <c r="AF50" s="34">
        <v>19.275519107240466</v>
      </c>
      <c r="AG50" s="34">
        <v>5.2596612688334829</v>
      </c>
      <c r="AH50" s="34">
        <v>0.42900193671996018</v>
      </c>
      <c r="AI50" s="34">
        <v>42.695332316497286</v>
      </c>
      <c r="AJ50" s="34">
        <v>1.255031629179117</v>
      </c>
      <c r="AK50" s="34">
        <v>48.521497780293686</v>
      </c>
      <c r="AL50" s="34">
        <v>165.32195653127474</v>
      </c>
      <c r="AM50" s="34">
        <v>270.16048604421144</v>
      </c>
      <c r="AN50" s="34">
        <v>8.0964473916267305</v>
      </c>
      <c r="AO50" s="34">
        <v>21.191828808135153</v>
      </c>
      <c r="AP50" s="34">
        <v>153.1375406699525</v>
      </c>
      <c r="AQ50" s="34">
        <v>3.8053632458923055</v>
      </c>
      <c r="AR50" s="34">
        <v>0.36702798192158609</v>
      </c>
      <c r="AS50" s="34">
        <v>94.068350323032504</v>
      </c>
      <c r="AT50" s="34">
        <v>44.357365691861801</v>
      </c>
      <c r="AU50" s="34">
        <v>31974.739363997625</v>
      </c>
      <c r="AV50" s="34">
        <v>57751.753315842121</v>
      </c>
      <c r="AW50" s="34">
        <v>1989.6567231149966</v>
      </c>
      <c r="AX50" s="34">
        <v>153.36360942399634</v>
      </c>
      <c r="AY50" s="34">
        <v>5.5140953223036551</v>
      </c>
      <c r="AZ50" s="34">
        <v>404.87440169627456</v>
      </c>
      <c r="BA50" s="34">
        <v>17.874555370282753</v>
      </c>
      <c r="BB50" s="34">
        <v>151.49423604652981</v>
      </c>
      <c r="BC50" s="34">
        <v>474.09353803057348</v>
      </c>
      <c r="BD50" s="34">
        <v>20.502332705390568</v>
      </c>
      <c r="BE50" s="34">
        <v>55.203836814993878</v>
      </c>
      <c r="BF50" s="34">
        <v>2.4711755503827626</v>
      </c>
      <c r="BG50" s="34">
        <v>2.7390311391198434</v>
      </c>
      <c r="BH50" s="34">
        <v>5.1927058342984216</v>
      </c>
      <c r="BI50" s="34">
        <v>0.33922326533255615</v>
      </c>
      <c r="BJ50" s="34"/>
      <c r="BK50" s="34">
        <v>94242</v>
      </c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</row>
    <row r="51" spans="1:75" ht="25" x14ac:dyDescent="0.25">
      <c r="A51" s="36" t="s">
        <v>163</v>
      </c>
      <c r="B51" s="32" t="s">
        <v>120</v>
      </c>
      <c r="C51" s="38" t="s">
        <v>219</v>
      </c>
      <c r="D51" s="34">
        <v>6106.8140496441347</v>
      </c>
      <c r="E51" s="34">
        <v>794.38199665560137</v>
      </c>
      <c r="F51" s="34">
        <v>1022.1205524166802</v>
      </c>
      <c r="G51" s="34">
        <v>1741.9305434798598</v>
      </c>
      <c r="H51" s="34">
        <v>131379.75224735387</v>
      </c>
      <c r="I51" s="34">
        <v>94.818001084402667</v>
      </c>
      <c r="J51" s="34">
        <v>274.85526557170255</v>
      </c>
      <c r="K51" s="34">
        <v>1646.5043088141249</v>
      </c>
      <c r="L51" s="34">
        <v>32913.191298995822</v>
      </c>
      <c r="M51" s="34">
        <v>1326.3781186967626</v>
      </c>
      <c r="N51" s="34">
        <v>2893.6403015783771</v>
      </c>
      <c r="O51" s="34">
        <v>3694.3694429029579</v>
      </c>
      <c r="P51" s="34">
        <v>1016.3643595698993</v>
      </c>
      <c r="Q51" s="34">
        <v>4389.1890003881317</v>
      </c>
      <c r="R51" s="34">
        <v>2463.8841497253452</v>
      </c>
      <c r="S51" s="34">
        <v>12679.725508000272</v>
      </c>
      <c r="T51" s="34">
        <v>25871.008456483123</v>
      </c>
      <c r="U51" s="34">
        <v>11708.362026060311</v>
      </c>
      <c r="V51" s="34">
        <v>8137.4135544507481</v>
      </c>
      <c r="W51" s="34">
        <v>10391.446651729451</v>
      </c>
      <c r="X51" s="34">
        <v>12016.736663128138</v>
      </c>
      <c r="Y51" s="34">
        <v>11574.162264780109</v>
      </c>
      <c r="Z51" s="34">
        <v>17815.076031495151</v>
      </c>
      <c r="AA51" s="34">
        <v>975.65811553029766</v>
      </c>
      <c r="AB51" s="34">
        <v>6061.9380299810155</v>
      </c>
      <c r="AC51" s="34">
        <v>2874.5624253173887</v>
      </c>
      <c r="AD51" s="34">
        <v>4741.5321710471453</v>
      </c>
      <c r="AE51" s="34">
        <v>6569.3263727900166</v>
      </c>
      <c r="AF51" s="34">
        <v>8521.3582368771658</v>
      </c>
      <c r="AG51" s="34">
        <v>13599.927638776582</v>
      </c>
      <c r="AH51" s="34">
        <v>1914.5605645639496</v>
      </c>
      <c r="AI51" s="34">
        <v>44647.900956430807</v>
      </c>
      <c r="AJ51" s="34">
        <v>2668.9264805545031</v>
      </c>
      <c r="AK51" s="34">
        <v>48136.692138113394</v>
      </c>
      <c r="AL51" s="34">
        <v>47139.0411957209</v>
      </c>
      <c r="AM51" s="34">
        <v>214687.01468291262</v>
      </c>
      <c r="AN51" s="34">
        <v>556415.0676880785</v>
      </c>
      <c r="AO51" s="34">
        <v>68528.011584621694</v>
      </c>
      <c r="AP51" s="34">
        <v>276388.46930827503</v>
      </c>
      <c r="AQ51" s="34">
        <v>2585.0081929114594</v>
      </c>
      <c r="AR51" s="34">
        <v>8801.8982903477227</v>
      </c>
      <c r="AS51" s="34">
        <v>86779.022741071909</v>
      </c>
      <c r="AT51" s="34">
        <v>51531.897601260382</v>
      </c>
      <c r="AU51" s="34">
        <v>112206.86088017556</v>
      </c>
      <c r="AV51" s="34">
        <v>25946.809398872254</v>
      </c>
      <c r="AW51" s="34">
        <v>4986.5479153299939</v>
      </c>
      <c r="AX51" s="34">
        <v>328672.98607987066</v>
      </c>
      <c r="AY51" s="34">
        <v>10653.998002543654</v>
      </c>
      <c r="AZ51" s="34">
        <v>30378.661835746992</v>
      </c>
      <c r="BA51" s="34">
        <v>5756.9780587305231</v>
      </c>
      <c r="BB51" s="34">
        <v>91784.882098949747</v>
      </c>
      <c r="BC51" s="34">
        <v>62974.102531747289</v>
      </c>
      <c r="BD51" s="34">
        <v>20175.798928594075</v>
      </c>
      <c r="BE51" s="34">
        <v>33673.175932208003</v>
      </c>
      <c r="BF51" s="34">
        <v>4641.0863329265103</v>
      </c>
      <c r="BG51" s="34">
        <v>6555.4145262934917</v>
      </c>
      <c r="BH51" s="34">
        <v>33651.08798055449</v>
      </c>
      <c r="BI51" s="34">
        <v>17633.670289269223</v>
      </c>
      <c r="BJ51" s="34"/>
      <c r="BK51" s="34">
        <v>2545212.0000000005</v>
      </c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</row>
    <row r="52" spans="1:75" ht="50" x14ac:dyDescent="0.25">
      <c r="A52" s="36" t="s">
        <v>164</v>
      </c>
      <c r="B52" s="32" t="s">
        <v>121</v>
      </c>
      <c r="C52" s="38" t="s">
        <v>220</v>
      </c>
      <c r="D52" s="34">
        <v>10327.855441129122</v>
      </c>
      <c r="E52" s="34">
        <v>3873.4189459958275</v>
      </c>
      <c r="F52" s="34">
        <v>2373.4212899013664</v>
      </c>
      <c r="G52" s="34">
        <v>8036.9115869722673</v>
      </c>
      <c r="H52" s="34">
        <v>39350.681797142577</v>
      </c>
      <c r="I52" s="34">
        <v>5.6247966744984641</v>
      </c>
      <c r="J52" s="34">
        <v>590.17376762431149</v>
      </c>
      <c r="K52" s="34">
        <v>4474.9272978358104</v>
      </c>
      <c r="L52" s="34">
        <v>18255.03191727374</v>
      </c>
      <c r="M52" s="34">
        <v>802.29352385710729</v>
      </c>
      <c r="N52" s="34">
        <v>1478.1917778350687</v>
      </c>
      <c r="O52" s="34">
        <v>433.56040659010011</v>
      </c>
      <c r="P52" s="34">
        <v>240.15900881005891</v>
      </c>
      <c r="Q52" s="34">
        <v>4241.096207709772</v>
      </c>
      <c r="R52" s="34">
        <v>2106.9986917809656</v>
      </c>
      <c r="S52" s="34">
        <v>3055.8698685723871</v>
      </c>
      <c r="T52" s="34">
        <v>12778.598029257324</v>
      </c>
      <c r="U52" s="34">
        <v>8940.1979930639445</v>
      </c>
      <c r="V52" s="34">
        <v>5820.3472892431209</v>
      </c>
      <c r="W52" s="34">
        <v>10267.518574340062</v>
      </c>
      <c r="X52" s="34">
        <v>7105.1056937289941</v>
      </c>
      <c r="Y52" s="34">
        <v>5410.5325147185358</v>
      </c>
      <c r="Z52" s="34">
        <v>7068.5541963627074</v>
      </c>
      <c r="AA52" s="34">
        <v>124.97343961476237</v>
      </c>
      <c r="AB52" s="34">
        <v>3041.1950491610251</v>
      </c>
      <c r="AC52" s="34">
        <v>832.87967058330446</v>
      </c>
      <c r="AD52" s="34">
        <v>1622.311499051181</v>
      </c>
      <c r="AE52" s="34">
        <v>11092.800075258176</v>
      </c>
      <c r="AF52" s="34">
        <v>5819.7291441520601</v>
      </c>
      <c r="AG52" s="34">
        <v>1588.9470496983993</v>
      </c>
      <c r="AH52" s="34">
        <v>2377.649259928402</v>
      </c>
      <c r="AI52" s="34">
        <v>27501.682287285399</v>
      </c>
      <c r="AJ52" s="34">
        <v>1684.3287109865566</v>
      </c>
      <c r="AK52" s="34">
        <v>84493.317776510041</v>
      </c>
      <c r="AL52" s="34">
        <v>4033.286691943244</v>
      </c>
      <c r="AM52" s="34">
        <v>34483.445924172192</v>
      </c>
      <c r="AN52" s="34">
        <v>21071.977771562222</v>
      </c>
      <c r="AO52" s="34">
        <v>4255.5227411924698</v>
      </c>
      <c r="AP52" s="34">
        <v>148809.62261710546</v>
      </c>
      <c r="AQ52" s="34">
        <v>3486.10887042686</v>
      </c>
      <c r="AR52" s="34">
        <v>52004.135902153845</v>
      </c>
      <c r="AS52" s="34">
        <v>55656.004131875728</v>
      </c>
      <c r="AT52" s="34">
        <v>27455.735323479483</v>
      </c>
      <c r="AU52" s="34">
        <v>1261.661017182769</v>
      </c>
      <c r="AV52" s="34">
        <v>1295.3792598605535</v>
      </c>
      <c r="AW52" s="34">
        <v>73.538004085872004</v>
      </c>
      <c r="AX52" s="34">
        <v>12938.241117144062</v>
      </c>
      <c r="AY52" s="34">
        <v>7858.7154038662293</v>
      </c>
      <c r="AZ52" s="34">
        <v>3172.2973949424149</v>
      </c>
      <c r="BA52" s="34">
        <v>2076.1517585565589</v>
      </c>
      <c r="BB52" s="34">
        <v>19508.790774737965</v>
      </c>
      <c r="BC52" s="34">
        <v>819.24950295659778</v>
      </c>
      <c r="BD52" s="34">
        <v>1140.3801197399077</v>
      </c>
      <c r="BE52" s="34">
        <v>3774.338181999191</v>
      </c>
      <c r="BF52" s="34">
        <v>5388.0554990237497</v>
      </c>
      <c r="BG52" s="34">
        <v>101.3441521474342</v>
      </c>
      <c r="BH52" s="34">
        <v>6935.7151991586761</v>
      </c>
      <c r="BI52" s="34">
        <v>1068.4180620375855</v>
      </c>
      <c r="BJ52" s="34"/>
      <c r="BK52" s="34">
        <v>715884.99999999988</v>
      </c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</row>
    <row r="53" spans="1:75" ht="50" x14ac:dyDescent="0.25">
      <c r="A53" s="36" t="s">
        <v>165</v>
      </c>
      <c r="B53" s="39" t="s">
        <v>122</v>
      </c>
      <c r="C53" s="42" t="s">
        <v>221</v>
      </c>
      <c r="D53" s="34">
        <v>1432.7700299185178</v>
      </c>
      <c r="E53" s="34">
        <v>157.30185731514274</v>
      </c>
      <c r="F53" s="34">
        <v>121.55878500749596</v>
      </c>
      <c r="G53" s="34">
        <v>691.50666693328208</v>
      </c>
      <c r="H53" s="34">
        <v>14578.925787224591</v>
      </c>
      <c r="I53" s="34">
        <v>34.552322429061988</v>
      </c>
      <c r="J53" s="34">
        <v>450.93925150057413</v>
      </c>
      <c r="K53" s="34">
        <v>190.03020214530835</v>
      </c>
      <c r="L53" s="34">
        <v>7811.6298461089955</v>
      </c>
      <c r="M53" s="34">
        <v>1363.8749925463453</v>
      </c>
      <c r="N53" s="34">
        <v>134.46510855845116</v>
      </c>
      <c r="O53" s="34">
        <v>186.84607967552881</v>
      </c>
      <c r="P53" s="34">
        <v>37.798087251752698</v>
      </c>
      <c r="Q53" s="34">
        <v>268.08506166643929</v>
      </c>
      <c r="R53" s="34">
        <v>712.48840689774943</v>
      </c>
      <c r="S53" s="34">
        <v>1532.0842257683944</v>
      </c>
      <c r="T53" s="34">
        <v>13161.157462122492</v>
      </c>
      <c r="U53" s="34">
        <v>3034.7826605607306</v>
      </c>
      <c r="V53" s="34">
        <v>773.63889546588155</v>
      </c>
      <c r="W53" s="34">
        <v>1201.0076825669717</v>
      </c>
      <c r="X53" s="34">
        <v>5415.9042373122584</v>
      </c>
      <c r="Y53" s="34">
        <v>1304.3511960835324</v>
      </c>
      <c r="Z53" s="34">
        <v>3342.8552711648304</v>
      </c>
      <c r="AA53" s="34">
        <v>1330.0409297323208</v>
      </c>
      <c r="AB53" s="34">
        <v>1085.4614435171886</v>
      </c>
      <c r="AC53" s="34">
        <v>4356.6076485254926</v>
      </c>
      <c r="AD53" s="34">
        <v>2854.5252713281329</v>
      </c>
      <c r="AE53" s="34">
        <v>2292.813549825546</v>
      </c>
      <c r="AF53" s="34">
        <v>3992.5159350697404</v>
      </c>
      <c r="AG53" s="34">
        <v>407.36117495348731</v>
      </c>
      <c r="AH53" s="34">
        <v>186.3345381762511</v>
      </c>
      <c r="AI53" s="34">
        <v>13655.220036602192</v>
      </c>
      <c r="AJ53" s="34">
        <v>597.03366679930321</v>
      </c>
      <c r="AK53" s="34">
        <v>8133.0384740553091</v>
      </c>
      <c r="AL53" s="34">
        <v>4090.2311705242464</v>
      </c>
      <c r="AM53" s="34">
        <v>29982.94099777412</v>
      </c>
      <c r="AN53" s="34">
        <v>20117.376597737111</v>
      </c>
      <c r="AO53" s="34">
        <v>2037.7454828212037</v>
      </c>
      <c r="AP53" s="34">
        <v>7162.4539629259416</v>
      </c>
      <c r="AQ53" s="34">
        <v>156.1833017775962</v>
      </c>
      <c r="AR53" s="34">
        <v>2098.5672337357323</v>
      </c>
      <c r="AS53" s="34">
        <v>6716.3149990934726</v>
      </c>
      <c r="AT53" s="34">
        <v>25997.944763523356</v>
      </c>
      <c r="AU53" s="34">
        <v>72355.579799021463</v>
      </c>
      <c r="AV53" s="34">
        <v>7527.1242987809301</v>
      </c>
      <c r="AW53" s="34">
        <v>2598.8617746584232</v>
      </c>
      <c r="AX53" s="34">
        <v>16393.849895938038</v>
      </c>
      <c r="AY53" s="34">
        <v>606.61005181008795</v>
      </c>
      <c r="AZ53" s="34">
        <v>73389.299330354959</v>
      </c>
      <c r="BA53" s="34">
        <v>12123.581197721376</v>
      </c>
      <c r="BB53" s="34">
        <v>30420.053665416937</v>
      </c>
      <c r="BC53" s="34">
        <v>117147.71978536638</v>
      </c>
      <c r="BD53" s="34">
        <v>16467.324184461741</v>
      </c>
      <c r="BE53" s="34">
        <v>17192.824576627565</v>
      </c>
      <c r="BF53" s="34">
        <v>779.48070582665059</v>
      </c>
      <c r="BG53" s="34">
        <v>1856.1501019435473</v>
      </c>
      <c r="BH53" s="34">
        <v>5734.8589905313247</v>
      </c>
      <c r="BI53" s="34">
        <v>661.41634681849621</v>
      </c>
      <c r="BJ53" s="34"/>
      <c r="BK53" s="34">
        <v>570444</v>
      </c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</row>
    <row r="54" spans="1:75" ht="37.5" x14ac:dyDescent="0.25">
      <c r="A54" s="36" t="s">
        <v>166</v>
      </c>
      <c r="B54" s="39" t="s">
        <v>123</v>
      </c>
      <c r="C54" s="38" t="s">
        <v>222</v>
      </c>
      <c r="D54" s="34">
        <v>13.191632920937247</v>
      </c>
      <c r="E54" s="34">
        <v>0.12065517915491385</v>
      </c>
      <c r="F54" s="34">
        <v>9.0491384366185379</v>
      </c>
      <c r="G54" s="34">
        <v>0</v>
      </c>
      <c r="H54" s="34">
        <v>9.5719775462898316</v>
      </c>
      <c r="I54" s="34">
        <v>0</v>
      </c>
      <c r="J54" s="34">
        <v>0</v>
      </c>
      <c r="K54" s="34">
        <v>0</v>
      </c>
      <c r="L54" s="34">
        <v>2.6544139414081047</v>
      </c>
      <c r="M54" s="34">
        <v>0</v>
      </c>
      <c r="N54" s="34">
        <v>10.456782193425866</v>
      </c>
      <c r="O54" s="34">
        <v>2.8152875136146562</v>
      </c>
      <c r="P54" s="34">
        <v>0</v>
      </c>
      <c r="Q54" s="34">
        <v>4.0218393051637949E-2</v>
      </c>
      <c r="R54" s="34">
        <v>4.0218393051637949E-2</v>
      </c>
      <c r="S54" s="34">
        <v>34.909565168821743</v>
      </c>
      <c r="T54" s="34">
        <v>0</v>
      </c>
      <c r="U54" s="34">
        <v>52.485002932387523</v>
      </c>
      <c r="V54" s="34">
        <v>12.226391487697935</v>
      </c>
      <c r="W54" s="34">
        <v>27.63003602647527</v>
      </c>
      <c r="X54" s="34">
        <v>8.3654257547406932</v>
      </c>
      <c r="Y54" s="34">
        <v>73.720314463652358</v>
      </c>
      <c r="Z54" s="34">
        <v>160.47138827603541</v>
      </c>
      <c r="AA54" s="34">
        <v>90.169637221772277</v>
      </c>
      <c r="AB54" s="34">
        <v>120.69539754796548</v>
      </c>
      <c r="AC54" s="34">
        <v>1067.2754964113162</v>
      </c>
      <c r="AD54" s="34">
        <v>3408.3479375541096</v>
      </c>
      <c r="AE54" s="34">
        <v>10.617655765632419</v>
      </c>
      <c r="AF54" s="34">
        <v>4914.8887228754147</v>
      </c>
      <c r="AG54" s="34">
        <v>23.246231183846731</v>
      </c>
      <c r="AH54" s="34">
        <v>1.1663333984975006</v>
      </c>
      <c r="AI54" s="34">
        <v>123.30959309632196</v>
      </c>
      <c r="AJ54" s="34">
        <v>4.7055519870416402</v>
      </c>
      <c r="AK54" s="34">
        <v>43.838048426285361</v>
      </c>
      <c r="AL54" s="34">
        <v>4.0218393051637949E-2</v>
      </c>
      <c r="AM54" s="34">
        <v>54.093738654453041</v>
      </c>
      <c r="AN54" s="34">
        <v>9.6121959393414702</v>
      </c>
      <c r="AO54" s="34">
        <v>90.813131510598481</v>
      </c>
      <c r="AP54" s="34">
        <v>4.4240232356801741</v>
      </c>
      <c r="AQ54" s="34">
        <v>8.6067361130505198</v>
      </c>
      <c r="AR54" s="34">
        <v>555.05404250565527</v>
      </c>
      <c r="AS54" s="34">
        <v>25.297369229480271</v>
      </c>
      <c r="AT54" s="34">
        <v>28.434403887508029</v>
      </c>
      <c r="AU54" s="34">
        <v>15.162334180467507</v>
      </c>
      <c r="AV54" s="34">
        <v>0</v>
      </c>
      <c r="AW54" s="34">
        <v>0.36196553746474153</v>
      </c>
      <c r="AX54" s="34">
        <v>198.83973524729802</v>
      </c>
      <c r="AY54" s="34">
        <v>2.2522300108917253</v>
      </c>
      <c r="AZ54" s="34">
        <v>2405.9849275281372</v>
      </c>
      <c r="BA54" s="34">
        <v>34129.770745943533</v>
      </c>
      <c r="BB54" s="34">
        <v>8779.13312436257</v>
      </c>
      <c r="BC54" s="34">
        <v>471.11805557431467</v>
      </c>
      <c r="BD54" s="34">
        <v>903.26488954673664</v>
      </c>
      <c r="BE54" s="34">
        <v>147.31997374814981</v>
      </c>
      <c r="BF54" s="34">
        <v>3.0968162649761219</v>
      </c>
      <c r="BG54" s="34">
        <v>0</v>
      </c>
      <c r="BH54" s="34">
        <v>10.818747730890609</v>
      </c>
      <c r="BI54" s="34">
        <v>9.491540760186556</v>
      </c>
      <c r="BJ54" s="34"/>
      <c r="BK54" s="34">
        <v>58078.999999999993</v>
      </c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</row>
    <row r="55" spans="1:75" ht="25" x14ac:dyDescent="0.25">
      <c r="A55" s="36" t="s">
        <v>109</v>
      </c>
      <c r="B55" s="39" t="s">
        <v>124</v>
      </c>
      <c r="C55" s="38" t="s">
        <v>223</v>
      </c>
      <c r="D55" s="34">
        <v>9360.5685433683793</v>
      </c>
      <c r="E55" s="34">
        <v>1084.0685482365182</v>
      </c>
      <c r="F55" s="34">
        <v>812.51263748516567</v>
      </c>
      <c r="G55" s="34">
        <v>12104.244750187274</v>
      </c>
      <c r="H55" s="34">
        <v>111255.55402354241</v>
      </c>
      <c r="I55" s="34">
        <v>452.39436110609074</v>
      </c>
      <c r="J55" s="34">
        <v>6559.471227666374</v>
      </c>
      <c r="K55" s="34">
        <v>8983.2212704041631</v>
      </c>
      <c r="L55" s="34">
        <v>164847.27698797878</v>
      </c>
      <c r="M55" s="34">
        <v>3578.7787012133576</v>
      </c>
      <c r="N55" s="34">
        <v>2272.3183859122405</v>
      </c>
      <c r="O55" s="34">
        <v>4945.6695245793198</v>
      </c>
      <c r="P55" s="34">
        <v>517.2093806081499</v>
      </c>
      <c r="Q55" s="34">
        <v>2713.1888208893538</v>
      </c>
      <c r="R55" s="34">
        <v>6517.3621820130566</v>
      </c>
      <c r="S55" s="34">
        <v>10485.298274364346</v>
      </c>
      <c r="T55" s="34">
        <v>68150.624904271099</v>
      </c>
      <c r="U55" s="34">
        <v>48197.576682399027</v>
      </c>
      <c r="V55" s="34">
        <v>12283.876993322192</v>
      </c>
      <c r="W55" s="34">
        <v>18987.844243741845</v>
      </c>
      <c r="X55" s="34">
        <v>55345.076046762581</v>
      </c>
      <c r="Y55" s="34">
        <v>12389.55426412134</v>
      </c>
      <c r="Z55" s="34">
        <v>26321.503305004517</v>
      </c>
      <c r="AA55" s="34">
        <v>1127.1263686150021</v>
      </c>
      <c r="AB55" s="34">
        <v>8967.3872736520134</v>
      </c>
      <c r="AC55" s="34">
        <v>6086.9610190027215</v>
      </c>
      <c r="AD55" s="34">
        <v>17703.143317770777</v>
      </c>
      <c r="AE55" s="34">
        <v>23838.148315594583</v>
      </c>
      <c r="AF55" s="34">
        <v>54204.802552591093</v>
      </c>
      <c r="AG55" s="34">
        <v>6602.6156986953647</v>
      </c>
      <c r="AH55" s="34">
        <v>2316.3324656352893</v>
      </c>
      <c r="AI55" s="34">
        <v>62230.304269753644</v>
      </c>
      <c r="AJ55" s="34">
        <v>6349.9712008188808</v>
      </c>
      <c r="AK55" s="34">
        <v>89320.036469297978</v>
      </c>
      <c r="AL55" s="34">
        <v>58391.649790169933</v>
      </c>
      <c r="AM55" s="34">
        <v>306809.66556925653</v>
      </c>
      <c r="AN55" s="34">
        <v>183042.24259189956</v>
      </c>
      <c r="AO55" s="34">
        <v>43462.812000754646</v>
      </c>
      <c r="AP55" s="34">
        <v>63332.921153758281</v>
      </c>
      <c r="AQ55" s="34">
        <v>993.28249327058893</v>
      </c>
      <c r="AR55" s="34">
        <v>8034.1982699632372</v>
      </c>
      <c r="AS55" s="34">
        <v>32331.720574665491</v>
      </c>
      <c r="AT55" s="34">
        <v>52272.271262978575</v>
      </c>
      <c r="AU55" s="34">
        <v>99426.195038706152</v>
      </c>
      <c r="AV55" s="34">
        <v>26899.95749923899</v>
      </c>
      <c r="AW55" s="34">
        <v>3962.9119473951423</v>
      </c>
      <c r="AX55" s="34">
        <v>113917.76369052652</v>
      </c>
      <c r="AY55" s="34">
        <v>6298.4222487596244</v>
      </c>
      <c r="AZ55" s="34">
        <v>27424.230109647073</v>
      </c>
      <c r="BA55" s="34">
        <v>86302.385239992596</v>
      </c>
      <c r="BB55" s="34">
        <v>239648.98503400417</v>
      </c>
      <c r="BC55" s="34">
        <v>162239.17275499812</v>
      </c>
      <c r="BD55" s="34">
        <v>34936.564275209457</v>
      </c>
      <c r="BE55" s="34">
        <v>40456.487546359604</v>
      </c>
      <c r="BF55" s="34">
        <v>5944.1076815923243</v>
      </c>
      <c r="BG55" s="34">
        <v>3872.077020335752</v>
      </c>
      <c r="BH55" s="34">
        <v>59168.286486588266</v>
      </c>
      <c r="BI55" s="34">
        <v>5507.6667093244341</v>
      </c>
      <c r="BJ55" s="34"/>
      <c r="BK55" s="34">
        <v>2531588.0000000005</v>
      </c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</row>
    <row r="56" spans="1:75" ht="50" x14ac:dyDescent="0.25">
      <c r="A56" s="36" t="s">
        <v>167</v>
      </c>
      <c r="B56" s="32" t="s">
        <v>125</v>
      </c>
      <c r="C56" s="38" t="s">
        <v>224</v>
      </c>
      <c r="D56" s="34">
        <v>1776.9950441041017</v>
      </c>
      <c r="E56" s="34">
        <v>638.46022065542934</v>
      </c>
      <c r="F56" s="34">
        <v>519.77797087726776</v>
      </c>
      <c r="G56" s="34">
        <v>1459.2325414573527</v>
      </c>
      <c r="H56" s="34">
        <v>9768.5538645159504</v>
      </c>
      <c r="I56" s="34">
        <v>4.017711910356045</v>
      </c>
      <c r="J56" s="34">
        <v>568.4351817109191</v>
      </c>
      <c r="K56" s="34">
        <v>850.17807379619637</v>
      </c>
      <c r="L56" s="34">
        <v>7158.1493837058042</v>
      </c>
      <c r="M56" s="34">
        <v>205.07070844350505</v>
      </c>
      <c r="N56" s="34">
        <v>178.61097565893908</v>
      </c>
      <c r="O56" s="34">
        <v>538.5350683375176</v>
      </c>
      <c r="P56" s="34">
        <v>132.86650898906379</v>
      </c>
      <c r="Q56" s="34">
        <v>1095.6960285873263</v>
      </c>
      <c r="R56" s="34">
        <v>1210.7831234733351</v>
      </c>
      <c r="S56" s="34">
        <v>2179.4116411373798</v>
      </c>
      <c r="T56" s="34">
        <v>20274.560190805914</v>
      </c>
      <c r="U56" s="34">
        <v>3893.3052136188526</v>
      </c>
      <c r="V56" s="34">
        <v>1618.2629781561816</v>
      </c>
      <c r="W56" s="34">
        <v>2729.7308621789771</v>
      </c>
      <c r="X56" s="34">
        <v>4934.8604942214606</v>
      </c>
      <c r="Y56" s="34">
        <v>2057.5338083825782</v>
      </c>
      <c r="Z56" s="34">
        <v>3747.1696931987049</v>
      </c>
      <c r="AA56" s="34">
        <v>213.79281797014789</v>
      </c>
      <c r="AB56" s="34">
        <v>1336.4075812914527</v>
      </c>
      <c r="AC56" s="34">
        <v>671.09323663875705</v>
      </c>
      <c r="AD56" s="34">
        <v>1948.7963265016881</v>
      </c>
      <c r="AE56" s="34">
        <v>4983.284293494261</v>
      </c>
      <c r="AF56" s="34">
        <v>7439.238795168817</v>
      </c>
      <c r="AG56" s="34">
        <v>894.02411287413145</v>
      </c>
      <c r="AH56" s="34">
        <v>422.96971198851008</v>
      </c>
      <c r="AI56" s="34">
        <v>5219.8602454629736</v>
      </c>
      <c r="AJ56" s="34">
        <v>418.37796048937901</v>
      </c>
      <c r="AK56" s="34">
        <v>34436.080501591066</v>
      </c>
      <c r="AL56" s="34">
        <v>3760.6052198568568</v>
      </c>
      <c r="AM56" s="34">
        <v>57951.121529598502</v>
      </c>
      <c r="AN56" s="34">
        <v>16294.668244753841</v>
      </c>
      <c r="AO56" s="34">
        <v>3142.0429659412093</v>
      </c>
      <c r="AP56" s="34">
        <v>13079.024678729718</v>
      </c>
      <c r="AQ56" s="34">
        <v>520.8382288352683</v>
      </c>
      <c r="AR56" s="34">
        <v>7512.2362361995574</v>
      </c>
      <c r="AS56" s="34">
        <v>7718.3984067467763</v>
      </c>
      <c r="AT56" s="34">
        <v>19068.532475287466</v>
      </c>
      <c r="AU56" s="34">
        <v>22504.121178268393</v>
      </c>
      <c r="AV56" s="34">
        <v>110.80836969284069</v>
      </c>
      <c r="AW56" s="34">
        <v>792.87113543438591</v>
      </c>
      <c r="AX56" s="34">
        <v>13241.88640855759</v>
      </c>
      <c r="AY56" s="34">
        <v>1209.7274680580319</v>
      </c>
      <c r="AZ56" s="34">
        <v>4350.4245723918402</v>
      </c>
      <c r="BA56" s="34">
        <v>4008.7980869512562</v>
      </c>
      <c r="BB56" s="34">
        <v>32083.984667849825</v>
      </c>
      <c r="BC56" s="34">
        <v>17304.414138115932</v>
      </c>
      <c r="BD56" s="34">
        <v>1418.861582291132</v>
      </c>
      <c r="BE56" s="34">
        <v>4842.8366331914458</v>
      </c>
      <c r="BF56" s="34">
        <v>925.67038221124778</v>
      </c>
      <c r="BG56" s="34">
        <v>283.03321770905046</v>
      </c>
      <c r="BH56" s="34">
        <v>4167.5859523408944</v>
      </c>
      <c r="BI56" s="34">
        <v>315.38534959262699</v>
      </c>
      <c r="BJ56" s="34"/>
      <c r="BK56" s="34">
        <v>362132</v>
      </c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</row>
    <row r="57" spans="1:75" ht="12.5" x14ac:dyDescent="0.25">
      <c r="A57" s="36" t="s">
        <v>168</v>
      </c>
      <c r="B57" s="32" t="s">
        <v>126</v>
      </c>
      <c r="C57" s="38" t="s">
        <v>225</v>
      </c>
      <c r="D57" s="34">
        <v>296.41367003687441</v>
      </c>
      <c r="E57" s="34">
        <v>26.92547824968705</v>
      </c>
      <c r="F57" s="34">
        <v>23.033594352050752</v>
      </c>
      <c r="G57" s="34">
        <v>260.56101044764176</v>
      </c>
      <c r="H57" s="34">
        <v>2073.3034186853993</v>
      </c>
      <c r="I57" s="34">
        <v>8.03542382071209</v>
      </c>
      <c r="J57" s="34">
        <v>122.38160601874732</v>
      </c>
      <c r="K57" s="34">
        <v>196.91649485285458</v>
      </c>
      <c r="L57" s="34">
        <v>815.94915985881494</v>
      </c>
      <c r="M57" s="34">
        <v>99.046813465865981</v>
      </c>
      <c r="N57" s="34">
        <v>35.388082249106439</v>
      </c>
      <c r="O57" s="34">
        <v>19.158240675868566</v>
      </c>
      <c r="P57" s="34">
        <v>5.2642915774537267</v>
      </c>
      <c r="Q57" s="34">
        <v>62.163493501778035</v>
      </c>
      <c r="R57" s="34">
        <v>186.9226217230518</v>
      </c>
      <c r="S57" s="34">
        <v>95.00081312907723</v>
      </c>
      <c r="T57" s="34">
        <v>584.10437843230432</v>
      </c>
      <c r="U57" s="34">
        <v>613.67177252846579</v>
      </c>
      <c r="V57" s="34">
        <v>117.52776450604324</v>
      </c>
      <c r="W57" s="34">
        <v>338.03464851373752</v>
      </c>
      <c r="X57" s="34">
        <v>1121.5700276764717</v>
      </c>
      <c r="Y57" s="34">
        <v>341.28947651655062</v>
      </c>
      <c r="Z57" s="34">
        <v>1119.397719505024</v>
      </c>
      <c r="AA57" s="34">
        <v>23.248267236333827</v>
      </c>
      <c r="AB57" s="34">
        <v>274.84773012034884</v>
      </c>
      <c r="AC57" s="34">
        <v>142.89291554639496</v>
      </c>
      <c r="AD57" s="34">
        <v>267.71177383045296</v>
      </c>
      <c r="AE57" s="34">
        <v>411.05486544641741</v>
      </c>
      <c r="AF57" s="34">
        <v>1028.9646882697821</v>
      </c>
      <c r="AG57" s="34">
        <v>40.601757705765998</v>
      </c>
      <c r="AH57" s="34">
        <v>32.540659375907971</v>
      </c>
      <c r="AI57" s="34">
        <v>2442.3969303587451</v>
      </c>
      <c r="AJ57" s="34">
        <v>124.17338375446079</v>
      </c>
      <c r="AK57" s="34">
        <v>2510.0852572519439</v>
      </c>
      <c r="AL57" s="34">
        <v>463.42554211104999</v>
      </c>
      <c r="AM57" s="34">
        <v>2097.2928969553968</v>
      </c>
      <c r="AN57" s="34">
        <v>1622.7578795054469</v>
      </c>
      <c r="AO57" s="34">
        <v>275.25971955335319</v>
      </c>
      <c r="AP57" s="34">
        <v>3707.7075432738689</v>
      </c>
      <c r="AQ57" s="34">
        <v>87.789368134750362</v>
      </c>
      <c r="AR57" s="34">
        <v>1125.0046620703977</v>
      </c>
      <c r="AS57" s="34">
        <v>1130.4998389187281</v>
      </c>
      <c r="AT57" s="34">
        <v>2374.6985628905077</v>
      </c>
      <c r="AU57" s="34">
        <v>2000.6900777508004</v>
      </c>
      <c r="AV57" s="34">
        <v>264.7633612129822</v>
      </c>
      <c r="AW57" s="34">
        <v>74.222432919835128</v>
      </c>
      <c r="AX57" s="34">
        <v>660.17060031790209</v>
      </c>
      <c r="AY57" s="34">
        <v>96.518211991510128</v>
      </c>
      <c r="AZ57" s="34">
        <v>845.56977481097283</v>
      </c>
      <c r="BA57" s="34">
        <v>835.59379001248931</v>
      </c>
      <c r="BB57" s="34">
        <v>3594.5847430703843</v>
      </c>
      <c r="BC57" s="34">
        <v>16193.56735444597</v>
      </c>
      <c r="BD57" s="34">
        <v>30766.615317903685</v>
      </c>
      <c r="BE57" s="34">
        <v>7678.8453283750596</v>
      </c>
      <c r="BF57" s="34">
        <v>173.05267485590753</v>
      </c>
      <c r="BG57" s="34">
        <v>1494.5979915797279</v>
      </c>
      <c r="BH57" s="34">
        <v>1052.8238043877316</v>
      </c>
      <c r="BI57" s="34">
        <v>76.370293731407955</v>
      </c>
      <c r="BJ57" s="34"/>
      <c r="BK57" s="34">
        <v>94553</v>
      </c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</row>
    <row r="58" spans="1:75" ht="25" x14ac:dyDescent="0.25">
      <c r="A58" s="36" t="s">
        <v>169</v>
      </c>
      <c r="B58" s="39" t="s">
        <v>127</v>
      </c>
      <c r="C58" s="38" t="s">
        <v>226</v>
      </c>
      <c r="D58" s="34">
        <v>9426.3100783045757</v>
      </c>
      <c r="E58" s="34">
        <v>17.205638573285235</v>
      </c>
      <c r="F58" s="34">
        <v>447.63131018058777</v>
      </c>
      <c r="G58" s="34">
        <v>351.90589270377558</v>
      </c>
      <c r="H58" s="34">
        <v>949.94413357884707</v>
      </c>
      <c r="I58" s="34">
        <v>4.8212542924272546</v>
      </c>
      <c r="J58" s="34">
        <v>127.96984132285432</v>
      </c>
      <c r="K58" s="34">
        <v>302.52550503115617</v>
      </c>
      <c r="L58" s="34">
        <v>1636.6280086797119</v>
      </c>
      <c r="M58" s="34">
        <v>32.685568734881691</v>
      </c>
      <c r="N58" s="34">
        <v>23.298673130171402</v>
      </c>
      <c r="O58" s="34">
        <v>13.185821146709568</v>
      </c>
      <c r="P58" s="34">
        <v>7.0529365256489287</v>
      </c>
      <c r="Q58" s="34">
        <v>45.82664202977962</v>
      </c>
      <c r="R58" s="34">
        <v>49.268242872514527</v>
      </c>
      <c r="S58" s="34">
        <v>101.09301193929258</v>
      </c>
      <c r="T58" s="34">
        <v>292.24521800249391</v>
      </c>
      <c r="U58" s="34">
        <v>447.15001740388016</v>
      </c>
      <c r="V58" s="34">
        <v>71.209767904625025</v>
      </c>
      <c r="W58" s="34">
        <v>215.4176079139919</v>
      </c>
      <c r="X58" s="34">
        <v>1156.2454096461447</v>
      </c>
      <c r="Y58" s="34">
        <v>145.56397831524029</v>
      </c>
      <c r="Z58" s="34">
        <v>415.33701182207915</v>
      </c>
      <c r="AA58" s="34">
        <v>6.7341767283039262</v>
      </c>
      <c r="AB58" s="34">
        <v>111.62922809648437</v>
      </c>
      <c r="AC58" s="34">
        <v>81.319328320529763</v>
      </c>
      <c r="AD58" s="34">
        <v>176.68601540917655</v>
      </c>
      <c r="AE58" s="34">
        <v>170.34029154761933</v>
      </c>
      <c r="AF58" s="34">
        <v>602.89872453151042</v>
      </c>
      <c r="AG58" s="34">
        <v>28.420998184950918</v>
      </c>
      <c r="AH58" s="34">
        <v>47.868536400749129</v>
      </c>
      <c r="AI58" s="34">
        <v>1463.2092355273048</v>
      </c>
      <c r="AJ58" s="34">
        <v>116.59912270438589</v>
      </c>
      <c r="AK58" s="34">
        <v>927.73493139833681</v>
      </c>
      <c r="AL58" s="34">
        <v>49.096924621535145</v>
      </c>
      <c r="AM58" s="34">
        <v>795.36525834465101</v>
      </c>
      <c r="AN58" s="34">
        <v>998.98765828655007</v>
      </c>
      <c r="AO58" s="34">
        <v>536.16380592353062</v>
      </c>
      <c r="AP58" s="34">
        <v>4359.8261243445695</v>
      </c>
      <c r="AQ58" s="34">
        <v>55.461184413150526</v>
      </c>
      <c r="AR58" s="34">
        <v>511.79550433757925</v>
      </c>
      <c r="AS58" s="34">
        <v>1003.9238886194394</v>
      </c>
      <c r="AT58" s="34">
        <v>338.60304219502541</v>
      </c>
      <c r="AU58" s="34">
        <v>718.47333253691215</v>
      </c>
      <c r="AV58" s="34">
        <v>82.370823488483339</v>
      </c>
      <c r="AW58" s="34">
        <v>26.30405912529638</v>
      </c>
      <c r="AX58" s="34">
        <v>799.85405409393229</v>
      </c>
      <c r="AY58" s="34">
        <v>88.236469353516426</v>
      </c>
      <c r="AZ58" s="34">
        <v>169.43487279935499</v>
      </c>
      <c r="BA58" s="34">
        <v>814.9224238997873</v>
      </c>
      <c r="BB58" s="34">
        <v>1643.8892679888904</v>
      </c>
      <c r="BC58" s="34">
        <v>26189.204752504796</v>
      </c>
      <c r="BD58" s="34">
        <v>4473.5559838235504</v>
      </c>
      <c r="BE58" s="34">
        <v>22137.956491265366</v>
      </c>
      <c r="BF58" s="34">
        <v>131.35700937317702</v>
      </c>
      <c r="BG58" s="34">
        <v>1289.1706561457397</v>
      </c>
      <c r="BH58" s="34">
        <v>951.53377927332929</v>
      </c>
      <c r="BI58" s="34">
        <v>59.550474337794647</v>
      </c>
      <c r="BJ58" s="34"/>
      <c r="BK58" s="34">
        <v>88239</v>
      </c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</row>
    <row r="59" spans="1:75" ht="37.5" x14ac:dyDescent="0.25">
      <c r="A59" s="36" t="s">
        <v>111</v>
      </c>
      <c r="B59" s="39" t="s">
        <v>128</v>
      </c>
      <c r="C59" s="38" t="s">
        <v>227</v>
      </c>
      <c r="D59" s="34">
        <v>1096.1769975997811</v>
      </c>
      <c r="E59" s="34">
        <v>29.885592588350622</v>
      </c>
      <c r="F59" s="34">
        <v>34.416683136510187</v>
      </c>
      <c r="G59" s="34">
        <v>439.38672891765287</v>
      </c>
      <c r="H59" s="34">
        <v>4057.889620231098</v>
      </c>
      <c r="I59" s="34">
        <v>0.80354238207120909</v>
      </c>
      <c r="J59" s="34">
        <v>147.48049797147175</v>
      </c>
      <c r="K59" s="34">
        <v>262.06073146453548</v>
      </c>
      <c r="L59" s="34">
        <v>2350.9516955184754</v>
      </c>
      <c r="M59" s="34">
        <v>92.113849371552888</v>
      </c>
      <c r="N59" s="34">
        <v>150.01417757876513</v>
      </c>
      <c r="O59" s="34">
        <v>61.533936847770576</v>
      </c>
      <c r="P59" s="34">
        <v>50.276401800088038</v>
      </c>
      <c r="Q59" s="34">
        <v>244.24125567875456</v>
      </c>
      <c r="R59" s="34">
        <v>524.65036982272454</v>
      </c>
      <c r="S59" s="34">
        <v>146.80658180508632</v>
      </c>
      <c r="T59" s="34">
        <v>2555.4820847601895</v>
      </c>
      <c r="U59" s="34">
        <v>2056.8178325160625</v>
      </c>
      <c r="V59" s="34">
        <v>351.6286594669989</v>
      </c>
      <c r="W59" s="34">
        <v>1086.0027603507961</v>
      </c>
      <c r="X59" s="34">
        <v>3344.4187580984581</v>
      </c>
      <c r="Y59" s="34">
        <v>498.0322024285681</v>
      </c>
      <c r="Z59" s="34">
        <v>784.23042165914774</v>
      </c>
      <c r="AA59" s="34">
        <v>9.2887971264275713</v>
      </c>
      <c r="AB59" s="34">
        <v>308.25195835218852</v>
      </c>
      <c r="AC59" s="34">
        <v>158.08122865110937</v>
      </c>
      <c r="AD59" s="34">
        <v>402.6882781017157</v>
      </c>
      <c r="AE59" s="34">
        <v>1263.9091378114365</v>
      </c>
      <c r="AF59" s="34">
        <v>1526.1425472692399</v>
      </c>
      <c r="AG59" s="34">
        <v>164.62292788986716</v>
      </c>
      <c r="AH59" s="34">
        <v>389.54812722959599</v>
      </c>
      <c r="AI59" s="34">
        <v>7347.3435740629166</v>
      </c>
      <c r="AJ59" s="34">
        <v>5373.2852509152781</v>
      </c>
      <c r="AK59" s="34">
        <v>4674.9118757483311</v>
      </c>
      <c r="AL59" s="34">
        <v>356.48766595400406</v>
      </c>
      <c r="AM59" s="34">
        <v>2229.2099208691784</v>
      </c>
      <c r="AN59" s="34">
        <v>4131.4773982989491</v>
      </c>
      <c r="AO59" s="34">
        <v>1418.3054376902942</v>
      </c>
      <c r="AP59" s="34">
        <v>1885.8758143153079</v>
      </c>
      <c r="AQ59" s="34">
        <v>99.524523717254922</v>
      </c>
      <c r="AR59" s="34">
        <v>55.719820346700089</v>
      </c>
      <c r="AS59" s="34">
        <v>1260.4665388424282</v>
      </c>
      <c r="AT59" s="34">
        <v>358.89702951898096</v>
      </c>
      <c r="AU59" s="34">
        <v>273.99271760618069</v>
      </c>
      <c r="AV59" s="34">
        <v>291.23969733428038</v>
      </c>
      <c r="AW59" s="34">
        <v>18.083459253051213</v>
      </c>
      <c r="AX59" s="34">
        <v>33252.563573608961</v>
      </c>
      <c r="AY59" s="34">
        <v>220.8114250656904</v>
      </c>
      <c r="AZ59" s="34">
        <v>190.16489744332057</v>
      </c>
      <c r="BA59" s="34">
        <v>881.118024273468</v>
      </c>
      <c r="BB59" s="34">
        <v>3292.8473734770155</v>
      </c>
      <c r="BC59" s="34">
        <v>80861.711231289955</v>
      </c>
      <c r="BD59" s="34">
        <v>9254.7325668367957</v>
      </c>
      <c r="BE59" s="34">
        <v>13586.272671270042</v>
      </c>
      <c r="BF59" s="34">
        <v>8941.8263033751082</v>
      </c>
      <c r="BG59" s="34">
        <v>218.20948074988087</v>
      </c>
      <c r="BH59" s="34">
        <v>4879.0760776053712</v>
      </c>
      <c r="BI59" s="34">
        <v>526.01126610475058</v>
      </c>
      <c r="BJ59" s="34"/>
      <c r="BK59" s="34">
        <v>210467.99999999997</v>
      </c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</row>
    <row r="60" spans="1:75" ht="25" x14ac:dyDescent="0.25">
      <c r="A60" s="36" t="s">
        <v>170</v>
      </c>
      <c r="B60" s="39" t="s">
        <v>129</v>
      </c>
      <c r="C60" s="38" t="s">
        <v>228</v>
      </c>
      <c r="D60" s="34">
        <v>0</v>
      </c>
      <c r="E60" s="34">
        <v>0</v>
      </c>
      <c r="F60" s="34">
        <v>0</v>
      </c>
      <c r="G60" s="34">
        <v>0</v>
      </c>
      <c r="H60" s="34">
        <v>0</v>
      </c>
      <c r="I60" s="34">
        <v>0</v>
      </c>
      <c r="J60" s="34">
        <v>0</v>
      </c>
      <c r="K60" s="34">
        <v>0</v>
      </c>
      <c r="L60" s="34">
        <v>0</v>
      </c>
      <c r="M60" s="34">
        <v>0</v>
      </c>
      <c r="N60" s="34">
        <v>0</v>
      </c>
      <c r="O60" s="34">
        <v>0</v>
      </c>
      <c r="P60" s="34">
        <v>0</v>
      </c>
      <c r="Q60" s="34">
        <v>0</v>
      </c>
      <c r="R60" s="34">
        <v>0</v>
      </c>
      <c r="S60" s="34">
        <v>0</v>
      </c>
      <c r="T60" s="34">
        <v>0</v>
      </c>
      <c r="U60" s="34">
        <v>0</v>
      </c>
      <c r="V60" s="34">
        <v>0</v>
      </c>
      <c r="W60" s="34">
        <v>0</v>
      </c>
      <c r="X60" s="34">
        <v>0</v>
      </c>
      <c r="Y60" s="34">
        <v>0</v>
      </c>
      <c r="Z60" s="34">
        <v>0</v>
      </c>
      <c r="AA60" s="34">
        <v>0</v>
      </c>
      <c r="AB60" s="34">
        <v>0</v>
      </c>
      <c r="AC60" s="34">
        <v>0</v>
      </c>
      <c r="AD60" s="34">
        <v>0</v>
      </c>
      <c r="AE60" s="34">
        <v>0</v>
      </c>
      <c r="AF60" s="34">
        <v>0</v>
      </c>
      <c r="AG60" s="34">
        <v>0</v>
      </c>
      <c r="AH60" s="34">
        <v>0</v>
      </c>
      <c r="AI60" s="34">
        <v>0</v>
      </c>
      <c r="AJ60" s="34">
        <v>0</v>
      </c>
      <c r="AK60" s="34">
        <v>0</v>
      </c>
      <c r="AL60" s="34">
        <v>0</v>
      </c>
      <c r="AM60" s="34">
        <v>0</v>
      </c>
      <c r="AN60" s="34">
        <v>0</v>
      </c>
      <c r="AO60" s="34">
        <v>0</v>
      </c>
      <c r="AP60" s="34">
        <v>0</v>
      </c>
      <c r="AQ60" s="34">
        <v>0</v>
      </c>
      <c r="AR60" s="34">
        <v>0</v>
      </c>
      <c r="AS60" s="34">
        <v>0</v>
      </c>
      <c r="AT60" s="34">
        <v>0</v>
      </c>
      <c r="AU60" s="34">
        <v>0</v>
      </c>
      <c r="AV60" s="34">
        <v>0</v>
      </c>
      <c r="AW60" s="34">
        <v>0</v>
      </c>
      <c r="AX60" s="34">
        <v>0</v>
      </c>
      <c r="AY60" s="34">
        <v>0</v>
      </c>
      <c r="AZ60" s="34">
        <v>0</v>
      </c>
      <c r="BA60" s="34">
        <v>0</v>
      </c>
      <c r="BB60" s="34">
        <v>0</v>
      </c>
      <c r="BC60" s="34">
        <v>0</v>
      </c>
      <c r="BD60" s="34">
        <v>0</v>
      </c>
      <c r="BE60" s="34">
        <v>0</v>
      </c>
      <c r="BF60" s="34">
        <v>0</v>
      </c>
      <c r="BG60" s="34">
        <v>0</v>
      </c>
      <c r="BH60" s="34">
        <v>0</v>
      </c>
      <c r="BI60" s="34">
        <v>0</v>
      </c>
      <c r="BJ60" s="34"/>
      <c r="BK60" s="34">
        <v>0</v>
      </c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</row>
    <row r="61" spans="1:75" ht="25" x14ac:dyDescent="0.25">
      <c r="A61" s="36" t="s">
        <v>171</v>
      </c>
      <c r="B61" s="39" t="s">
        <v>130</v>
      </c>
      <c r="C61" s="38" t="s">
        <v>229</v>
      </c>
      <c r="D61" s="34">
        <v>33.94669290407105</v>
      </c>
      <c r="E61" s="34">
        <v>10.243241688795127</v>
      </c>
      <c r="F61" s="34">
        <v>5.8590506585298785</v>
      </c>
      <c r="G61" s="34">
        <v>25.274966615691707</v>
      </c>
      <c r="H61" s="34">
        <v>404.82285336800112</v>
      </c>
      <c r="I61" s="34">
        <v>0</v>
      </c>
      <c r="J61" s="34">
        <v>66.493414163178102</v>
      </c>
      <c r="K61" s="34">
        <v>390.27119152115591</v>
      </c>
      <c r="L61" s="34">
        <v>55.097450946719732</v>
      </c>
      <c r="M61" s="34">
        <v>5.0016880095851474E-4</v>
      </c>
      <c r="N61" s="34">
        <v>18.887991535875422</v>
      </c>
      <c r="O61" s="34">
        <v>5.6372409628091473</v>
      </c>
      <c r="P61" s="34">
        <v>0.33365507280400319</v>
      </c>
      <c r="Q61" s="34">
        <v>16.758666231253191</v>
      </c>
      <c r="R61" s="34">
        <v>187.76610144043283</v>
      </c>
      <c r="S61" s="34">
        <v>925.59931550969634</v>
      </c>
      <c r="T61" s="34">
        <v>543.56965956475744</v>
      </c>
      <c r="U61" s="34">
        <v>114.50453534470961</v>
      </c>
      <c r="V61" s="34">
        <v>17.971945323996795</v>
      </c>
      <c r="W61" s="34">
        <v>94.519427454695077</v>
      </c>
      <c r="X61" s="34">
        <v>112.07020769964672</v>
      </c>
      <c r="Y61" s="34">
        <v>363.58428761953348</v>
      </c>
      <c r="Z61" s="34">
        <v>175.68093415852675</v>
      </c>
      <c r="AA61" s="34">
        <v>5.4033814538835792</v>
      </c>
      <c r="AB61" s="34">
        <v>239.16115587584693</v>
      </c>
      <c r="AC61" s="34">
        <v>22.420527526312025</v>
      </c>
      <c r="AD61" s="34">
        <v>82.91151746624621</v>
      </c>
      <c r="AE61" s="34">
        <v>168.72489238975979</v>
      </c>
      <c r="AF61" s="34">
        <v>76.867973561933042</v>
      </c>
      <c r="AG61" s="34">
        <v>18.590536479634086</v>
      </c>
      <c r="AH61" s="34">
        <v>5.7175681973255106</v>
      </c>
      <c r="AI61" s="34">
        <v>269.16157098294684</v>
      </c>
      <c r="AJ61" s="34">
        <v>22.584432663747112</v>
      </c>
      <c r="AK61" s="34">
        <v>1429.177118472621</v>
      </c>
      <c r="AL61" s="34">
        <v>51.636824348504355</v>
      </c>
      <c r="AM61" s="34">
        <v>2218.152638868245</v>
      </c>
      <c r="AN61" s="34">
        <v>538.34765257746608</v>
      </c>
      <c r="AO61" s="34">
        <v>841.02139004518096</v>
      </c>
      <c r="AP61" s="34">
        <v>200.50722049846104</v>
      </c>
      <c r="AQ61" s="34">
        <v>16.499359713837134</v>
      </c>
      <c r="AR61" s="34">
        <v>23.988427736100412</v>
      </c>
      <c r="AS61" s="34">
        <v>264.33127502532858</v>
      </c>
      <c r="AT61" s="34">
        <v>560.37214059145003</v>
      </c>
      <c r="AU61" s="34">
        <v>4319.1775926192886</v>
      </c>
      <c r="AV61" s="34">
        <v>1045.3249742705148</v>
      </c>
      <c r="AW61" s="34">
        <v>161.38552833598217</v>
      </c>
      <c r="AX61" s="34">
        <v>1084.7592062249746</v>
      </c>
      <c r="AY61" s="34">
        <v>127.09059394385378</v>
      </c>
      <c r="AZ61" s="34">
        <v>1551.9636061803606</v>
      </c>
      <c r="BA61" s="34">
        <v>319.56606045127916</v>
      </c>
      <c r="BB61" s="34">
        <v>139936.02964794735</v>
      </c>
      <c r="BC61" s="34">
        <v>18724.711097236814</v>
      </c>
      <c r="BD61" s="34">
        <v>5002.441870277903</v>
      </c>
      <c r="BE61" s="34">
        <v>2055.8872769826189</v>
      </c>
      <c r="BF61" s="34">
        <v>62.619460981504275</v>
      </c>
      <c r="BG61" s="34">
        <v>9520.8722395805762</v>
      </c>
      <c r="BH61" s="34">
        <v>65508.310044787933</v>
      </c>
      <c r="BI61" s="34">
        <v>485.38986575057606</v>
      </c>
      <c r="BJ61" s="34"/>
      <c r="BK61" s="34">
        <v>260530.00000000003</v>
      </c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</row>
    <row r="62" spans="1:75" ht="12.5" x14ac:dyDescent="0.25">
      <c r="A62" s="36" t="s">
        <v>172</v>
      </c>
      <c r="B62" s="39" t="s">
        <v>131</v>
      </c>
      <c r="C62" s="38" t="s">
        <v>230</v>
      </c>
      <c r="D62" s="34">
        <v>28.611417617562918</v>
      </c>
      <c r="E62" s="34">
        <v>5.0475268275061698</v>
      </c>
      <c r="F62" s="34">
        <v>0.21199932499586008</v>
      </c>
      <c r="G62" s="34">
        <v>5.117125663320591</v>
      </c>
      <c r="H62" s="34">
        <v>75.584454631913871</v>
      </c>
      <c r="I62" s="34">
        <v>0</v>
      </c>
      <c r="J62" s="34">
        <v>7.8780539242953918</v>
      </c>
      <c r="K62" s="34">
        <v>9.689977465934847</v>
      </c>
      <c r="L62" s="34">
        <v>199.46703567369511</v>
      </c>
      <c r="M62" s="34">
        <v>1.2249857887169536E-4</v>
      </c>
      <c r="N62" s="34">
        <v>0.32756790400354507</v>
      </c>
      <c r="O62" s="34">
        <v>2.3024571387034367</v>
      </c>
      <c r="P62" s="34">
        <v>0.11229576918763859</v>
      </c>
      <c r="Q62" s="34">
        <v>12.763541547147842</v>
      </c>
      <c r="R62" s="34">
        <v>14.237245566137755</v>
      </c>
      <c r="S62" s="34">
        <v>49.988819888293818</v>
      </c>
      <c r="T62" s="34">
        <v>31.684969859329694</v>
      </c>
      <c r="U62" s="34">
        <v>32.686033733822661</v>
      </c>
      <c r="V62" s="34">
        <v>2.8159495972627977</v>
      </c>
      <c r="W62" s="34">
        <v>11.501367075480928</v>
      </c>
      <c r="X62" s="34">
        <v>148.68245738812701</v>
      </c>
      <c r="Y62" s="34">
        <v>31.998826538458673</v>
      </c>
      <c r="Z62" s="34">
        <v>76.618499912732858</v>
      </c>
      <c r="AA62" s="34">
        <v>1.170592647441103</v>
      </c>
      <c r="AB62" s="34">
        <v>14.97004112408562</v>
      </c>
      <c r="AC62" s="34">
        <v>2.9301359696717326</v>
      </c>
      <c r="AD62" s="34">
        <v>27.975865368344138</v>
      </c>
      <c r="AE62" s="34">
        <v>5.0074221102581999</v>
      </c>
      <c r="AF62" s="34">
        <v>401.83839806630942</v>
      </c>
      <c r="AG62" s="34">
        <v>3.6122673198692561</v>
      </c>
      <c r="AH62" s="34">
        <v>0.63083097060440074</v>
      </c>
      <c r="AI62" s="34">
        <v>23.832704849936754</v>
      </c>
      <c r="AJ62" s="34">
        <v>36.222818576125476</v>
      </c>
      <c r="AK62" s="34">
        <v>103.49896811207896</v>
      </c>
      <c r="AL62" s="34">
        <v>89.351067013423773</v>
      </c>
      <c r="AM62" s="34">
        <v>151.12564487692882</v>
      </c>
      <c r="AN62" s="34">
        <v>852.04922189549131</v>
      </c>
      <c r="AO62" s="34">
        <v>992.740876394309</v>
      </c>
      <c r="AP62" s="34">
        <v>129.30769850685684</v>
      </c>
      <c r="AQ62" s="34">
        <v>4.8429466105457495</v>
      </c>
      <c r="AR62" s="34">
        <v>41.768138329025376</v>
      </c>
      <c r="AS62" s="34">
        <v>50.577743212039437</v>
      </c>
      <c r="AT62" s="34">
        <v>3.8162841780802625</v>
      </c>
      <c r="AU62" s="34">
        <v>0.55468356287614973</v>
      </c>
      <c r="AV62" s="34">
        <v>0</v>
      </c>
      <c r="AW62" s="34">
        <v>1.3382430215740794E-2</v>
      </c>
      <c r="AX62" s="34">
        <v>136.11312367726907</v>
      </c>
      <c r="AY62" s="34">
        <v>45.564453503356809</v>
      </c>
      <c r="AZ62" s="34">
        <v>9.2228787864153716</v>
      </c>
      <c r="BA62" s="34">
        <v>55.64721824160663</v>
      </c>
      <c r="BB62" s="34">
        <v>570.33523487159027</v>
      </c>
      <c r="BC62" s="34">
        <v>2061.0175147019495</v>
      </c>
      <c r="BD62" s="34">
        <v>1148.158276575748</v>
      </c>
      <c r="BE62" s="34">
        <v>5377.2376590932554</v>
      </c>
      <c r="BF62" s="34">
        <v>82.759298942636846</v>
      </c>
      <c r="BG62" s="34">
        <v>518.58989567335698</v>
      </c>
      <c r="BH62" s="34">
        <v>1212.9991430345178</v>
      </c>
      <c r="BI62" s="34">
        <v>193.18982522728876</v>
      </c>
      <c r="BJ62" s="34"/>
      <c r="BK62" s="34">
        <v>15096.000000000004</v>
      </c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</row>
    <row r="63" spans="1:75" ht="25" x14ac:dyDescent="0.3">
      <c r="A63" s="36" t="s">
        <v>231</v>
      </c>
      <c r="B63" s="39" t="s">
        <v>132</v>
      </c>
      <c r="C63" s="43" t="s">
        <v>59</v>
      </c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44"/>
      <c r="BQ63" s="34"/>
      <c r="BR63" s="34"/>
      <c r="BS63" s="34"/>
      <c r="BT63" s="44"/>
      <c r="BU63" s="34"/>
      <c r="BV63" s="44"/>
      <c r="BW63" s="44"/>
    </row>
    <row r="64" spans="1:75" x14ac:dyDescent="0.3">
      <c r="A64" s="36" t="s">
        <v>232</v>
      </c>
      <c r="B64" s="39" t="s">
        <v>233</v>
      </c>
      <c r="C64" s="45" t="s">
        <v>234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44"/>
      <c r="BQ64" s="34"/>
      <c r="BR64" s="34"/>
      <c r="BS64" s="34"/>
      <c r="BT64" s="44"/>
      <c r="BU64" s="34"/>
      <c r="BV64" s="44"/>
      <c r="BW64" s="44"/>
    </row>
    <row r="65" spans="1:75" s="47" customFormat="1" ht="25" x14ac:dyDescent="0.3">
      <c r="A65" s="36" t="s">
        <v>235</v>
      </c>
      <c r="B65" s="39" t="s">
        <v>236</v>
      </c>
      <c r="C65" s="46" t="s">
        <v>237</v>
      </c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44"/>
      <c r="BQ65" s="34"/>
      <c r="BR65" s="34"/>
      <c r="BS65" s="34"/>
      <c r="BT65" s="44"/>
      <c r="BU65" s="34"/>
      <c r="BV65" s="44"/>
      <c r="BW65" s="44"/>
    </row>
    <row r="66" spans="1:75" s="48" customFormat="1" x14ac:dyDescent="0.3">
      <c r="A66" s="36" t="s">
        <v>238</v>
      </c>
      <c r="B66" s="39" t="s">
        <v>239</v>
      </c>
      <c r="C66" s="43" t="s">
        <v>240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44"/>
      <c r="BQ66" s="34"/>
      <c r="BR66" s="34"/>
      <c r="BS66" s="34"/>
      <c r="BT66" s="44"/>
      <c r="BU66" s="34"/>
      <c r="BV66" s="44"/>
      <c r="BW66" s="44"/>
    </row>
    <row r="67" spans="1:75" s="48" customFormat="1" ht="25" x14ac:dyDescent="0.3">
      <c r="A67" s="36" t="s">
        <v>241</v>
      </c>
      <c r="B67" s="39" t="s">
        <v>242</v>
      </c>
      <c r="C67" s="45" t="s">
        <v>243</v>
      </c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44"/>
      <c r="BQ67" s="34"/>
      <c r="BR67" s="34"/>
      <c r="BS67" s="34"/>
      <c r="BT67" s="44"/>
      <c r="BU67" s="34"/>
      <c r="BV67" s="44"/>
      <c r="BW67" s="44"/>
    </row>
    <row r="68" spans="1:75" ht="39" x14ac:dyDescent="0.3">
      <c r="A68" s="27">
        <v>131</v>
      </c>
      <c r="B68" s="49" t="s">
        <v>133</v>
      </c>
      <c r="C68" s="50" t="s">
        <v>244</v>
      </c>
      <c r="D68" s="34">
        <v>1588620.794096313</v>
      </c>
      <c r="E68" s="34">
        <v>87924.772302108991</v>
      </c>
      <c r="F68" s="34">
        <v>72248.832552858381</v>
      </c>
      <c r="G68" s="34">
        <v>332352.78753428208</v>
      </c>
      <c r="H68" s="34">
        <v>2099779.7791073984</v>
      </c>
      <c r="I68" s="34">
        <v>4810.0046990782566</v>
      </c>
      <c r="J68" s="34">
        <v>149447.92680177549</v>
      </c>
      <c r="K68" s="34">
        <v>169133.55429986966</v>
      </c>
      <c r="L68" s="34">
        <v>3369685.7955388441</v>
      </c>
      <c r="M68" s="34">
        <v>94546.462638763871</v>
      </c>
      <c r="N68" s="34">
        <v>103834.88698205845</v>
      </c>
      <c r="O68" s="34">
        <v>70566.159843467336</v>
      </c>
      <c r="P68" s="34">
        <v>37002.329350678483</v>
      </c>
      <c r="Q68" s="34">
        <v>246715.34399180228</v>
      </c>
      <c r="R68" s="34">
        <v>258149.33215213323</v>
      </c>
      <c r="S68" s="34">
        <v>199266.63592724287</v>
      </c>
      <c r="T68" s="34">
        <v>3103894.3969675018</v>
      </c>
      <c r="U68" s="34">
        <v>1275181.4762877156</v>
      </c>
      <c r="V68" s="34">
        <v>453976.51182360196</v>
      </c>
      <c r="W68" s="34">
        <v>720569.62471553381</v>
      </c>
      <c r="X68" s="34">
        <v>2652237.5720393965</v>
      </c>
      <c r="Y68" s="34">
        <v>542957.56609142933</v>
      </c>
      <c r="Z68" s="34">
        <v>815495.18507709098</v>
      </c>
      <c r="AA68" s="34">
        <v>36083.427809483153</v>
      </c>
      <c r="AB68" s="34">
        <v>385713.78479927452</v>
      </c>
      <c r="AC68" s="34">
        <v>190497.10502798556</v>
      </c>
      <c r="AD68" s="34">
        <v>233307.78789670201</v>
      </c>
      <c r="AE68" s="34">
        <v>1133262.4333336165</v>
      </c>
      <c r="AF68" s="34">
        <v>1024069.498117446</v>
      </c>
      <c r="AG68" s="34">
        <v>272860.08803327306</v>
      </c>
      <c r="AH68" s="34">
        <v>163725.81274508502</v>
      </c>
      <c r="AI68" s="34">
        <v>3956309.099134183</v>
      </c>
      <c r="AJ68" s="34">
        <v>116250.7636092871</v>
      </c>
      <c r="AK68" s="34">
        <v>3788318.3457794525</v>
      </c>
      <c r="AL68" s="34">
        <v>372932.29490716156</v>
      </c>
      <c r="AM68" s="34">
        <v>3026735.6743894443</v>
      </c>
      <c r="AN68" s="34">
        <v>1709066.9923903351</v>
      </c>
      <c r="AO68" s="34">
        <v>483365.47540614574</v>
      </c>
      <c r="AP68" s="34">
        <v>2193007.6452774541</v>
      </c>
      <c r="AQ68" s="34">
        <v>67730.63342622685</v>
      </c>
      <c r="AR68" s="34">
        <v>462847.08990262391</v>
      </c>
      <c r="AS68" s="34">
        <v>1007672.3795243967</v>
      </c>
      <c r="AT68" s="34">
        <v>683848.68877411948</v>
      </c>
      <c r="AU68" s="34">
        <v>633443.16552945471</v>
      </c>
      <c r="AV68" s="34">
        <v>242130.01624943831</v>
      </c>
      <c r="AW68" s="34">
        <v>29385.26591902486</v>
      </c>
      <c r="AX68" s="34">
        <v>1396306.7729900579</v>
      </c>
      <c r="AY68" s="34">
        <v>114158.52415548783</v>
      </c>
      <c r="AZ68" s="34">
        <v>257349.78495573273</v>
      </c>
      <c r="BA68" s="34">
        <v>441245.15596282535</v>
      </c>
      <c r="BB68" s="34">
        <v>1049846.5863774046</v>
      </c>
      <c r="BC68" s="34">
        <v>2011419.1976385706</v>
      </c>
      <c r="BD68" s="34">
        <v>463788.19058205187</v>
      </c>
      <c r="BE68" s="34">
        <v>928429.22133462084</v>
      </c>
      <c r="BF68" s="34">
        <v>138495.14973068866</v>
      </c>
      <c r="BG68" s="34">
        <v>66181.383393793367</v>
      </c>
      <c r="BH68" s="34">
        <v>359174.56856300728</v>
      </c>
      <c r="BI68" s="34">
        <v>73893.265513199891</v>
      </c>
      <c r="BJ68" s="51"/>
      <c r="BK68" s="52">
        <v>47961248.999999993</v>
      </c>
      <c r="BL68" s="51"/>
      <c r="BM68" s="51"/>
      <c r="BN68" s="51"/>
      <c r="BO68" s="51"/>
      <c r="BP68" s="52"/>
      <c r="BQ68" s="51"/>
      <c r="BR68" s="51"/>
      <c r="BS68" s="51"/>
      <c r="BT68" s="52"/>
      <c r="BU68" s="51"/>
      <c r="BV68" s="52"/>
      <c r="BW68" s="52"/>
    </row>
    <row r="69" spans="1:75" x14ac:dyDescent="0.3">
      <c r="A69" s="53">
        <v>132</v>
      </c>
      <c r="B69" s="54" t="s">
        <v>245</v>
      </c>
      <c r="C69" s="55" t="s">
        <v>246</v>
      </c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44"/>
      <c r="BL69" s="35"/>
      <c r="BM69" s="35"/>
      <c r="BN69" s="35"/>
      <c r="BO69" s="35"/>
      <c r="BP69" s="35"/>
      <c r="BQ69" s="35"/>
      <c r="BR69" s="35"/>
      <c r="BS69" s="35"/>
      <c r="BT69" s="35"/>
    </row>
    <row r="70" spans="1:75" x14ac:dyDescent="0.3">
      <c r="A70" s="56">
        <v>133</v>
      </c>
      <c r="B70" s="57" t="s">
        <v>247</v>
      </c>
      <c r="C70" s="58" t="s">
        <v>248</v>
      </c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44"/>
      <c r="BL70" s="35"/>
      <c r="BM70" s="35"/>
      <c r="BN70" s="35"/>
      <c r="BO70" s="35"/>
      <c r="BP70" s="35"/>
      <c r="BQ70" s="35"/>
      <c r="BR70" s="35"/>
      <c r="BS70" s="35"/>
      <c r="BT70" s="35"/>
    </row>
    <row r="71" spans="1:75" ht="25" x14ac:dyDescent="0.3">
      <c r="A71" s="59">
        <v>134</v>
      </c>
      <c r="B71" s="60" t="s">
        <v>249</v>
      </c>
      <c r="C71" s="58" t="s">
        <v>250</v>
      </c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44"/>
      <c r="BL71" s="35"/>
      <c r="BM71" s="35"/>
      <c r="BN71" s="35"/>
      <c r="BO71" s="35"/>
      <c r="BP71" s="35"/>
      <c r="BQ71" s="35"/>
      <c r="BR71" s="35"/>
      <c r="BS71" s="35"/>
      <c r="BT71" s="35"/>
    </row>
    <row r="72" spans="1:75" x14ac:dyDescent="0.3">
      <c r="A72" s="59">
        <v>135</v>
      </c>
      <c r="B72" s="60" t="s">
        <v>251</v>
      </c>
      <c r="C72" s="58" t="s">
        <v>252</v>
      </c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44"/>
      <c r="BL72" s="35"/>
      <c r="BM72" s="35"/>
      <c r="BN72" s="35"/>
      <c r="BO72" s="35"/>
      <c r="BP72" s="35"/>
      <c r="BQ72" s="35"/>
      <c r="BR72" s="35"/>
      <c r="BS72" s="35"/>
      <c r="BT72" s="35"/>
    </row>
    <row r="73" spans="1:75" ht="25" x14ac:dyDescent="0.3">
      <c r="A73" s="61">
        <v>136</v>
      </c>
      <c r="B73" s="62" t="s">
        <v>253</v>
      </c>
      <c r="C73" s="63" t="s">
        <v>254</v>
      </c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44"/>
      <c r="BL73" s="35"/>
      <c r="BM73" s="35"/>
      <c r="BN73" s="35"/>
      <c r="BO73" s="35"/>
      <c r="BP73" s="35"/>
      <c r="BQ73" s="35"/>
      <c r="BR73" s="35"/>
      <c r="BS73" s="35"/>
      <c r="BT73" s="35"/>
    </row>
    <row r="74" spans="1:75" ht="26" x14ac:dyDescent="0.3">
      <c r="A74" s="64">
        <v>137</v>
      </c>
      <c r="B74" s="65" t="s">
        <v>255</v>
      </c>
      <c r="C74" s="66" t="s">
        <v>256</v>
      </c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67"/>
      <c r="BK74" s="52"/>
      <c r="BL74" s="35"/>
      <c r="BM74" s="35"/>
      <c r="BN74" s="35"/>
      <c r="BO74" s="35"/>
      <c r="BP74" s="35"/>
      <c r="BQ74" s="35"/>
      <c r="BR74" s="35"/>
      <c r="BS74" s="35"/>
      <c r="BT74" s="35"/>
    </row>
    <row r="75" spans="1:75" ht="26" x14ac:dyDescent="0.3">
      <c r="A75" s="64">
        <v>138</v>
      </c>
      <c r="B75" s="65" t="s">
        <v>257</v>
      </c>
      <c r="C75" s="68" t="s">
        <v>258</v>
      </c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67"/>
      <c r="BK75" s="52"/>
      <c r="BL75" s="35"/>
      <c r="BM75" s="35"/>
      <c r="BN75" s="35"/>
      <c r="BO75" s="35"/>
      <c r="BP75" s="35"/>
      <c r="BQ75" s="35"/>
      <c r="BR75" s="35"/>
      <c r="BS75" s="35"/>
      <c r="BT75" s="35"/>
    </row>
    <row r="76" spans="1:75" x14ac:dyDescent="0.3">
      <c r="A76" s="61">
        <v>139</v>
      </c>
      <c r="B76" s="62" t="s">
        <v>233</v>
      </c>
      <c r="C76" s="63" t="s">
        <v>259</v>
      </c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</row>
    <row r="77" spans="1:75" ht="26" x14ac:dyDescent="0.3">
      <c r="A77" s="64">
        <v>140</v>
      </c>
      <c r="B77" s="70" t="s">
        <v>260</v>
      </c>
      <c r="C77" s="66" t="s">
        <v>261</v>
      </c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</row>
  </sheetData>
  <mergeCells count="2">
    <mergeCell ref="A1:I1"/>
    <mergeCell ref="A2:B2"/>
  </mergeCells>
  <conditionalFormatting sqref="BU63:BU67 BQ63:BS67 BJ69:BJ73 BJ5:BW62 D5:BI77 BJ63:BO67">
    <cfRule type="cellIs" dxfId="13" priority="2" stopIfTrue="1" operator="equal">
      <formula>0</formula>
    </cfRule>
  </conditionalFormatting>
  <conditionalFormatting sqref="A3:B4 D4:BI4">
    <cfRule type="cellIs" dxfId="12" priority="1" stopIfTrue="1" operator="equal">
      <formula>0</formula>
    </cfRule>
  </conditionalFormatting>
  <pageMargins left="0.7" right="0.7" top="0.75" bottom="0.75" header="0.3" footer="0.3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77"/>
  <sheetViews>
    <sheetView workbookViewId="0">
      <selection activeCell="E8" sqref="E8"/>
    </sheetView>
  </sheetViews>
  <sheetFormatPr defaultColWidth="9.1796875" defaultRowHeight="13" x14ac:dyDescent="0.3"/>
  <cols>
    <col min="1" max="1" width="6.453125" style="14" customWidth="1"/>
    <col min="2" max="2" width="12.1796875" style="14" customWidth="1"/>
    <col min="3" max="3" width="35.81640625" style="14" customWidth="1"/>
    <col min="4" max="4" width="13.453125" style="35" customWidth="1"/>
    <col min="5" max="5" width="13.26953125" style="35" customWidth="1"/>
    <col min="6" max="7" width="10.7265625" style="35" customWidth="1"/>
    <col min="8" max="8" width="13.7265625" style="35" customWidth="1"/>
    <col min="9" max="9" width="11.7265625" style="35" bestFit="1" customWidth="1"/>
    <col min="10" max="10" width="12.7265625" style="35" customWidth="1"/>
    <col min="11" max="11" width="15.26953125" style="35" customWidth="1"/>
    <col min="12" max="12" width="11.7265625" style="35" bestFit="1" customWidth="1"/>
    <col min="13" max="13" width="9.7265625" style="35" customWidth="1"/>
    <col min="14" max="14" width="13.26953125" style="35" customWidth="1"/>
    <col min="15" max="16" width="11.7265625" style="35" bestFit="1" customWidth="1"/>
    <col min="17" max="17" width="10.7265625" style="35" bestFit="1" customWidth="1"/>
    <col min="18" max="18" width="11.7265625" style="35" customWidth="1"/>
    <col min="19" max="19" width="10.7265625" style="35" customWidth="1"/>
    <col min="20" max="20" width="11.7265625" style="35" bestFit="1" customWidth="1"/>
    <col min="21" max="21" width="13.26953125" style="35" bestFit="1" customWidth="1"/>
    <col min="22" max="24" width="11.7265625" style="35" bestFit="1" customWidth="1"/>
    <col min="25" max="25" width="11.7265625" style="35" customWidth="1"/>
    <col min="26" max="30" width="11.7265625" style="35" bestFit="1" customWidth="1"/>
    <col min="31" max="31" width="10.7265625" style="35" customWidth="1"/>
    <col min="32" max="32" width="10.7265625" style="35" bestFit="1" customWidth="1"/>
    <col min="33" max="34" width="10.7265625" style="35" customWidth="1"/>
    <col min="35" max="35" width="15" style="35" customWidth="1"/>
    <col min="36" max="36" width="11.7265625" style="35" bestFit="1" customWidth="1"/>
    <col min="37" max="37" width="10.7265625" style="35" bestFit="1" customWidth="1"/>
    <col min="38" max="41" width="11.7265625" style="35" bestFit="1" customWidth="1"/>
    <col min="42" max="42" width="9.7265625" style="35" customWidth="1"/>
    <col min="43" max="43" width="11.7265625" style="35" bestFit="1" customWidth="1"/>
    <col min="44" max="44" width="9.7265625" style="35" customWidth="1"/>
    <col min="45" max="45" width="10.7265625" style="35" bestFit="1" customWidth="1"/>
    <col min="46" max="46" width="9.7265625" style="35" customWidth="1"/>
    <col min="47" max="47" width="10.7265625" style="35" customWidth="1"/>
    <col min="48" max="49" width="11.7265625" style="35" bestFit="1" customWidth="1"/>
    <col min="50" max="51" width="10.7265625" style="35" bestFit="1" customWidth="1"/>
    <col min="52" max="52" width="9.7265625" style="35" customWidth="1"/>
    <col min="53" max="56" width="11.7265625" style="35" bestFit="1" customWidth="1"/>
    <col min="57" max="57" width="9.7265625" style="35" bestFit="1" customWidth="1"/>
    <col min="58" max="58" width="11.7265625" style="35" bestFit="1" customWidth="1"/>
    <col min="59" max="59" width="13.26953125" style="35" bestFit="1" customWidth="1"/>
    <col min="60" max="60" width="10.7265625" style="35" bestFit="1" customWidth="1"/>
    <col min="61" max="61" width="9.7265625" style="35" customWidth="1"/>
    <col min="62" max="62" width="11.453125" style="35" customWidth="1"/>
    <col min="63" max="63" width="15.26953125" style="35" customWidth="1"/>
    <col min="64" max="64" width="15.1796875" style="48" customWidth="1"/>
    <col min="65" max="70" width="14.453125" style="48" customWidth="1"/>
    <col min="71" max="71" width="14.54296875" style="48" customWidth="1"/>
    <col min="72" max="72" width="15.54296875" style="69" customWidth="1"/>
    <col min="73" max="74" width="14.7265625" style="35" customWidth="1"/>
    <col min="75" max="75" width="16.453125" style="35" customWidth="1"/>
    <col min="76" max="16384" width="9.1796875" style="35"/>
  </cols>
  <sheetData>
    <row r="1" spans="1:75" s="2" customFormat="1" ht="14.5" x14ac:dyDescent="0.35">
      <c r="A1" s="1" t="s">
        <v>286</v>
      </c>
      <c r="B1" s="1"/>
      <c r="C1" s="1"/>
      <c r="D1"/>
      <c r="E1"/>
      <c r="BT1" s="3"/>
    </row>
    <row r="2" spans="1:75" s="14" customFormat="1" ht="110.5" customHeight="1" x14ac:dyDescent="0.35">
      <c r="A2" s="160"/>
      <c r="B2" s="161"/>
      <c r="C2" s="4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5" t="s">
        <v>19</v>
      </c>
      <c r="W2" s="5" t="s">
        <v>20</v>
      </c>
      <c r="X2" s="5" t="s">
        <v>21</v>
      </c>
      <c r="Y2" s="5" t="s">
        <v>22</v>
      </c>
      <c r="Z2" s="5" t="s">
        <v>23</v>
      </c>
      <c r="AA2" s="5" t="s">
        <v>24</v>
      </c>
      <c r="AB2" s="5" t="s">
        <v>25</v>
      </c>
      <c r="AC2" s="5" t="s">
        <v>26</v>
      </c>
      <c r="AD2" s="5" t="s">
        <v>27</v>
      </c>
      <c r="AE2" s="5" t="s">
        <v>28</v>
      </c>
      <c r="AF2" s="5" t="s">
        <v>29</v>
      </c>
      <c r="AG2" s="6" t="s">
        <v>30</v>
      </c>
      <c r="AH2" s="6" t="s">
        <v>31</v>
      </c>
      <c r="AI2" s="5" t="s">
        <v>32</v>
      </c>
      <c r="AJ2" s="5" t="s">
        <v>33</v>
      </c>
      <c r="AK2" s="5" t="s">
        <v>34</v>
      </c>
      <c r="AL2" s="5" t="s">
        <v>35</v>
      </c>
      <c r="AM2" s="5" t="s">
        <v>36</v>
      </c>
      <c r="AN2" s="5" t="s">
        <v>37</v>
      </c>
      <c r="AO2" s="5" t="s">
        <v>38</v>
      </c>
      <c r="AP2" s="5" t="s">
        <v>39</v>
      </c>
      <c r="AQ2" s="5" t="s">
        <v>40</v>
      </c>
      <c r="AR2" s="5" t="s">
        <v>41</v>
      </c>
      <c r="AS2" s="5" t="s">
        <v>42</v>
      </c>
      <c r="AT2" s="5" t="s">
        <v>43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7" t="s">
        <v>59</v>
      </c>
      <c r="BK2" s="8" t="s">
        <v>60</v>
      </c>
      <c r="BL2" s="9" t="s">
        <v>61</v>
      </c>
      <c r="BM2" s="9" t="s">
        <v>62</v>
      </c>
      <c r="BN2" s="9" t="s">
        <v>63</v>
      </c>
      <c r="BO2" s="10" t="s">
        <v>64</v>
      </c>
      <c r="BP2" s="11" t="s">
        <v>65</v>
      </c>
      <c r="BQ2" s="9" t="s">
        <v>66</v>
      </c>
      <c r="BR2" s="9" t="s">
        <v>67</v>
      </c>
      <c r="BS2" s="9" t="s">
        <v>68</v>
      </c>
      <c r="BT2" s="12" t="s">
        <v>69</v>
      </c>
      <c r="BU2" s="9" t="s">
        <v>70</v>
      </c>
      <c r="BV2" s="13" t="s">
        <v>71</v>
      </c>
      <c r="BW2" s="13" t="s">
        <v>72</v>
      </c>
    </row>
    <row r="3" spans="1:75" s="14" customFormat="1" x14ac:dyDescent="0.35">
      <c r="A3" s="7"/>
      <c r="B3" s="7" t="s">
        <v>73</v>
      </c>
      <c r="C3" s="15"/>
      <c r="D3" s="16" t="s">
        <v>74</v>
      </c>
      <c r="E3" s="17" t="s">
        <v>75</v>
      </c>
      <c r="F3" s="17" t="s">
        <v>76</v>
      </c>
      <c r="G3" s="17" t="s">
        <v>77</v>
      </c>
      <c r="H3" s="17" t="s">
        <v>78</v>
      </c>
      <c r="I3" s="17" t="s">
        <v>79</v>
      </c>
      <c r="J3" s="17" t="s">
        <v>80</v>
      </c>
      <c r="K3" s="17" t="s">
        <v>81</v>
      </c>
      <c r="L3" s="17" t="s">
        <v>82</v>
      </c>
      <c r="M3" s="17" t="s">
        <v>83</v>
      </c>
      <c r="N3" s="17" t="s">
        <v>84</v>
      </c>
      <c r="O3" s="17" t="s">
        <v>85</v>
      </c>
      <c r="P3" s="17" t="s">
        <v>86</v>
      </c>
      <c r="Q3" s="16" t="s">
        <v>87</v>
      </c>
      <c r="R3" s="17" t="s">
        <v>88</v>
      </c>
      <c r="S3" s="17" t="s">
        <v>89</v>
      </c>
      <c r="T3" s="17" t="s">
        <v>90</v>
      </c>
      <c r="U3" s="17" t="s">
        <v>91</v>
      </c>
      <c r="V3" s="16" t="s">
        <v>92</v>
      </c>
      <c r="W3" s="17" t="s">
        <v>93</v>
      </c>
      <c r="X3" s="17" t="s">
        <v>94</v>
      </c>
      <c r="Y3" s="17" t="s">
        <v>95</v>
      </c>
      <c r="Z3" s="17" t="s">
        <v>96</v>
      </c>
      <c r="AA3" s="17" t="s">
        <v>97</v>
      </c>
      <c r="AB3" s="17" t="s">
        <v>98</v>
      </c>
      <c r="AC3" s="17" t="s">
        <v>99</v>
      </c>
      <c r="AD3" s="17" t="s">
        <v>100</v>
      </c>
      <c r="AE3" s="17" t="s">
        <v>101</v>
      </c>
      <c r="AF3" s="17" t="s">
        <v>102</v>
      </c>
      <c r="AG3" s="18" t="s">
        <v>103</v>
      </c>
      <c r="AH3" s="18" t="s">
        <v>104</v>
      </c>
      <c r="AI3" s="17" t="s">
        <v>105</v>
      </c>
      <c r="AJ3" s="17" t="s">
        <v>106</v>
      </c>
      <c r="AK3" s="17" t="s">
        <v>107</v>
      </c>
      <c r="AL3" s="17" t="s">
        <v>108</v>
      </c>
      <c r="AM3" s="17" t="s">
        <v>109</v>
      </c>
      <c r="AN3" s="17" t="s">
        <v>110</v>
      </c>
      <c r="AO3" s="17" t="s">
        <v>111</v>
      </c>
      <c r="AP3" s="17" t="s">
        <v>112</v>
      </c>
      <c r="AQ3" s="17" t="s">
        <v>113</v>
      </c>
      <c r="AR3" s="16" t="s">
        <v>114</v>
      </c>
      <c r="AS3" s="17" t="s">
        <v>115</v>
      </c>
      <c r="AT3" s="17" t="s">
        <v>116</v>
      </c>
      <c r="AU3" s="17" t="s">
        <v>117</v>
      </c>
      <c r="AV3" s="17" t="s">
        <v>118</v>
      </c>
      <c r="AW3" s="17" t="s">
        <v>119</v>
      </c>
      <c r="AX3" s="17" t="s">
        <v>120</v>
      </c>
      <c r="AY3" s="17" t="s">
        <v>121</v>
      </c>
      <c r="AZ3" s="17" t="s">
        <v>122</v>
      </c>
      <c r="BA3" s="17" t="s">
        <v>123</v>
      </c>
      <c r="BB3" s="17" t="s">
        <v>124</v>
      </c>
      <c r="BC3" s="17" t="s">
        <v>125</v>
      </c>
      <c r="BD3" s="17" t="s">
        <v>126</v>
      </c>
      <c r="BE3" s="17" t="s">
        <v>127</v>
      </c>
      <c r="BF3" s="17" t="s">
        <v>128</v>
      </c>
      <c r="BG3" s="17" t="s">
        <v>129</v>
      </c>
      <c r="BH3" s="17" t="s">
        <v>130</v>
      </c>
      <c r="BI3" s="17" t="s">
        <v>131</v>
      </c>
      <c r="BJ3" s="19" t="s">
        <v>132</v>
      </c>
      <c r="BK3" s="20" t="s">
        <v>133</v>
      </c>
      <c r="BL3" s="9" t="s">
        <v>134</v>
      </c>
      <c r="BM3" s="9" t="s">
        <v>135</v>
      </c>
      <c r="BN3" s="9" t="s">
        <v>136</v>
      </c>
      <c r="BO3" s="10" t="s">
        <v>137</v>
      </c>
      <c r="BP3" s="21" t="s">
        <v>138</v>
      </c>
      <c r="BQ3" s="22" t="s">
        <v>139</v>
      </c>
      <c r="BR3" s="22" t="s">
        <v>140</v>
      </c>
      <c r="BS3" s="9" t="s">
        <v>141</v>
      </c>
      <c r="BT3" s="23" t="s">
        <v>142</v>
      </c>
      <c r="BU3" s="22" t="s">
        <v>143</v>
      </c>
      <c r="BV3" s="12" t="s">
        <v>144</v>
      </c>
      <c r="BW3" s="12" t="s">
        <v>145</v>
      </c>
    </row>
    <row r="4" spans="1:75" s="14" customFormat="1" x14ac:dyDescent="0.35">
      <c r="A4" s="7" t="s">
        <v>146</v>
      </c>
      <c r="B4" s="24"/>
      <c r="C4" s="25"/>
      <c r="D4" s="17" t="s">
        <v>74</v>
      </c>
      <c r="E4" s="17" t="s">
        <v>75</v>
      </c>
      <c r="F4" s="17" t="s">
        <v>147</v>
      </c>
      <c r="G4" s="17" t="s">
        <v>148</v>
      </c>
      <c r="H4" s="17" t="s">
        <v>76</v>
      </c>
      <c r="I4" s="17" t="s">
        <v>149</v>
      </c>
      <c r="J4" s="17" t="s">
        <v>150</v>
      </c>
      <c r="K4" s="17" t="s">
        <v>151</v>
      </c>
      <c r="L4" s="17" t="s">
        <v>152</v>
      </c>
      <c r="M4" s="17" t="s">
        <v>77</v>
      </c>
      <c r="N4" s="17" t="s">
        <v>78</v>
      </c>
      <c r="O4" s="17" t="s">
        <v>79</v>
      </c>
      <c r="P4" s="17" t="s">
        <v>80</v>
      </c>
      <c r="Q4" s="17" t="s">
        <v>81</v>
      </c>
      <c r="R4" s="17" t="s">
        <v>82</v>
      </c>
      <c r="S4" s="17" t="s">
        <v>83</v>
      </c>
      <c r="T4" s="17" t="s">
        <v>84</v>
      </c>
      <c r="U4" s="17" t="s">
        <v>85</v>
      </c>
      <c r="V4" s="17" t="s">
        <v>86</v>
      </c>
      <c r="W4" s="17" t="s">
        <v>87</v>
      </c>
      <c r="X4" s="17" t="s">
        <v>88</v>
      </c>
      <c r="Y4" s="17" t="s">
        <v>89</v>
      </c>
      <c r="Z4" s="17" t="s">
        <v>153</v>
      </c>
      <c r="AA4" s="17" t="s">
        <v>154</v>
      </c>
      <c r="AB4" s="17" t="s">
        <v>92</v>
      </c>
      <c r="AC4" s="17" t="s">
        <v>93</v>
      </c>
      <c r="AD4" s="17" t="s">
        <v>94</v>
      </c>
      <c r="AE4" s="17" t="s">
        <v>95</v>
      </c>
      <c r="AF4" s="17" t="s">
        <v>155</v>
      </c>
      <c r="AG4" s="17" t="s">
        <v>97</v>
      </c>
      <c r="AH4" s="17" t="s">
        <v>98</v>
      </c>
      <c r="AI4" s="17" t="s">
        <v>99</v>
      </c>
      <c r="AJ4" s="17" t="s">
        <v>100</v>
      </c>
      <c r="AK4" s="17" t="s">
        <v>101</v>
      </c>
      <c r="AL4" s="17" t="s">
        <v>156</v>
      </c>
      <c r="AM4" s="17" t="s">
        <v>103</v>
      </c>
      <c r="AN4" s="17" t="s">
        <v>104</v>
      </c>
      <c r="AO4" s="17" t="s">
        <v>157</v>
      </c>
      <c r="AP4" s="17" t="s">
        <v>158</v>
      </c>
      <c r="AQ4" s="17" t="s">
        <v>105</v>
      </c>
      <c r="AR4" s="17" t="s">
        <v>106</v>
      </c>
      <c r="AS4" s="17" t="s">
        <v>159</v>
      </c>
      <c r="AT4" s="17" t="s">
        <v>160</v>
      </c>
      <c r="AU4" s="17" t="s">
        <v>161</v>
      </c>
      <c r="AV4" s="17" t="s">
        <v>107</v>
      </c>
      <c r="AW4" s="17" t="s">
        <v>162</v>
      </c>
      <c r="AX4" s="17" t="s">
        <v>163</v>
      </c>
      <c r="AY4" s="17" t="s">
        <v>164</v>
      </c>
      <c r="AZ4" s="17" t="s">
        <v>165</v>
      </c>
      <c r="BA4" s="17" t="s">
        <v>166</v>
      </c>
      <c r="BB4" s="17" t="s">
        <v>109</v>
      </c>
      <c r="BC4" s="17" t="s">
        <v>167</v>
      </c>
      <c r="BD4" s="17" t="s">
        <v>168</v>
      </c>
      <c r="BE4" s="17" t="s">
        <v>169</v>
      </c>
      <c r="BF4" s="17" t="s">
        <v>111</v>
      </c>
      <c r="BG4" s="17" t="s">
        <v>170</v>
      </c>
      <c r="BH4" s="17" t="s">
        <v>171</v>
      </c>
      <c r="BI4" s="17" t="s">
        <v>172</v>
      </c>
      <c r="BJ4" s="26">
        <v>126</v>
      </c>
      <c r="BK4" s="27">
        <v>127</v>
      </c>
      <c r="BL4" s="28">
        <v>128</v>
      </c>
      <c r="BM4" s="29">
        <v>129</v>
      </c>
      <c r="BN4" s="28">
        <v>130</v>
      </c>
      <c r="BO4" s="29">
        <v>131</v>
      </c>
      <c r="BP4" s="30">
        <v>132</v>
      </c>
      <c r="BQ4" s="29">
        <v>133</v>
      </c>
      <c r="BR4" s="29">
        <v>134</v>
      </c>
      <c r="BS4" s="28">
        <v>135</v>
      </c>
      <c r="BT4" s="27">
        <v>136</v>
      </c>
      <c r="BU4" s="29">
        <v>137</v>
      </c>
      <c r="BV4" s="27">
        <v>138</v>
      </c>
      <c r="BW4" s="27">
        <v>139</v>
      </c>
    </row>
    <row r="5" spans="1:75" ht="25" x14ac:dyDescent="0.25">
      <c r="A5" s="31" t="s">
        <v>74</v>
      </c>
      <c r="B5" s="32" t="s">
        <v>74</v>
      </c>
      <c r="C5" s="33" t="s">
        <v>173</v>
      </c>
      <c r="D5" s="34">
        <f>SymCalculated__!D5-ТИоц!D5</f>
        <v>-148367</v>
      </c>
      <c r="E5" s="34">
        <f>SymCalculated__!E5-ТИоц!E5</f>
        <v>228</v>
      </c>
      <c r="F5" s="34">
        <f>SymCalculated__!F5-ТИоц!F5</f>
        <v>-5</v>
      </c>
      <c r="G5" s="34">
        <f>SymCalculated__!G5-ТИоц!G5</f>
        <v>58</v>
      </c>
      <c r="H5" s="34">
        <f>SymCalculated__!H5-ТИоц!H5</f>
        <v>6</v>
      </c>
      <c r="I5" s="34">
        <f>SymCalculated__!I5-ТИоц!I5</f>
        <v>0</v>
      </c>
      <c r="J5" s="34">
        <f>SymCalculated__!J5-ТИоц!J5</f>
        <v>1</v>
      </c>
      <c r="K5" s="34">
        <f>SymCalculated__!K5-ТИоц!K5</f>
        <v>11</v>
      </c>
      <c r="L5" s="34">
        <f>SymCalculated__!L5-ТИоц!L5</f>
        <v>133162</v>
      </c>
      <c r="M5" s="34">
        <f>SymCalculated__!M5-ТИоц!M5</f>
        <v>-36</v>
      </c>
      <c r="N5" s="34">
        <f>SymCalculated__!N5-ТИоц!N5</f>
        <v>-223</v>
      </c>
      <c r="O5" s="34">
        <f>SymCalculated__!O5-ТИоц!O5</f>
        <v>242</v>
      </c>
      <c r="P5" s="34">
        <f>SymCalculated__!P5-ТИоц!P5</f>
        <v>-83</v>
      </c>
      <c r="Q5" s="34">
        <f>SymCalculated__!Q5-ТИоц!Q5</f>
        <v>114</v>
      </c>
      <c r="R5" s="34">
        <f>SymCalculated__!R5-ТИоц!R5</f>
        <v>56</v>
      </c>
      <c r="S5" s="34">
        <f>SymCalculated__!S5-ТИоц!S5</f>
        <v>49</v>
      </c>
      <c r="T5" s="34">
        <f>SymCalculated__!T5-ТИоц!T5</f>
        <v>3</v>
      </c>
      <c r="U5" s="34">
        <f>SymCalculated__!U5-ТИоц!U5</f>
        <v>2051</v>
      </c>
      <c r="V5" s="34">
        <f>SymCalculated__!V5-ТИоц!V5</f>
        <v>-282</v>
      </c>
      <c r="W5" s="34">
        <f>SymCalculated__!W5-ТИоц!W5</f>
        <v>117</v>
      </c>
      <c r="X5" s="34">
        <f>SymCalculated__!X5-ТИоц!X5</f>
        <v>25</v>
      </c>
      <c r="Y5" s="34">
        <f>SymCalculated__!Y5-ТИоц!Y5</f>
        <v>76</v>
      </c>
      <c r="Z5" s="34">
        <f>SymCalculated__!Z5-ТИоц!Z5</f>
        <v>207</v>
      </c>
      <c r="AA5" s="34">
        <f>SymCalculated__!AA5-ТИоц!AA5</f>
        <v>6</v>
      </c>
      <c r="AB5" s="34">
        <f>SymCalculated__!AB5-ТИоц!AB5</f>
        <v>26</v>
      </c>
      <c r="AC5" s="34">
        <f>SymCalculated__!AC5-ТИоц!AC5</f>
        <v>25</v>
      </c>
      <c r="AD5" s="34">
        <f>SymCalculated__!AD5-ТИоц!AD5</f>
        <v>93</v>
      </c>
      <c r="AE5" s="34">
        <f>SymCalculated__!AE5-ТИоц!AE5</f>
        <v>10</v>
      </c>
      <c r="AF5" s="34">
        <f>SymCalculated__!AF5-ТИоц!AF5</f>
        <v>109</v>
      </c>
      <c r="AG5" s="34">
        <f>SymCalculated__!AG5-ТИоц!AG5</f>
        <v>64</v>
      </c>
      <c r="AH5" s="34">
        <f>SymCalculated__!AH5-ТИоц!AH5</f>
        <v>24</v>
      </c>
      <c r="AI5" s="34">
        <f>SymCalculated__!AI5-ТИоц!AI5</f>
        <v>1127</v>
      </c>
      <c r="AJ5" s="34">
        <f>SymCalculated__!AJ5-ТИоц!AJ5</f>
        <v>212</v>
      </c>
      <c r="AK5" s="34">
        <f>SymCalculated__!AK5-ТИоц!AK5</f>
        <v>2731</v>
      </c>
      <c r="AL5" s="34">
        <f>SymCalculated__!AL5-ТИоц!AL5</f>
        <v>421</v>
      </c>
      <c r="AM5" s="34">
        <f>SymCalculated__!AM5-ТИоц!AM5</f>
        <v>-490</v>
      </c>
      <c r="AN5" s="34">
        <f>SymCalculated__!AN5-ТИоц!AN5</f>
        <v>2968</v>
      </c>
      <c r="AO5" s="34">
        <f>SymCalculated__!AO5-ТИоц!AO5</f>
        <v>394</v>
      </c>
      <c r="AP5" s="34">
        <f>SymCalculated__!AP5-ТИоц!AP5</f>
        <v>2623</v>
      </c>
      <c r="AQ5" s="34">
        <f>SymCalculated__!AQ5-ТИоц!AQ5</f>
        <v>-1</v>
      </c>
      <c r="AR5" s="34">
        <f>SymCalculated__!AR5-ТИоц!AR5</f>
        <v>15</v>
      </c>
      <c r="AS5" s="34">
        <f>SymCalculated__!AS5-ТИоц!AS5</f>
        <v>344</v>
      </c>
      <c r="AT5" s="34">
        <f>SymCalculated__!AT5-ТИоц!AT5</f>
        <v>14</v>
      </c>
      <c r="AU5" s="34">
        <f>SymCalculated__!AU5-ТИоц!AU5</f>
        <v>64</v>
      </c>
      <c r="AV5" s="34">
        <f>SymCalculated__!AV5-ТИоц!AV5</f>
        <v>0</v>
      </c>
      <c r="AW5" s="34">
        <f>SymCalculated__!AW5-ТИоц!AW5</f>
        <v>0</v>
      </c>
      <c r="AX5" s="34">
        <f>SymCalculated__!AX5-ТИоц!AX5</f>
        <v>350</v>
      </c>
      <c r="AY5" s="34">
        <f>SymCalculated__!AY5-ТИоц!AY5</f>
        <v>1</v>
      </c>
      <c r="AZ5" s="34">
        <f>SymCalculated__!AZ5-ТИоц!AZ5</f>
        <v>84</v>
      </c>
      <c r="BA5" s="34">
        <f>SymCalculated__!BA5-ТИоц!BA5</f>
        <v>-455</v>
      </c>
      <c r="BB5" s="34">
        <f>SymCalculated__!BB5-ТИоц!BB5</f>
        <v>1904</v>
      </c>
      <c r="BC5" s="34">
        <f>SymCalculated__!BC5-ТИоц!BC5</f>
        <v>-277</v>
      </c>
      <c r="BD5" s="34">
        <f>SymCalculated__!BD5-ТИоц!BD5</f>
        <v>24</v>
      </c>
      <c r="BE5" s="34">
        <f>SymCalculated__!BE5-ТИоц!BE5</f>
        <v>8</v>
      </c>
      <c r="BF5" s="34">
        <f>SymCalculated__!BF5-ТИоц!BF5</f>
        <v>131</v>
      </c>
      <c r="BG5" s="34">
        <f>SymCalculated__!BG5-ТИоц!BG5</f>
        <v>-48</v>
      </c>
      <c r="BH5" s="34">
        <f>SymCalculated__!BH5-ТИоц!BH5</f>
        <v>75</v>
      </c>
      <c r="BI5" s="34">
        <f>SymCalculated__!BI5-ТИоц!BI5</f>
        <v>63</v>
      </c>
      <c r="BJ5" s="34">
        <f>SymCalculated__!BJ5-ТИоц!BJ5</f>
        <v>0</v>
      </c>
      <c r="BK5" s="34">
        <f>SymCalculated__!BK5-ТИоц!BK5</f>
        <v>1</v>
      </c>
      <c r="BL5" s="34">
        <f>SymCalculated__!BL5-ТИоц!BL5</f>
        <v>1</v>
      </c>
      <c r="BM5" s="34">
        <f>SymCalculated__!BM5-ТИоц!BM5</f>
        <v>0</v>
      </c>
      <c r="BN5" s="34">
        <f>SymCalculated__!BN5-ТИоц!BN5</f>
        <v>0</v>
      </c>
      <c r="BO5" s="34">
        <f>SymCalculated__!BO5-ТИоц!BO5</f>
        <v>0</v>
      </c>
      <c r="BP5" s="34">
        <f>SymCalculated__!BP5-ТИоц!BP5</f>
        <v>1</v>
      </c>
      <c r="BQ5" s="34">
        <f>SymCalculated__!BQ5-ТИоц!BQ5</f>
        <v>0</v>
      </c>
      <c r="BR5" s="34">
        <f>SymCalculated__!BR5-ТИоц!BR5</f>
        <v>-1</v>
      </c>
      <c r="BS5" s="34">
        <f>SymCalculated__!BS5-ТИоц!BS5</f>
        <v>0</v>
      </c>
      <c r="BT5" s="34">
        <f>SymCalculated__!BT5-ТИоц!BT5</f>
        <v>0</v>
      </c>
      <c r="BU5" s="34">
        <f>SymCalculated__!BU5-ТИоц!BU5</f>
        <v>0</v>
      </c>
      <c r="BV5" s="34">
        <f>SymCalculated__!BV5-ТИоц!BV5</f>
        <v>-1</v>
      </c>
      <c r="BW5" s="34">
        <f>SymCalculated__!BW5-ТИоц!BW5</f>
        <v>0</v>
      </c>
    </row>
    <row r="6" spans="1:75" ht="25" x14ac:dyDescent="0.25">
      <c r="A6" s="36" t="s">
        <v>75</v>
      </c>
      <c r="B6" s="37" t="s">
        <v>75</v>
      </c>
      <c r="C6" s="38" t="s">
        <v>174</v>
      </c>
      <c r="D6" s="34">
        <f>SymCalculated__!D6-ТИоц!D6</f>
        <v>28</v>
      </c>
      <c r="E6" s="34">
        <f>SymCalculated__!E6-ТИоц!E6</f>
        <v>-1361</v>
      </c>
      <c r="F6" s="34">
        <f>SymCalculated__!F6-ТИоц!F6</f>
        <v>1</v>
      </c>
      <c r="G6" s="34">
        <f>SymCalculated__!G6-ТИоц!G6</f>
        <v>-3</v>
      </c>
      <c r="H6" s="34">
        <f>SymCalculated__!H6-ТИоц!H6</f>
        <v>2</v>
      </c>
      <c r="I6" s="34">
        <f>SymCalculated__!I6-ТИоц!I6</f>
        <v>0</v>
      </c>
      <c r="J6" s="34">
        <f>SymCalculated__!J6-ТИоц!J6</f>
        <v>7</v>
      </c>
      <c r="K6" s="34">
        <f>SymCalculated__!K6-ТИоц!K6</f>
        <v>5</v>
      </c>
      <c r="L6" s="34">
        <f>SymCalculated__!L6-ТИоц!L6</f>
        <v>60</v>
      </c>
      <c r="M6" s="34">
        <f>SymCalculated__!M6-ТИоц!M6</f>
        <v>0</v>
      </c>
      <c r="N6" s="34">
        <f>SymCalculated__!N6-ТИоц!N6</f>
        <v>5</v>
      </c>
      <c r="O6" s="34">
        <f>SymCalculated__!O6-ТИоц!O6</f>
        <v>2</v>
      </c>
      <c r="P6" s="34">
        <f>SymCalculated__!P6-ТИоц!P6</f>
        <v>0</v>
      </c>
      <c r="Q6" s="34">
        <f>SymCalculated__!Q6-ТИоц!Q6</f>
        <v>180</v>
      </c>
      <c r="R6" s="34">
        <f>SymCalculated__!R6-ТИоц!R6</f>
        <v>-4223</v>
      </c>
      <c r="S6" s="34">
        <f>SymCalculated__!S6-ТИоц!S6</f>
        <v>2339</v>
      </c>
      <c r="T6" s="34">
        <f>SymCalculated__!T6-ТИоц!T6</f>
        <v>2</v>
      </c>
      <c r="U6" s="34">
        <f>SymCalculated__!U6-ТИоц!U6</f>
        <v>333</v>
      </c>
      <c r="V6" s="34">
        <f>SymCalculated__!V6-ТИоц!V6</f>
        <v>34</v>
      </c>
      <c r="W6" s="34">
        <f>SymCalculated__!W6-ТИоц!W6</f>
        <v>93</v>
      </c>
      <c r="X6" s="34">
        <f>SymCalculated__!X6-ТИоц!X6</f>
        <v>9</v>
      </c>
      <c r="Y6" s="34">
        <f>SymCalculated__!Y6-ТИоц!Y6</f>
        <v>34</v>
      </c>
      <c r="Z6" s="34">
        <f>SymCalculated__!Z6-ТИоц!Z6</f>
        <v>20</v>
      </c>
      <c r="AA6" s="34">
        <f>SymCalculated__!AA6-ТИоц!AA6</f>
        <v>0</v>
      </c>
      <c r="AB6" s="34">
        <f>SymCalculated__!AB6-ТИоц!AB6</f>
        <v>5</v>
      </c>
      <c r="AC6" s="34">
        <f>SymCalculated__!AC6-ТИоц!AC6</f>
        <v>4</v>
      </c>
      <c r="AD6" s="34">
        <f>SymCalculated__!AD6-ТИоц!AD6</f>
        <v>22</v>
      </c>
      <c r="AE6" s="34">
        <f>SymCalculated__!AE6-ТИоц!AE6</f>
        <v>1</v>
      </c>
      <c r="AF6" s="34">
        <f>SymCalculated__!AF6-ТИоц!AF6</f>
        <v>0</v>
      </c>
      <c r="AG6" s="34">
        <f>SymCalculated__!AG6-ТИоц!AG6</f>
        <v>727</v>
      </c>
      <c r="AH6" s="34">
        <f>SymCalculated__!AH6-ТИоц!AH6</f>
        <v>10</v>
      </c>
      <c r="AI6" s="34">
        <f>SymCalculated__!AI6-ТИоц!AI6</f>
        <v>215</v>
      </c>
      <c r="AJ6" s="34">
        <f>SymCalculated__!AJ6-ТИоц!AJ6</f>
        <v>128</v>
      </c>
      <c r="AK6" s="34">
        <f>SymCalculated__!AK6-ТИоц!AK6</f>
        <v>340</v>
      </c>
      <c r="AL6" s="34">
        <f>SymCalculated__!AL6-ТИоц!AL6</f>
        <v>81</v>
      </c>
      <c r="AM6" s="34">
        <f>SymCalculated__!AM6-ТИоц!AM6</f>
        <v>-9</v>
      </c>
      <c r="AN6" s="34">
        <f>SymCalculated__!AN6-ТИоц!AN6</f>
        <v>145</v>
      </c>
      <c r="AO6" s="34">
        <f>SymCalculated__!AO6-ТИоц!AO6</f>
        <v>64</v>
      </c>
      <c r="AP6" s="34">
        <f>SymCalculated__!AP6-ТИоц!AP6</f>
        <v>243</v>
      </c>
      <c r="AQ6" s="34">
        <f>SymCalculated__!AQ6-ТИоц!AQ6</f>
        <v>17</v>
      </c>
      <c r="AR6" s="34">
        <f>SymCalculated__!AR6-ТИоц!AR6</f>
        <v>0</v>
      </c>
      <c r="AS6" s="34">
        <f>SymCalculated__!AS6-ТИоц!AS6</f>
        <v>111</v>
      </c>
      <c r="AT6" s="34">
        <f>SymCalculated__!AT6-ТИоц!AT6</f>
        <v>3</v>
      </c>
      <c r="AU6" s="34">
        <f>SymCalculated__!AU6-ТИоц!AU6</f>
        <v>1</v>
      </c>
      <c r="AV6" s="34">
        <f>SymCalculated__!AV6-ТИоц!AV6</f>
        <v>0</v>
      </c>
      <c r="AW6" s="34">
        <f>SymCalculated__!AW6-ТИоц!AW6</f>
        <v>0</v>
      </c>
      <c r="AX6" s="34">
        <f>SymCalculated__!AX6-ТИоц!AX6</f>
        <v>53</v>
      </c>
      <c r="AY6" s="34">
        <f>SymCalculated__!AY6-ТИоц!AY6</f>
        <v>0</v>
      </c>
      <c r="AZ6" s="34">
        <f>SymCalculated__!AZ6-ТИоц!AZ6</f>
        <v>5</v>
      </c>
      <c r="BA6" s="34">
        <f>SymCalculated__!BA6-ТИоц!BA6</f>
        <v>-4</v>
      </c>
      <c r="BB6" s="34">
        <f>SymCalculated__!BB6-ТИоц!BB6</f>
        <v>143</v>
      </c>
      <c r="BC6" s="34">
        <f>SymCalculated__!BC6-ТИоц!BC6</f>
        <v>-45</v>
      </c>
      <c r="BD6" s="34">
        <f>SymCalculated__!BD6-ТИоц!BD6</f>
        <v>2</v>
      </c>
      <c r="BE6" s="34">
        <f>SymCalculated__!BE6-ТИоц!BE6</f>
        <v>24</v>
      </c>
      <c r="BF6" s="34">
        <f>SymCalculated__!BF6-ТИоц!BF6</f>
        <v>114</v>
      </c>
      <c r="BG6" s="34">
        <f>SymCalculated__!BG6-ТИоц!BG6</f>
        <v>-1</v>
      </c>
      <c r="BH6" s="34">
        <f>SymCalculated__!BH6-ТИоц!BH6</f>
        <v>1</v>
      </c>
      <c r="BI6" s="34">
        <f>SymCalculated__!BI6-ТИоц!BI6</f>
        <v>43</v>
      </c>
      <c r="BJ6" s="34">
        <f>SymCalculated__!BJ6-ТИоц!BJ6</f>
        <v>0</v>
      </c>
      <c r="BK6" s="34">
        <f>SymCalculated__!BK6-ТИоц!BK6</f>
        <v>0</v>
      </c>
      <c r="BL6" s="34">
        <f>SymCalculated__!BL6-ТИоц!BL6</f>
        <v>0</v>
      </c>
      <c r="BM6" s="34">
        <f>SymCalculated__!BM6-ТИоц!BM6</f>
        <v>0</v>
      </c>
      <c r="BN6" s="34">
        <f>SymCalculated__!BN6-ТИоц!BN6</f>
        <v>0</v>
      </c>
      <c r="BO6" s="34">
        <f>SymCalculated__!BO6-ТИоц!BO6</f>
        <v>0</v>
      </c>
      <c r="BP6" s="34">
        <f>SymCalculated__!BP6-ТИоц!BP6</f>
        <v>0</v>
      </c>
      <c r="BQ6" s="34">
        <f>SymCalculated__!BQ6-ТИоц!BQ6</f>
        <v>0</v>
      </c>
      <c r="BR6" s="34">
        <f>SymCalculated__!BR6-ТИоц!BR6</f>
        <v>0</v>
      </c>
      <c r="BS6" s="34">
        <f>SymCalculated__!BS6-ТИоц!BS6</f>
        <v>0</v>
      </c>
      <c r="BT6" s="34">
        <f>SymCalculated__!BT6-ТИоц!BT6</f>
        <v>1</v>
      </c>
      <c r="BU6" s="34">
        <f>SymCalculated__!BU6-ТИоц!BU6</f>
        <v>0</v>
      </c>
      <c r="BV6" s="34">
        <f>SymCalculated__!BV6-ТИоц!BV6</f>
        <v>0</v>
      </c>
      <c r="BW6" s="34">
        <f>SymCalculated__!BW6-ТИоц!BW6</f>
        <v>0</v>
      </c>
    </row>
    <row r="7" spans="1:75" ht="37.5" x14ac:dyDescent="0.25">
      <c r="A7" s="36" t="s">
        <v>147</v>
      </c>
      <c r="B7" s="32" t="s">
        <v>76</v>
      </c>
      <c r="C7" s="38" t="s">
        <v>175</v>
      </c>
      <c r="D7" s="34">
        <f>SymCalculated__!D7-ТИоц!D7</f>
        <v>32</v>
      </c>
      <c r="E7" s="34">
        <f>SymCalculated__!E7-ТИоц!E7</f>
        <v>3</v>
      </c>
      <c r="F7" s="34">
        <f>SymCalculated__!F7-ТИоц!F7</f>
        <v>-2147</v>
      </c>
      <c r="G7" s="34">
        <f>SymCalculated__!G7-ТИоц!G7</f>
        <v>1</v>
      </c>
      <c r="H7" s="34">
        <f>SymCalculated__!H7-ТИоц!H7</f>
        <v>0</v>
      </c>
      <c r="I7" s="34">
        <f>SymCalculated__!I7-ТИоц!I7</f>
        <v>0</v>
      </c>
      <c r="J7" s="34">
        <f>SymCalculated__!J7-ТИоц!J7</f>
        <v>0</v>
      </c>
      <c r="K7" s="34">
        <f>SymCalculated__!K7-ТИоц!K7</f>
        <v>0</v>
      </c>
      <c r="L7" s="34">
        <f>SymCalculated__!L7-ТИоц!L7</f>
        <v>1659</v>
      </c>
      <c r="M7" s="34">
        <f>SymCalculated__!M7-ТИоц!M7</f>
        <v>0</v>
      </c>
      <c r="N7" s="34">
        <f>SymCalculated__!N7-ТИоц!N7</f>
        <v>2</v>
      </c>
      <c r="O7" s="34">
        <f>SymCalculated__!O7-ТИоц!O7</f>
        <v>2</v>
      </c>
      <c r="P7" s="34">
        <f>SymCalculated__!P7-ТИоц!P7</f>
        <v>0</v>
      </c>
      <c r="Q7" s="34">
        <f>SymCalculated__!Q7-ТИоц!Q7</f>
        <v>1</v>
      </c>
      <c r="R7" s="34">
        <f>SymCalculated__!R7-ТИоц!R7</f>
        <v>0</v>
      </c>
      <c r="S7" s="34">
        <f>SymCalculated__!S7-ТИоц!S7</f>
        <v>0</v>
      </c>
      <c r="T7" s="34">
        <f>SymCalculated__!T7-ТИоц!T7</f>
        <v>0</v>
      </c>
      <c r="U7" s="34">
        <f>SymCalculated__!U7-ТИоц!U7</f>
        <v>4</v>
      </c>
      <c r="V7" s="34">
        <f>SymCalculated__!V7-ТИоц!V7</f>
        <v>0</v>
      </c>
      <c r="W7" s="34">
        <f>SymCalculated__!W7-ТИоц!W7</f>
        <v>0</v>
      </c>
      <c r="X7" s="34">
        <f>SymCalculated__!X7-ТИоц!X7</f>
        <v>1</v>
      </c>
      <c r="Y7" s="34">
        <f>SymCalculated__!Y7-ТИоц!Y7</f>
        <v>0</v>
      </c>
      <c r="Z7" s="34">
        <f>SymCalculated__!Z7-ТИоц!Z7</f>
        <v>0</v>
      </c>
      <c r="AA7" s="34">
        <f>SymCalculated__!AA7-ТИоц!AA7</f>
        <v>0</v>
      </c>
      <c r="AB7" s="34">
        <f>SymCalculated__!AB7-ТИоц!AB7</f>
        <v>1</v>
      </c>
      <c r="AC7" s="34">
        <f>SymCalculated__!AC7-ТИоц!AC7</f>
        <v>2</v>
      </c>
      <c r="AD7" s="34">
        <f>SymCalculated__!AD7-ТИоц!AD7</f>
        <v>4</v>
      </c>
      <c r="AE7" s="34">
        <f>SymCalculated__!AE7-ТИоц!AE7</f>
        <v>0</v>
      </c>
      <c r="AF7" s="34">
        <f>SymCalculated__!AF7-ТИоц!AF7</f>
        <v>7</v>
      </c>
      <c r="AG7" s="34">
        <f>SymCalculated__!AG7-ТИоц!AG7</f>
        <v>0</v>
      </c>
      <c r="AH7" s="34">
        <f>SymCalculated__!AH7-ТИоц!AH7</f>
        <v>0</v>
      </c>
      <c r="AI7" s="34">
        <f>SymCalculated__!AI7-ТИоц!AI7</f>
        <v>5</v>
      </c>
      <c r="AJ7" s="34">
        <f>SymCalculated__!AJ7-ТИоц!AJ7</f>
        <v>1</v>
      </c>
      <c r="AK7" s="34">
        <f>SymCalculated__!AK7-ТИоц!AK7</f>
        <v>22</v>
      </c>
      <c r="AL7" s="34">
        <f>SymCalculated__!AL7-ТИоц!AL7</f>
        <v>10</v>
      </c>
      <c r="AM7" s="34">
        <f>SymCalculated__!AM7-ТИоц!AM7</f>
        <v>-14</v>
      </c>
      <c r="AN7" s="34">
        <f>SymCalculated__!AN7-ТИоц!AN7</f>
        <v>163</v>
      </c>
      <c r="AO7" s="34">
        <f>SymCalculated__!AO7-ТИоц!AO7</f>
        <v>-266</v>
      </c>
      <c r="AP7" s="34">
        <f>SymCalculated__!AP7-ТИоц!AP7</f>
        <v>36</v>
      </c>
      <c r="AQ7" s="34">
        <f>SymCalculated__!AQ7-ТИоц!AQ7</f>
        <v>270</v>
      </c>
      <c r="AR7" s="34">
        <f>SymCalculated__!AR7-ТИоц!AR7</f>
        <v>1</v>
      </c>
      <c r="AS7" s="34">
        <f>SymCalculated__!AS7-ТИоц!AS7</f>
        <v>65</v>
      </c>
      <c r="AT7" s="34">
        <f>SymCalculated__!AT7-ТИоц!AT7</f>
        <v>1</v>
      </c>
      <c r="AU7" s="34">
        <f>SymCalculated__!AU7-ТИоц!AU7</f>
        <v>0</v>
      </c>
      <c r="AV7" s="34">
        <f>SymCalculated__!AV7-ТИоц!AV7</f>
        <v>0</v>
      </c>
      <c r="AW7" s="34">
        <f>SymCalculated__!AW7-ТИоц!AW7</f>
        <v>0</v>
      </c>
      <c r="AX7" s="34">
        <f>SymCalculated__!AX7-ТИоц!AX7</f>
        <v>21</v>
      </c>
      <c r="AY7" s="34">
        <f>SymCalculated__!AY7-ТИоц!AY7</f>
        <v>0</v>
      </c>
      <c r="AZ7" s="34">
        <f>SymCalculated__!AZ7-ТИоц!AZ7</f>
        <v>5</v>
      </c>
      <c r="BA7" s="34">
        <f>SymCalculated__!BA7-ТИоц!BA7</f>
        <v>-31</v>
      </c>
      <c r="BB7" s="34">
        <f>SymCalculated__!BB7-ТИоц!BB7</f>
        <v>92</v>
      </c>
      <c r="BC7" s="34">
        <f>SymCalculated__!BC7-ТИоц!BC7</f>
        <v>-6</v>
      </c>
      <c r="BD7" s="34">
        <f>SymCalculated__!BD7-ТИоц!BD7</f>
        <v>2</v>
      </c>
      <c r="BE7" s="34">
        <f>SymCalculated__!BE7-ТИоц!BE7</f>
        <v>4</v>
      </c>
      <c r="BF7" s="34">
        <f>SymCalculated__!BF7-ТИоц!BF7</f>
        <v>3</v>
      </c>
      <c r="BG7" s="34">
        <f>SymCalculated__!BG7-ТИоц!BG7</f>
        <v>-3</v>
      </c>
      <c r="BH7" s="34">
        <f>SymCalculated__!BH7-ТИоц!BH7</f>
        <v>18</v>
      </c>
      <c r="BI7" s="34">
        <f>SymCalculated__!BI7-ТИоц!BI7</f>
        <v>23</v>
      </c>
      <c r="BJ7" s="34">
        <f>SymCalculated__!BJ7-ТИоц!BJ7</f>
        <v>0</v>
      </c>
      <c r="BK7" s="34">
        <f>SymCalculated__!BK7-ТИоц!BK7</f>
        <v>0</v>
      </c>
      <c r="BL7" s="34">
        <f>SymCalculated__!BL7-ТИоц!BL7</f>
        <v>0</v>
      </c>
      <c r="BM7" s="34">
        <f>SymCalculated__!BM7-ТИоц!BM7</f>
        <v>0</v>
      </c>
      <c r="BN7" s="34">
        <f>SymCalculated__!BN7-ТИоц!BN7</f>
        <v>0</v>
      </c>
      <c r="BO7" s="34">
        <f>SymCalculated__!BO7-ТИоц!BO7</f>
        <v>0</v>
      </c>
      <c r="BP7" s="34">
        <f>SymCalculated__!BP7-ТИоц!BP7</f>
        <v>0</v>
      </c>
      <c r="BQ7" s="34">
        <f>SymCalculated__!BQ7-ТИоц!BQ7</f>
        <v>0</v>
      </c>
      <c r="BR7" s="34">
        <f>SymCalculated__!BR7-ТИоц!BR7</f>
        <v>0</v>
      </c>
      <c r="BS7" s="34">
        <f>SymCalculated__!BS7-ТИоц!BS7</f>
        <v>0</v>
      </c>
      <c r="BT7" s="34">
        <f>SymCalculated__!BT7-ТИоц!BT7</f>
        <v>0</v>
      </c>
      <c r="BU7" s="34">
        <f>SymCalculated__!BU7-ТИоц!BU7</f>
        <v>0</v>
      </c>
      <c r="BV7" s="34">
        <f>SymCalculated__!BV7-ТИоц!BV7</f>
        <v>0</v>
      </c>
      <c r="BW7" s="34">
        <f>SymCalculated__!BW7-ТИоц!BW7</f>
        <v>0</v>
      </c>
    </row>
    <row r="8" spans="1:75" ht="25" x14ac:dyDescent="0.25">
      <c r="A8" s="36" t="s">
        <v>148</v>
      </c>
      <c r="B8" s="32" t="s">
        <v>77</v>
      </c>
      <c r="C8" s="38" t="s">
        <v>176</v>
      </c>
      <c r="D8" s="34">
        <f>SymCalculated__!D8-ТИоц!D8</f>
        <v>-15</v>
      </c>
      <c r="E8" s="34">
        <f>SymCalculated__!E8-ТИоц!E8</f>
        <v>65</v>
      </c>
      <c r="F8" s="34">
        <f>SymCalculated__!F8-ТИоц!F8</f>
        <v>-7</v>
      </c>
      <c r="G8" s="34">
        <f>SymCalculated__!G8-ТИоц!G8</f>
        <v>-2417</v>
      </c>
      <c r="H8" s="34">
        <f>SymCalculated__!H8-ТИоц!H8</f>
        <v>4</v>
      </c>
      <c r="I8" s="34">
        <f>SymCalculated__!I8-ТИоц!I8</f>
        <v>-1</v>
      </c>
      <c r="J8" s="34">
        <f>SymCalculated__!J8-ТИоц!J8</f>
        <v>184</v>
      </c>
      <c r="K8" s="34">
        <f>SymCalculated__!K8-ТИоц!K8</f>
        <v>182</v>
      </c>
      <c r="L8" s="34">
        <f>SymCalculated__!L8-ТИоц!L8</f>
        <v>37</v>
      </c>
      <c r="M8" s="34">
        <f>SymCalculated__!M8-ТИоц!M8</f>
        <v>0</v>
      </c>
      <c r="N8" s="34">
        <f>SymCalculated__!N8-ТИоц!N8</f>
        <v>2</v>
      </c>
      <c r="O8" s="34">
        <f>SymCalculated__!O8-ТИоц!O8</f>
        <v>0</v>
      </c>
      <c r="P8" s="34">
        <f>SymCalculated__!P8-ТИоц!P8</f>
        <v>1</v>
      </c>
      <c r="Q8" s="34">
        <f>SymCalculated__!Q8-ТИоц!Q8</f>
        <v>27</v>
      </c>
      <c r="R8" s="34">
        <f>SymCalculated__!R8-ТИоц!R8</f>
        <v>-616</v>
      </c>
      <c r="S8" s="34">
        <f>SymCalculated__!S8-ТИоц!S8</f>
        <v>354</v>
      </c>
      <c r="T8" s="34">
        <f>SymCalculated__!T8-ТИоц!T8</f>
        <v>-2836</v>
      </c>
      <c r="U8" s="34">
        <f>SymCalculated__!U8-ТИоц!U8</f>
        <v>4636</v>
      </c>
      <c r="V8" s="34">
        <f>SymCalculated__!V8-ТИоц!V8</f>
        <v>25</v>
      </c>
      <c r="W8" s="34">
        <f>SymCalculated__!W8-ТИоц!W8</f>
        <v>-184</v>
      </c>
      <c r="X8" s="34">
        <f>SymCalculated__!X8-ТИоц!X8</f>
        <v>-5832</v>
      </c>
      <c r="Y8" s="34">
        <f>SymCalculated__!Y8-ТИоц!Y8</f>
        <v>878</v>
      </c>
      <c r="Z8" s="34">
        <f>SymCalculated__!Z8-ТИоц!Z8</f>
        <v>113</v>
      </c>
      <c r="AA8" s="34">
        <f>SymCalculated__!AA8-ТИоц!AA8</f>
        <v>4</v>
      </c>
      <c r="AB8" s="34">
        <f>SymCalculated__!AB8-ТИоц!AB8</f>
        <v>271</v>
      </c>
      <c r="AC8" s="34">
        <f>SymCalculated__!AC8-ТИоц!AC8</f>
        <v>22</v>
      </c>
      <c r="AD8" s="34">
        <f>SymCalculated__!AD8-ТИоц!AD8</f>
        <v>61</v>
      </c>
      <c r="AE8" s="34">
        <f>SymCalculated__!AE8-ТИоц!AE8</f>
        <v>327</v>
      </c>
      <c r="AF8" s="34">
        <f>SymCalculated__!AF8-ТИоц!AF8</f>
        <v>-143</v>
      </c>
      <c r="AG8" s="34">
        <f>SymCalculated__!AG8-ТИоц!AG8</f>
        <v>117</v>
      </c>
      <c r="AH8" s="34">
        <f>SymCalculated__!AH8-ТИоц!AH8</f>
        <v>118</v>
      </c>
      <c r="AI8" s="34">
        <f>SymCalculated__!AI8-ТИоц!AI8</f>
        <v>-1924</v>
      </c>
      <c r="AJ8" s="34">
        <f>SymCalculated__!AJ8-ТИоц!AJ8</f>
        <v>1079</v>
      </c>
      <c r="AK8" s="34">
        <f>SymCalculated__!AK8-ТИоц!AK8</f>
        <v>2268</v>
      </c>
      <c r="AL8" s="34">
        <f>SymCalculated__!AL8-ТИоц!AL8</f>
        <v>23</v>
      </c>
      <c r="AM8" s="34">
        <f>SymCalculated__!AM8-ТИоц!AM8</f>
        <v>-408</v>
      </c>
      <c r="AN8" s="34">
        <f>SymCalculated__!AN8-ТИоц!AN8</f>
        <v>172</v>
      </c>
      <c r="AO8" s="34">
        <f>SymCalculated__!AO8-ТИоц!AO8</f>
        <v>220</v>
      </c>
      <c r="AP8" s="34">
        <f>SymCalculated__!AP8-ТИоц!AP8</f>
        <v>862</v>
      </c>
      <c r="AQ8" s="34">
        <f>SymCalculated__!AQ8-ТИоц!AQ8</f>
        <v>-1</v>
      </c>
      <c r="AR8" s="34">
        <f>SymCalculated__!AR8-ТИоц!AR8</f>
        <v>2</v>
      </c>
      <c r="AS8" s="34">
        <f>SymCalculated__!AS8-ТИоц!AS8</f>
        <v>417</v>
      </c>
      <c r="AT8" s="34">
        <f>SymCalculated__!AT8-ТИоц!AT8</f>
        <v>27</v>
      </c>
      <c r="AU8" s="34">
        <f>SymCalculated__!AU8-ТИоц!AU8</f>
        <v>12</v>
      </c>
      <c r="AV8" s="34">
        <f>SymCalculated__!AV8-ТИоц!AV8</f>
        <v>0</v>
      </c>
      <c r="AW8" s="34">
        <f>SymCalculated__!AW8-ТИоц!AW8</f>
        <v>0</v>
      </c>
      <c r="AX8" s="34">
        <f>SymCalculated__!AX8-ТИоц!AX8</f>
        <v>352</v>
      </c>
      <c r="AY8" s="34">
        <f>SymCalculated__!AY8-ТИоц!AY8</f>
        <v>0</v>
      </c>
      <c r="AZ8" s="34">
        <f>SymCalculated__!AZ8-ТИоц!AZ8</f>
        <v>48</v>
      </c>
      <c r="BA8" s="34">
        <f>SymCalculated__!BA8-ТИоц!BA8</f>
        <v>27</v>
      </c>
      <c r="BB8" s="34">
        <f>SymCalculated__!BB8-ТИоц!BB8</f>
        <v>681</v>
      </c>
      <c r="BC8" s="34">
        <f>SymCalculated__!BC8-ТИоц!BC8</f>
        <v>-25</v>
      </c>
      <c r="BD8" s="34">
        <f>SymCalculated__!BD8-ТИоц!BD8</f>
        <v>20</v>
      </c>
      <c r="BE8" s="34">
        <f>SymCalculated__!BE8-ТИоц!BE8</f>
        <v>48</v>
      </c>
      <c r="BF8" s="34">
        <f>SymCalculated__!BF8-ТИоц!BF8</f>
        <v>635</v>
      </c>
      <c r="BG8" s="34">
        <f>SymCalculated__!BG8-ТИоц!BG8</f>
        <v>-2</v>
      </c>
      <c r="BH8" s="34">
        <f>SymCalculated__!BH8-ТИоц!BH8</f>
        <v>10</v>
      </c>
      <c r="BI8" s="34">
        <f>SymCalculated__!BI8-ТИоц!BI8</f>
        <v>83</v>
      </c>
      <c r="BJ8" s="34">
        <f>SymCalculated__!BJ8-ТИоц!BJ8</f>
        <v>0</v>
      </c>
      <c r="BK8" s="34">
        <f>SymCalculated__!BK8-ТИоц!BK8</f>
        <v>0</v>
      </c>
      <c r="BL8" s="34">
        <f>SymCalculated__!BL8-ТИоц!BL8</f>
        <v>0</v>
      </c>
      <c r="BM8" s="34">
        <f>SymCalculated__!BM8-ТИоц!BM8</f>
        <v>0</v>
      </c>
      <c r="BN8" s="34">
        <f>SymCalculated__!BN8-ТИоц!BN8</f>
        <v>0</v>
      </c>
      <c r="BO8" s="34">
        <f>SymCalculated__!BO8-ТИоц!BO8</f>
        <v>0</v>
      </c>
      <c r="BP8" s="34">
        <f>SymCalculated__!BP8-ТИоц!BP8</f>
        <v>1</v>
      </c>
      <c r="BQ8" s="34">
        <f>SymCalculated__!BQ8-ТИоц!BQ8</f>
        <v>0</v>
      </c>
      <c r="BR8" s="34">
        <f>SymCalculated__!BR8-ТИоц!BR8</f>
        <v>0</v>
      </c>
      <c r="BS8" s="34">
        <f>SymCalculated__!BS8-ТИоц!BS8</f>
        <v>0</v>
      </c>
      <c r="BT8" s="34">
        <f>SymCalculated__!BT8-ТИоц!BT8</f>
        <v>0</v>
      </c>
      <c r="BU8" s="34">
        <f>SymCalculated__!BU8-ТИоц!BU8</f>
        <v>0</v>
      </c>
      <c r="BV8" s="34">
        <f>SymCalculated__!BV8-ТИоц!BV8</f>
        <v>-1</v>
      </c>
      <c r="BW8" s="34">
        <f>SymCalculated__!BW8-ТИоц!BW8</f>
        <v>0</v>
      </c>
    </row>
    <row r="9" spans="1:75" ht="37.5" x14ac:dyDescent="0.25">
      <c r="A9" s="36" t="s">
        <v>76</v>
      </c>
      <c r="B9" s="32" t="s">
        <v>78</v>
      </c>
      <c r="C9" s="33" t="s">
        <v>177</v>
      </c>
      <c r="D9" s="34">
        <f>SymCalculated__!D9-ТИоц!D9</f>
        <v>9</v>
      </c>
      <c r="E9" s="34">
        <f>SymCalculated__!E9-ТИоц!E9</f>
        <v>1</v>
      </c>
      <c r="F9" s="34">
        <f>SymCalculated__!F9-ТИоц!F9</f>
        <v>0</v>
      </c>
      <c r="G9" s="34">
        <f>SymCalculated__!G9-ТИоц!G9</f>
        <v>-6</v>
      </c>
      <c r="H9" s="34">
        <f>SymCalculated__!H9-ТИоц!H9</f>
        <v>155575</v>
      </c>
      <c r="I9" s="34">
        <f>SymCalculated__!I9-ТИоц!I9</f>
        <v>0</v>
      </c>
      <c r="J9" s="34">
        <f>SymCalculated__!J9-ТИоц!J9</f>
        <v>3</v>
      </c>
      <c r="K9" s="34">
        <f>SymCalculated__!K9-ТИоц!K9</f>
        <v>5977</v>
      </c>
      <c r="L9" s="34">
        <f>SymCalculated__!L9-ТИоц!L9</f>
        <v>3</v>
      </c>
      <c r="M9" s="34">
        <f>SymCalculated__!M9-ТИоц!M9</f>
        <v>0</v>
      </c>
      <c r="N9" s="34">
        <f>SymCalculated__!N9-ТИоц!N9</f>
        <v>0</v>
      </c>
      <c r="O9" s="34">
        <f>SymCalculated__!O9-ТИоц!O9</f>
        <v>1</v>
      </c>
      <c r="P9" s="34">
        <f>SymCalculated__!P9-ТИоц!P9</f>
        <v>0</v>
      </c>
      <c r="Q9" s="34">
        <f>SymCalculated__!Q9-ТИоц!Q9</f>
        <v>2</v>
      </c>
      <c r="R9" s="34">
        <f>SymCalculated__!R9-ТИоц!R9</f>
        <v>6</v>
      </c>
      <c r="S9" s="34">
        <f>SymCalculated__!S9-ТИоц!S9</f>
        <v>5</v>
      </c>
      <c r="T9" s="34">
        <f>SymCalculated__!T9-ТИоц!T9</f>
        <v>-185969</v>
      </c>
      <c r="U9" s="34">
        <f>SymCalculated__!U9-ТИоц!U9</f>
        <v>67952</v>
      </c>
      <c r="V9" s="34">
        <f>SymCalculated__!V9-ТИоц!V9</f>
        <v>862</v>
      </c>
      <c r="W9" s="34">
        <f>SymCalculated__!W9-ТИоц!W9</f>
        <v>216</v>
      </c>
      <c r="X9" s="34">
        <f>SymCalculated__!X9-ТИоц!X9</f>
        <v>1209</v>
      </c>
      <c r="Y9" s="34">
        <f>SymCalculated__!Y9-ТИоц!Y9</f>
        <v>261</v>
      </c>
      <c r="Z9" s="34">
        <f>SymCalculated__!Z9-ТИоц!Z9</f>
        <v>1725</v>
      </c>
      <c r="AA9" s="34">
        <f>SymCalculated__!AA9-ТИоц!AA9</f>
        <v>0</v>
      </c>
      <c r="AB9" s="34">
        <f>SymCalculated__!AB9-ТИоц!AB9</f>
        <v>173</v>
      </c>
      <c r="AC9" s="34">
        <f>SymCalculated__!AC9-ТИоц!AC9</f>
        <v>11</v>
      </c>
      <c r="AD9" s="34">
        <f>SymCalculated__!AD9-ТИоц!AD9</f>
        <v>125</v>
      </c>
      <c r="AE9" s="34">
        <f>SymCalculated__!AE9-ТИоц!AE9</f>
        <v>44</v>
      </c>
      <c r="AF9" s="34">
        <f>SymCalculated__!AF9-ТИоц!AF9</f>
        <v>4</v>
      </c>
      <c r="AG9" s="34">
        <f>SymCalculated__!AG9-ТИоц!AG9</f>
        <v>8</v>
      </c>
      <c r="AH9" s="34">
        <f>SymCalculated__!AH9-ТИоц!AH9</f>
        <v>1</v>
      </c>
      <c r="AI9" s="34">
        <f>SymCalculated__!AI9-ТИоц!AI9</f>
        <v>-4521</v>
      </c>
      <c r="AJ9" s="34">
        <f>SymCalculated__!AJ9-ТИоц!AJ9</f>
        <v>341</v>
      </c>
      <c r="AK9" s="34">
        <f>SymCalculated__!AK9-ТИоц!AK9</f>
        <v>6592</v>
      </c>
      <c r="AL9" s="34">
        <f>SymCalculated__!AL9-ТИоц!AL9</f>
        <v>6</v>
      </c>
      <c r="AM9" s="34">
        <f>SymCalculated__!AM9-ТИоц!AM9</f>
        <v>-63049</v>
      </c>
      <c r="AN9" s="34">
        <f>SymCalculated__!AN9-ТИоц!AN9</f>
        <v>3020</v>
      </c>
      <c r="AO9" s="34">
        <f>SymCalculated__!AO9-ТИоц!AO9</f>
        <v>458</v>
      </c>
      <c r="AP9" s="34">
        <f>SymCalculated__!AP9-ТИоц!AP9</f>
        <v>2524</v>
      </c>
      <c r="AQ9" s="34">
        <f>SymCalculated__!AQ9-ТИоц!AQ9</f>
        <v>95</v>
      </c>
      <c r="AR9" s="34">
        <f>SymCalculated__!AR9-ТИоц!AR9</f>
        <v>35</v>
      </c>
      <c r="AS9" s="34">
        <f>SymCalculated__!AS9-ТИоц!AS9</f>
        <v>1832</v>
      </c>
      <c r="AT9" s="34">
        <f>SymCalculated__!AT9-ТИоц!AT9</f>
        <v>84</v>
      </c>
      <c r="AU9" s="34">
        <f>SymCalculated__!AU9-ТИоц!AU9</f>
        <v>76</v>
      </c>
      <c r="AV9" s="34">
        <f>SymCalculated__!AV9-ТИоц!AV9</f>
        <v>0</v>
      </c>
      <c r="AW9" s="34">
        <f>SymCalculated__!AW9-ТИоц!AW9</f>
        <v>0</v>
      </c>
      <c r="AX9" s="34">
        <f>SymCalculated__!AX9-ТИоц!AX9</f>
        <v>537</v>
      </c>
      <c r="AY9" s="34">
        <f>SymCalculated__!AY9-ТИоц!AY9</f>
        <v>0</v>
      </c>
      <c r="AZ9" s="34">
        <f>SymCalculated__!AZ9-ТИоц!AZ9</f>
        <v>369</v>
      </c>
      <c r="BA9" s="34">
        <f>SymCalculated__!BA9-ТИоц!BA9</f>
        <v>21</v>
      </c>
      <c r="BB9" s="34">
        <f>SymCalculated__!BB9-ТИоц!BB9</f>
        <v>2366</v>
      </c>
      <c r="BC9" s="34">
        <f>SymCalculated__!BC9-ТИоц!BC9</f>
        <v>0</v>
      </c>
      <c r="BD9" s="34">
        <f>SymCalculated__!BD9-ТИоц!BD9</f>
        <v>22</v>
      </c>
      <c r="BE9" s="34">
        <f>SymCalculated__!BE9-ТИоц!BE9</f>
        <v>396</v>
      </c>
      <c r="BF9" s="34">
        <f>SymCalculated__!BF9-ТИоц!BF9</f>
        <v>388</v>
      </c>
      <c r="BG9" s="34">
        <f>SymCalculated__!BG9-ТИоц!BG9</f>
        <v>0</v>
      </c>
      <c r="BH9" s="34">
        <f>SymCalculated__!BH9-ТИоц!BH9</f>
        <v>36</v>
      </c>
      <c r="BI9" s="34">
        <f>SymCalculated__!BI9-ТИоц!BI9</f>
        <v>175</v>
      </c>
      <c r="BJ9" s="34">
        <f>SymCalculated__!BJ9-ТИоц!BJ9</f>
        <v>0</v>
      </c>
      <c r="BK9" s="34">
        <f>SymCalculated__!BK9-ТИоц!BK9</f>
        <v>0</v>
      </c>
      <c r="BL9" s="34">
        <f>SymCalculated__!BL9-ТИоц!BL9</f>
        <v>0</v>
      </c>
      <c r="BM9" s="34">
        <f>SymCalculated__!BM9-ТИоц!BM9</f>
        <v>0</v>
      </c>
      <c r="BN9" s="34">
        <f>SymCalculated__!BN9-ТИоц!BN9</f>
        <v>0</v>
      </c>
      <c r="BO9" s="34">
        <f>SymCalculated__!BO9-ТИоц!BO9</f>
        <v>0</v>
      </c>
      <c r="BP9" s="34">
        <f>SymCalculated__!BP9-ТИоц!BP9</f>
        <v>0</v>
      </c>
      <c r="BQ9" s="34">
        <f>SymCalculated__!BQ9-ТИоц!BQ9</f>
        <v>0</v>
      </c>
      <c r="BR9" s="34">
        <f>SymCalculated__!BR9-ТИоц!BR9</f>
        <v>0</v>
      </c>
      <c r="BS9" s="34">
        <f>SymCalculated__!BS9-ТИоц!BS9</f>
        <v>0</v>
      </c>
      <c r="BT9" s="34">
        <f>SymCalculated__!BT9-ТИоц!BT9</f>
        <v>0</v>
      </c>
      <c r="BU9" s="34">
        <f>SymCalculated__!BU9-ТИоц!BU9</f>
        <v>0</v>
      </c>
      <c r="BV9" s="34">
        <f>SymCalculated__!BV9-ТИоц!BV9</f>
        <v>0</v>
      </c>
      <c r="BW9" s="34">
        <f>SymCalculated__!BW9-ТИоц!BW9</f>
        <v>0</v>
      </c>
    </row>
    <row r="10" spans="1:75" ht="12.5" x14ac:dyDescent="0.25">
      <c r="A10" s="36" t="s">
        <v>149</v>
      </c>
      <c r="B10" s="39" t="s">
        <v>79</v>
      </c>
      <c r="C10" s="38" t="s">
        <v>178</v>
      </c>
      <c r="D10" s="34">
        <f>SymCalculated__!D10-ТИоц!D10</f>
        <v>0</v>
      </c>
      <c r="E10" s="34">
        <f>SymCalculated__!E10-ТИоц!E10</f>
        <v>0</v>
      </c>
      <c r="F10" s="34">
        <f>SymCalculated__!F10-ТИоц!F10</f>
        <v>0</v>
      </c>
      <c r="G10" s="34">
        <f>SymCalculated__!G10-ТИоц!G10</f>
        <v>0</v>
      </c>
      <c r="H10" s="34">
        <f>SymCalculated__!H10-ТИоц!H10</f>
        <v>2</v>
      </c>
      <c r="I10" s="34">
        <f>SymCalculated__!I10-ТИоц!I10</f>
        <v>0</v>
      </c>
      <c r="J10" s="34">
        <f>SymCalculated__!J10-ТИоц!J10</f>
        <v>0</v>
      </c>
      <c r="K10" s="34">
        <f>SymCalculated__!K10-ТИоц!K10</f>
        <v>0</v>
      </c>
      <c r="L10" s="34">
        <f>SymCalculated__!L10-ТИоц!L10</f>
        <v>0</v>
      </c>
      <c r="M10" s="34">
        <f>SymCalculated__!M10-ТИоц!M10</f>
        <v>0</v>
      </c>
      <c r="N10" s="34">
        <f>SymCalculated__!N10-ТИоц!N10</f>
        <v>1</v>
      </c>
      <c r="O10" s="34">
        <f>SymCalculated__!O10-ТИоц!O10</f>
        <v>0</v>
      </c>
      <c r="P10" s="34">
        <f>SymCalculated__!P10-ТИоц!P10</f>
        <v>1</v>
      </c>
      <c r="Q10" s="34">
        <f>SymCalculated__!Q10-ТИоц!Q10</f>
        <v>1</v>
      </c>
      <c r="R10" s="34">
        <f>SymCalculated__!R10-ТИоц!R10</f>
        <v>0</v>
      </c>
      <c r="S10" s="34">
        <f>SymCalculated__!S10-ТИоц!S10</f>
        <v>0</v>
      </c>
      <c r="T10" s="34">
        <f>SymCalculated__!T10-ТИоц!T10</f>
        <v>1</v>
      </c>
      <c r="U10" s="34">
        <f>SymCalculated__!U10-ТИоц!U10</f>
        <v>39</v>
      </c>
      <c r="V10" s="34">
        <f>SymCalculated__!V10-ТИоц!V10</f>
        <v>5</v>
      </c>
      <c r="W10" s="34">
        <f>SymCalculated__!W10-ТИоц!W10</f>
        <v>1</v>
      </c>
      <c r="X10" s="34">
        <f>SymCalculated__!X10-ТИоц!X10</f>
        <v>27</v>
      </c>
      <c r="Y10" s="34">
        <f>SymCalculated__!Y10-ТИоц!Y10</f>
        <v>58</v>
      </c>
      <c r="Z10" s="34">
        <f>SymCalculated__!Z10-ТИоц!Z10</f>
        <v>209</v>
      </c>
      <c r="AA10" s="34">
        <f>SymCalculated__!AA10-ТИоц!AA10</f>
        <v>0</v>
      </c>
      <c r="AB10" s="34">
        <f>SymCalculated__!AB10-ТИоц!AB10</f>
        <v>14</v>
      </c>
      <c r="AC10" s="34">
        <f>SymCalculated__!AC10-ТИоц!AC10</f>
        <v>0</v>
      </c>
      <c r="AD10" s="34">
        <f>SymCalculated__!AD10-ТИоц!AD10</f>
        <v>21</v>
      </c>
      <c r="AE10" s="34">
        <f>SymCalculated__!AE10-ТИоц!AE10</f>
        <v>31</v>
      </c>
      <c r="AF10" s="34">
        <f>SymCalculated__!AF10-ТИоц!AF10</f>
        <v>-791</v>
      </c>
      <c r="AG10" s="34">
        <f>SymCalculated__!AG10-ТИоц!AG10</f>
        <v>20</v>
      </c>
      <c r="AH10" s="34">
        <f>SymCalculated__!AH10-ТИоц!AH10</f>
        <v>2</v>
      </c>
      <c r="AI10" s="34">
        <f>SymCalculated__!AI10-ТИоц!AI10</f>
        <v>91</v>
      </c>
      <c r="AJ10" s="34">
        <f>SymCalculated__!AJ10-ТИоц!AJ10</f>
        <v>5</v>
      </c>
      <c r="AK10" s="34">
        <f>SymCalculated__!AK10-ТИоц!AK10</f>
        <v>32</v>
      </c>
      <c r="AL10" s="34">
        <f>SymCalculated__!AL10-ТИоц!AL10</f>
        <v>1</v>
      </c>
      <c r="AM10" s="34">
        <f>SymCalculated__!AM10-ТИоц!AM10</f>
        <v>0</v>
      </c>
      <c r="AN10" s="34">
        <f>SymCalculated__!AN10-ТИоц!AN10</f>
        <v>2</v>
      </c>
      <c r="AO10" s="34">
        <f>SymCalculated__!AO10-ТИоц!AO10</f>
        <v>21</v>
      </c>
      <c r="AP10" s="34">
        <f>SymCalculated__!AP10-ТИоц!AP10</f>
        <v>51</v>
      </c>
      <c r="AQ10" s="34">
        <f>SymCalculated__!AQ10-ТИоц!AQ10</f>
        <v>0</v>
      </c>
      <c r="AR10" s="34">
        <f>SymCalculated__!AR10-ТИоц!AR10</f>
        <v>0</v>
      </c>
      <c r="AS10" s="34">
        <f>SymCalculated__!AS10-ТИоц!AS10</f>
        <v>26</v>
      </c>
      <c r="AT10" s="34">
        <f>SymCalculated__!AT10-ТИоц!AT10</f>
        <v>1</v>
      </c>
      <c r="AU10" s="34">
        <f>SymCalculated__!AU10-ТИоц!AU10</f>
        <v>1</v>
      </c>
      <c r="AV10" s="34">
        <f>SymCalculated__!AV10-ТИоц!AV10</f>
        <v>0</v>
      </c>
      <c r="AW10" s="34">
        <f>SymCalculated__!AW10-ТИоц!AW10</f>
        <v>0</v>
      </c>
      <c r="AX10" s="34">
        <f>SymCalculated__!AX10-ТИоц!AX10</f>
        <v>2</v>
      </c>
      <c r="AY10" s="34">
        <f>SymCalculated__!AY10-ТИоц!AY10</f>
        <v>0</v>
      </c>
      <c r="AZ10" s="34">
        <f>SymCalculated__!AZ10-ТИоц!AZ10</f>
        <v>1</v>
      </c>
      <c r="BA10" s="34">
        <f>SymCalculated__!BA10-ТИоц!BA10</f>
        <v>70</v>
      </c>
      <c r="BB10" s="34">
        <f>SymCalculated__!BB10-ТИоц!BB10</f>
        <v>26</v>
      </c>
      <c r="BC10" s="34">
        <f>SymCalculated__!BC10-ТИоц!BC10</f>
        <v>0</v>
      </c>
      <c r="BD10" s="34">
        <f>SymCalculated__!BD10-ТИоц!BD10</f>
        <v>5</v>
      </c>
      <c r="BE10" s="34">
        <f>SymCalculated__!BE10-ТИоц!BE10</f>
        <v>10</v>
      </c>
      <c r="BF10" s="34">
        <f>SymCalculated__!BF10-ТИоц!BF10</f>
        <v>3</v>
      </c>
      <c r="BG10" s="34">
        <f>SymCalculated__!BG10-ТИоц!BG10</f>
        <v>0</v>
      </c>
      <c r="BH10" s="34">
        <f>SymCalculated__!BH10-ТИоц!BH10</f>
        <v>2</v>
      </c>
      <c r="BI10" s="34">
        <f>SymCalculated__!BI10-ТИоц!BI10</f>
        <v>2</v>
      </c>
      <c r="BJ10" s="34">
        <f>SymCalculated__!BJ10-ТИоц!BJ10</f>
        <v>0</v>
      </c>
      <c r="BK10" s="34">
        <f>SymCalculated__!BK10-ТИоц!BK10</f>
        <v>0</v>
      </c>
      <c r="BL10" s="34">
        <f>SymCalculated__!BL10-ТИоц!BL10</f>
        <v>0</v>
      </c>
      <c r="BM10" s="34">
        <f>SymCalculated__!BM10-ТИоц!BM10</f>
        <v>0</v>
      </c>
      <c r="BN10" s="34">
        <f>SymCalculated__!BN10-ТИоц!BN10</f>
        <v>0</v>
      </c>
      <c r="BO10" s="34">
        <f>SymCalculated__!BO10-ТИоц!BO10</f>
        <v>0</v>
      </c>
      <c r="BP10" s="34">
        <f>SymCalculated__!BP10-ТИоц!BP10</f>
        <v>0</v>
      </c>
      <c r="BQ10" s="34">
        <f>SymCalculated__!BQ10-ТИоц!BQ10</f>
        <v>0</v>
      </c>
      <c r="BR10" s="34">
        <f>SymCalculated__!BR10-ТИоц!BR10</f>
        <v>0</v>
      </c>
      <c r="BS10" s="34">
        <f>SymCalculated__!BS10-ТИоц!BS10</f>
        <v>0</v>
      </c>
      <c r="BT10" s="34">
        <f>SymCalculated__!BT10-ТИоц!BT10</f>
        <v>0</v>
      </c>
      <c r="BU10" s="34">
        <f>SymCalculated__!BU10-ТИоц!BU10</f>
        <v>0</v>
      </c>
      <c r="BV10" s="34">
        <f>SymCalculated__!BV10-ТИоц!BV10</f>
        <v>0</v>
      </c>
      <c r="BW10" s="34">
        <f>SymCalculated__!BW10-ТИоц!BW10</f>
        <v>0</v>
      </c>
    </row>
    <row r="11" spans="1:75" ht="12.5" x14ac:dyDescent="0.25">
      <c r="A11" s="36" t="s">
        <v>150</v>
      </c>
      <c r="B11" s="39" t="s">
        <v>80</v>
      </c>
      <c r="C11" s="33" t="s">
        <v>179</v>
      </c>
      <c r="D11" s="34">
        <f>SymCalculated__!D11-ТИоц!D11</f>
        <v>3</v>
      </c>
      <c r="E11" s="34">
        <f>SymCalculated__!E11-ТИоц!E11</f>
        <v>2</v>
      </c>
      <c r="F11" s="34">
        <f>SymCalculated__!F11-ТИоц!F11</f>
        <v>0</v>
      </c>
      <c r="G11" s="34">
        <f>SymCalculated__!G11-ТИоц!G11</f>
        <v>27</v>
      </c>
      <c r="H11" s="34">
        <f>SymCalculated__!H11-ТИоц!H11</f>
        <v>0</v>
      </c>
      <c r="I11" s="34">
        <f>SymCalculated__!I11-ТИоц!I11</f>
        <v>0</v>
      </c>
      <c r="J11" s="34">
        <f>SymCalculated__!J11-ТИоц!J11</f>
        <v>-505</v>
      </c>
      <c r="K11" s="34">
        <f>SymCalculated__!K11-ТИоц!K11</f>
        <v>429</v>
      </c>
      <c r="L11" s="34">
        <f>SymCalculated__!L11-ТИоц!L11</f>
        <v>2</v>
      </c>
      <c r="M11" s="34">
        <f>SymCalculated__!M11-ТИоц!M11</f>
        <v>0</v>
      </c>
      <c r="N11" s="34">
        <f>SymCalculated__!N11-ТИоц!N11</f>
        <v>1</v>
      </c>
      <c r="O11" s="34">
        <f>SymCalculated__!O11-ТИоц!O11</f>
        <v>0</v>
      </c>
      <c r="P11" s="34">
        <f>SymCalculated__!P11-ТИоц!P11</f>
        <v>0</v>
      </c>
      <c r="Q11" s="34">
        <f>SymCalculated__!Q11-ТИоц!Q11</f>
        <v>11</v>
      </c>
      <c r="R11" s="34">
        <f>SymCalculated__!R11-ТИоц!R11</f>
        <v>3</v>
      </c>
      <c r="S11" s="34">
        <f>SymCalculated__!S11-ТИоц!S11</f>
        <v>2</v>
      </c>
      <c r="T11" s="34">
        <f>SymCalculated__!T11-ТИоц!T11</f>
        <v>1856</v>
      </c>
      <c r="U11" s="34">
        <f>SymCalculated__!U11-ТИоц!U11</f>
        <v>3636</v>
      </c>
      <c r="V11" s="34">
        <f>SymCalculated__!V11-ТИоц!V11</f>
        <v>20</v>
      </c>
      <c r="W11" s="34">
        <f>SymCalculated__!W11-ТИоц!W11</f>
        <v>76</v>
      </c>
      <c r="X11" s="34">
        <f>SymCalculated__!X11-ТИоц!X11</f>
        <v>-13233</v>
      </c>
      <c r="Y11" s="34">
        <f>SymCalculated__!Y11-ТИоц!Y11</f>
        <v>1630</v>
      </c>
      <c r="Z11" s="34">
        <f>SymCalculated__!Z11-ТИоц!Z11</f>
        <v>67</v>
      </c>
      <c r="AA11" s="34">
        <f>SymCalculated__!AA11-ТИоц!AA11</f>
        <v>0</v>
      </c>
      <c r="AB11" s="34">
        <f>SymCalculated__!AB11-ТИоц!AB11</f>
        <v>399</v>
      </c>
      <c r="AC11" s="34">
        <f>SymCalculated__!AC11-ТИоц!AC11</f>
        <v>5</v>
      </c>
      <c r="AD11" s="34">
        <f>SymCalculated__!AD11-ТИоц!AD11</f>
        <v>4</v>
      </c>
      <c r="AE11" s="34">
        <f>SymCalculated__!AE11-ТИоц!AE11</f>
        <v>630</v>
      </c>
      <c r="AF11" s="34">
        <f>SymCalculated__!AF11-ТИоц!AF11</f>
        <v>42</v>
      </c>
      <c r="AG11" s="34">
        <f>SymCalculated__!AG11-ТИоц!AG11</f>
        <v>321</v>
      </c>
      <c r="AH11" s="34">
        <f>SymCalculated__!AH11-ТИоц!AH11</f>
        <v>220</v>
      </c>
      <c r="AI11" s="34">
        <f>SymCalculated__!AI11-ТИоц!AI11</f>
        <v>2208</v>
      </c>
      <c r="AJ11" s="34">
        <f>SymCalculated__!AJ11-ТИоц!AJ11</f>
        <v>92</v>
      </c>
      <c r="AK11" s="34">
        <f>SymCalculated__!AK11-ТИоц!AK11</f>
        <v>472</v>
      </c>
      <c r="AL11" s="34">
        <f>SymCalculated__!AL11-ТИоц!AL11</f>
        <v>4</v>
      </c>
      <c r="AM11" s="34">
        <f>SymCalculated__!AM11-ТИоц!AM11</f>
        <v>0</v>
      </c>
      <c r="AN11" s="34">
        <f>SymCalculated__!AN11-ТИоц!AN11</f>
        <v>10</v>
      </c>
      <c r="AO11" s="34">
        <f>SymCalculated__!AO11-ТИоц!AO11</f>
        <v>242</v>
      </c>
      <c r="AP11" s="34">
        <f>SymCalculated__!AP11-ТИоц!AP11</f>
        <v>383</v>
      </c>
      <c r="AQ11" s="34">
        <f>SymCalculated__!AQ11-ТИоц!AQ11</f>
        <v>46</v>
      </c>
      <c r="AR11" s="34">
        <f>SymCalculated__!AR11-ТИоц!AR11</f>
        <v>0</v>
      </c>
      <c r="AS11" s="34">
        <f>SymCalculated__!AS11-ТИоц!AS11</f>
        <v>192</v>
      </c>
      <c r="AT11" s="34">
        <f>SymCalculated__!AT11-ТИоц!AT11</f>
        <v>10</v>
      </c>
      <c r="AU11" s="34">
        <f>SymCalculated__!AU11-ТИоц!AU11</f>
        <v>10</v>
      </c>
      <c r="AV11" s="34">
        <f>SymCalculated__!AV11-ТИоц!AV11</f>
        <v>0</v>
      </c>
      <c r="AW11" s="34">
        <f>SymCalculated__!AW11-ТИоц!AW11</f>
        <v>0</v>
      </c>
      <c r="AX11" s="34">
        <f>SymCalculated__!AX11-ТИоц!AX11</f>
        <v>145</v>
      </c>
      <c r="AY11" s="34">
        <f>SymCalculated__!AY11-ТИоц!AY11</f>
        <v>0</v>
      </c>
      <c r="AZ11" s="34">
        <f>SymCalculated__!AZ11-ТИоц!AZ11</f>
        <v>30</v>
      </c>
      <c r="BA11" s="34">
        <f>SymCalculated__!BA11-ТИоц!BA11</f>
        <v>2</v>
      </c>
      <c r="BB11" s="34">
        <f>SymCalculated__!BB11-ТИоц!BB11</f>
        <v>388</v>
      </c>
      <c r="BC11" s="34">
        <f>SymCalculated__!BC11-ТИоц!BC11</f>
        <v>0</v>
      </c>
      <c r="BD11" s="34">
        <f>SymCalculated__!BD11-ТИоц!BD11</f>
        <v>3</v>
      </c>
      <c r="BE11" s="34">
        <f>SymCalculated__!BE11-ТИоц!BE11</f>
        <v>45</v>
      </c>
      <c r="BF11" s="34">
        <f>SymCalculated__!BF11-ТИоц!BF11</f>
        <v>35</v>
      </c>
      <c r="BG11" s="34">
        <f>SymCalculated__!BG11-ТИоц!BG11</f>
        <v>0</v>
      </c>
      <c r="BH11" s="34">
        <f>SymCalculated__!BH11-ТИоц!BH11</f>
        <v>10</v>
      </c>
      <c r="BI11" s="34">
        <f>SymCalculated__!BI11-ТИоц!BI11</f>
        <v>22</v>
      </c>
      <c r="BJ11" s="34">
        <f>SymCalculated__!BJ11-ТИоц!BJ11</f>
        <v>0</v>
      </c>
      <c r="BK11" s="34">
        <f>SymCalculated__!BK11-ТИоц!BK11</f>
        <v>0</v>
      </c>
      <c r="BL11" s="34">
        <f>SymCalculated__!BL11-ТИоц!BL11</f>
        <v>0</v>
      </c>
      <c r="BM11" s="34">
        <f>SymCalculated__!BM11-ТИоц!BM11</f>
        <v>0</v>
      </c>
      <c r="BN11" s="34">
        <f>SymCalculated__!BN11-ТИоц!BN11</f>
        <v>0</v>
      </c>
      <c r="BO11" s="34">
        <f>SymCalculated__!BO11-ТИоц!BO11</f>
        <v>0</v>
      </c>
      <c r="BP11" s="34">
        <f>SymCalculated__!BP11-ТИоц!BP11</f>
        <v>0</v>
      </c>
      <c r="BQ11" s="34">
        <f>SymCalculated__!BQ11-ТИоц!BQ11</f>
        <v>0</v>
      </c>
      <c r="BR11" s="34">
        <f>SymCalculated__!BR11-ТИоц!BR11</f>
        <v>0</v>
      </c>
      <c r="BS11" s="34">
        <f>SymCalculated__!BS11-ТИоц!BS11</f>
        <v>0</v>
      </c>
      <c r="BT11" s="34">
        <f>SymCalculated__!BT11-ТИоц!BT11</f>
        <v>0</v>
      </c>
      <c r="BU11" s="34">
        <f>SymCalculated__!BU11-ТИоц!BU11</f>
        <v>0</v>
      </c>
      <c r="BV11" s="34">
        <f>SymCalculated__!BV11-ТИоц!BV11</f>
        <v>0</v>
      </c>
      <c r="BW11" s="34">
        <f>SymCalculated__!BW11-ТИоц!BW11</f>
        <v>0</v>
      </c>
    </row>
    <row r="12" spans="1:75" ht="25" x14ac:dyDescent="0.25">
      <c r="A12" s="36" t="s">
        <v>151</v>
      </c>
      <c r="B12" s="32" t="s">
        <v>81</v>
      </c>
      <c r="C12" s="38" t="s">
        <v>180</v>
      </c>
      <c r="D12" s="34">
        <f>SymCalculated__!D12-ТИоц!D12</f>
        <v>-128</v>
      </c>
      <c r="E12" s="34">
        <f>SymCalculated__!E12-ТИоц!E12</f>
        <v>6</v>
      </c>
      <c r="F12" s="34">
        <f>SymCalculated__!F12-ТИоц!F12</f>
        <v>-2</v>
      </c>
      <c r="G12" s="34">
        <f>SymCalculated__!G12-ТИоц!G12</f>
        <v>-11</v>
      </c>
      <c r="H12" s="34">
        <f>SymCalculated__!H12-ТИоц!H12</f>
        <v>61</v>
      </c>
      <c r="I12" s="34">
        <f>SymCalculated__!I12-ТИоц!I12</f>
        <v>0</v>
      </c>
      <c r="J12" s="34">
        <f>SymCalculated__!J12-ТИоц!J12</f>
        <v>-152</v>
      </c>
      <c r="K12" s="34">
        <f>SymCalculated__!K12-ТИоц!K12</f>
        <v>103</v>
      </c>
      <c r="L12" s="34">
        <f>SymCalculated__!L12-ТИоц!L12</f>
        <v>139</v>
      </c>
      <c r="M12" s="34">
        <f>SymCalculated__!M12-ТИоц!M12</f>
        <v>0</v>
      </c>
      <c r="N12" s="34">
        <f>SymCalculated__!N12-ТИоц!N12</f>
        <v>22</v>
      </c>
      <c r="O12" s="34">
        <f>SymCalculated__!O12-ТИоц!O12</f>
        <v>10</v>
      </c>
      <c r="P12" s="34">
        <f>SymCalculated__!P12-ТИоц!P12</f>
        <v>1</v>
      </c>
      <c r="Q12" s="34">
        <f>SymCalculated__!Q12-ТИоц!Q12</f>
        <v>84</v>
      </c>
      <c r="R12" s="34">
        <f>SymCalculated__!R12-ТИоц!R12</f>
        <v>10</v>
      </c>
      <c r="S12" s="34">
        <f>SymCalculated__!S12-ТИоц!S12</f>
        <v>29</v>
      </c>
      <c r="T12" s="34">
        <f>SymCalculated__!T12-ТИоц!T12</f>
        <v>293</v>
      </c>
      <c r="U12" s="34">
        <f>SymCalculated__!U12-ТИоц!U12</f>
        <v>-1206</v>
      </c>
      <c r="V12" s="34">
        <f>SymCalculated__!V12-ТИоц!V12</f>
        <v>284</v>
      </c>
      <c r="W12" s="34">
        <f>SymCalculated__!W12-ТИоц!W12</f>
        <v>-3585</v>
      </c>
      <c r="X12" s="34">
        <f>SymCalculated__!X12-ТИоц!X12</f>
        <v>75</v>
      </c>
      <c r="Y12" s="34">
        <f>SymCalculated__!Y12-ТИоц!Y12</f>
        <v>749</v>
      </c>
      <c r="Z12" s="34">
        <f>SymCalculated__!Z12-ТИоц!Z12</f>
        <v>222</v>
      </c>
      <c r="AA12" s="34">
        <f>SymCalculated__!AA12-ТИоц!AA12</f>
        <v>1</v>
      </c>
      <c r="AB12" s="34">
        <f>SymCalculated__!AB12-ТИоц!AB12</f>
        <v>60</v>
      </c>
      <c r="AC12" s="34">
        <f>SymCalculated__!AC12-ТИоц!AC12</f>
        <v>164</v>
      </c>
      <c r="AD12" s="34">
        <f>SymCalculated__!AD12-ТИоц!AD12</f>
        <v>39</v>
      </c>
      <c r="AE12" s="34">
        <f>SymCalculated__!AE12-ТИоц!AE12</f>
        <v>35</v>
      </c>
      <c r="AF12" s="34">
        <f>SymCalculated__!AF12-ТИоц!AF12</f>
        <v>-13</v>
      </c>
      <c r="AG12" s="34">
        <f>SymCalculated__!AG12-ТИоц!AG12</f>
        <v>-333</v>
      </c>
      <c r="AH12" s="34">
        <f>SymCalculated__!AH12-ТИоц!AH12</f>
        <v>35</v>
      </c>
      <c r="AI12" s="34">
        <f>SymCalculated__!AI12-ТИоц!AI12</f>
        <v>507</v>
      </c>
      <c r="AJ12" s="34">
        <f>SymCalculated__!AJ12-ТИоц!AJ12</f>
        <v>86</v>
      </c>
      <c r="AK12" s="34">
        <f>SymCalculated__!AK12-ТИоц!AK12</f>
        <v>-12</v>
      </c>
      <c r="AL12" s="34">
        <f>SymCalculated__!AL12-ТИоц!AL12</f>
        <v>70</v>
      </c>
      <c r="AM12" s="34">
        <f>SymCalculated__!AM12-ТИоц!AM12</f>
        <v>-60</v>
      </c>
      <c r="AN12" s="34">
        <f>SymCalculated__!AN12-ТИоц!AN12</f>
        <v>273</v>
      </c>
      <c r="AO12" s="34">
        <f>SymCalculated__!AO12-ТИоц!AO12</f>
        <v>169</v>
      </c>
      <c r="AP12" s="34">
        <f>SymCalculated__!AP12-ТИоц!AP12</f>
        <v>662</v>
      </c>
      <c r="AQ12" s="34">
        <f>SymCalculated__!AQ12-ТИоц!AQ12</f>
        <v>15</v>
      </c>
      <c r="AR12" s="34">
        <f>SymCalculated__!AR12-ТИоц!AR12</f>
        <v>69</v>
      </c>
      <c r="AS12" s="34">
        <f>SymCalculated__!AS12-ТИоц!AS12</f>
        <v>202</v>
      </c>
      <c r="AT12" s="34">
        <f>SymCalculated__!AT12-ТИоц!AT12</f>
        <v>25</v>
      </c>
      <c r="AU12" s="34">
        <f>SymCalculated__!AU12-ТИоц!AU12</f>
        <v>5</v>
      </c>
      <c r="AV12" s="34">
        <f>SymCalculated__!AV12-ТИоц!AV12</f>
        <v>0</v>
      </c>
      <c r="AW12" s="34">
        <f>SymCalculated__!AW12-ТИоц!AW12</f>
        <v>0</v>
      </c>
      <c r="AX12" s="34">
        <f>SymCalculated__!AX12-ТИоц!AX12</f>
        <v>316</v>
      </c>
      <c r="AY12" s="34">
        <f>SymCalculated__!AY12-ТИоц!AY12</f>
        <v>-1</v>
      </c>
      <c r="AZ12" s="34">
        <f>SymCalculated__!AZ12-ТИоц!AZ12</f>
        <v>39</v>
      </c>
      <c r="BA12" s="34">
        <f>SymCalculated__!BA12-ТИоц!BA12</f>
        <v>4</v>
      </c>
      <c r="BB12" s="34">
        <f>SymCalculated__!BB12-ТИоц!BB12</f>
        <v>540</v>
      </c>
      <c r="BC12" s="34">
        <f>SymCalculated__!BC12-ТИоц!BC12</f>
        <v>-1</v>
      </c>
      <c r="BD12" s="34">
        <f>SymCalculated__!BD12-ТИоц!BD12</f>
        <v>6</v>
      </c>
      <c r="BE12" s="34">
        <f>SymCalculated__!BE12-ТИоц!BE12</f>
        <v>46</v>
      </c>
      <c r="BF12" s="34">
        <f>SymCalculated__!BF12-ТИоц!BF12</f>
        <v>22</v>
      </c>
      <c r="BG12" s="34">
        <f>SymCalculated__!BG12-ТИоц!BG12</f>
        <v>-1</v>
      </c>
      <c r="BH12" s="34">
        <f>SymCalculated__!BH12-ТИоц!BH12</f>
        <v>9</v>
      </c>
      <c r="BI12" s="34">
        <f>SymCalculated__!BI12-ТИоц!BI12</f>
        <v>27</v>
      </c>
      <c r="BJ12" s="34">
        <f>SymCalculated__!BJ12-ТИоц!BJ12</f>
        <v>0</v>
      </c>
      <c r="BK12" s="34">
        <f>SymCalculated__!BK12-ТИоц!BK12</f>
        <v>-1</v>
      </c>
      <c r="BL12" s="34">
        <f>SymCalculated__!BL12-ТИоц!BL12</f>
        <v>0</v>
      </c>
      <c r="BM12" s="34">
        <f>SymCalculated__!BM12-ТИоц!BM12</f>
        <v>0</v>
      </c>
      <c r="BN12" s="34">
        <f>SymCalculated__!BN12-ТИоц!BN12</f>
        <v>0</v>
      </c>
      <c r="BO12" s="34">
        <f>SymCalculated__!BO12-ТИоц!BO12</f>
        <v>0</v>
      </c>
      <c r="BP12" s="34">
        <f>SymCalculated__!BP12-ТИоц!BP12</f>
        <v>0</v>
      </c>
      <c r="BQ12" s="34">
        <f>SymCalculated__!BQ12-ТИоц!BQ12</f>
        <v>0</v>
      </c>
      <c r="BR12" s="34">
        <f>SymCalculated__!BR12-ТИоц!BR12</f>
        <v>1</v>
      </c>
      <c r="BS12" s="34">
        <f>SymCalculated__!BS12-ТИоц!BS12</f>
        <v>0</v>
      </c>
      <c r="BT12" s="34">
        <f>SymCalculated__!BT12-ТИоц!BT12</f>
        <v>1</v>
      </c>
      <c r="BU12" s="34">
        <f>SymCalculated__!BU12-ТИоц!BU12</f>
        <v>-1</v>
      </c>
      <c r="BV12" s="34">
        <f>SymCalculated__!BV12-ТИоц!BV12</f>
        <v>0</v>
      </c>
      <c r="BW12" s="34">
        <f>SymCalculated__!BW12-ТИоц!BW12</f>
        <v>0</v>
      </c>
    </row>
    <row r="13" spans="1:75" ht="12.5" x14ac:dyDescent="0.25">
      <c r="A13" s="36" t="s">
        <v>152</v>
      </c>
      <c r="B13" s="39" t="s">
        <v>82</v>
      </c>
      <c r="C13" s="38" t="s">
        <v>181</v>
      </c>
      <c r="D13" s="34">
        <f>SymCalculated__!D13-ТИоц!D13</f>
        <v>-2183</v>
      </c>
      <c r="E13" s="34">
        <f>SymCalculated__!E13-ТИоц!E13</f>
        <v>141</v>
      </c>
      <c r="F13" s="34">
        <f>SymCalculated__!F13-ТИоц!F13</f>
        <v>-634</v>
      </c>
      <c r="G13" s="34">
        <f>SymCalculated__!G13-ТИоц!G13</f>
        <v>51</v>
      </c>
      <c r="H13" s="34">
        <f>SymCalculated__!H13-ТИоц!H13</f>
        <v>12</v>
      </c>
      <c r="I13" s="34">
        <f>SymCalculated__!I13-ТИоц!I13</f>
        <v>0</v>
      </c>
      <c r="J13" s="34">
        <f>SymCalculated__!J13-ТИоц!J13</f>
        <v>-4</v>
      </c>
      <c r="K13" s="34">
        <f>SymCalculated__!K13-ТИоц!K13</f>
        <v>15</v>
      </c>
      <c r="L13" s="34">
        <f>SymCalculated__!L13-ТИоц!L13</f>
        <v>-7466</v>
      </c>
      <c r="M13" s="34">
        <f>SymCalculated__!M13-ТИоц!M13</f>
        <v>-1</v>
      </c>
      <c r="N13" s="34">
        <f>SymCalculated__!N13-ТИоц!N13</f>
        <v>25</v>
      </c>
      <c r="O13" s="34">
        <f>SymCalculated__!O13-ТИоц!O13</f>
        <v>84</v>
      </c>
      <c r="P13" s="34">
        <f>SymCalculated__!P13-ТИоц!P13</f>
        <v>-24</v>
      </c>
      <c r="Q13" s="34">
        <f>SymCalculated__!Q13-ТИоц!Q13</f>
        <v>69</v>
      </c>
      <c r="R13" s="34">
        <f>SymCalculated__!R13-ТИоц!R13</f>
        <v>41</v>
      </c>
      <c r="S13" s="34">
        <f>SymCalculated__!S13-ТИоц!S13</f>
        <v>40</v>
      </c>
      <c r="T13" s="34">
        <f>SymCalculated__!T13-ТИоц!T13</f>
        <v>21</v>
      </c>
      <c r="U13" s="34">
        <f>SymCalculated__!U13-ТИоц!U13</f>
        <v>2495</v>
      </c>
      <c r="V13" s="34">
        <f>SymCalculated__!V13-ТИоц!V13</f>
        <v>169</v>
      </c>
      <c r="W13" s="34">
        <f>SymCalculated__!W13-ТИоц!W13</f>
        <v>31</v>
      </c>
      <c r="X13" s="34">
        <f>SymCalculated__!X13-ТИоц!X13</f>
        <v>43</v>
      </c>
      <c r="Y13" s="34">
        <f>SymCalculated__!Y13-ТИоц!Y13</f>
        <v>68</v>
      </c>
      <c r="Z13" s="34">
        <f>SymCalculated__!Z13-ТИоц!Z13</f>
        <v>122</v>
      </c>
      <c r="AA13" s="34">
        <f>SymCalculated__!AA13-ТИоц!AA13</f>
        <v>7</v>
      </c>
      <c r="AB13" s="34">
        <f>SymCalculated__!AB13-ТИоц!AB13</f>
        <v>34</v>
      </c>
      <c r="AC13" s="34">
        <f>SymCalculated__!AC13-ТИоц!AC13</f>
        <v>19</v>
      </c>
      <c r="AD13" s="34">
        <f>SymCalculated__!AD13-ТИоц!AD13</f>
        <v>51</v>
      </c>
      <c r="AE13" s="34">
        <f>SymCalculated__!AE13-ТИоц!AE13</f>
        <v>3</v>
      </c>
      <c r="AF13" s="34">
        <f>SymCalculated__!AF13-ТИоц!AF13</f>
        <v>61</v>
      </c>
      <c r="AG13" s="34">
        <f>SymCalculated__!AG13-ТИоц!AG13</f>
        <v>27</v>
      </c>
      <c r="AH13" s="34">
        <f>SymCalculated__!AH13-ТИоц!AH13</f>
        <v>41</v>
      </c>
      <c r="AI13" s="34">
        <f>SymCalculated__!AI13-ТИоц!AI13</f>
        <v>552</v>
      </c>
      <c r="AJ13" s="34">
        <f>SymCalculated__!AJ13-ТИоц!AJ13</f>
        <v>9</v>
      </c>
      <c r="AK13" s="34">
        <f>SymCalculated__!AK13-ТИоц!AK13</f>
        <v>2106</v>
      </c>
      <c r="AL13" s="34">
        <f>SymCalculated__!AL13-ТИоц!AL13</f>
        <v>248</v>
      </c>
      <c r="AM13" s="34">
        <f>SymCalculated__!AM13-ТИоц!AM13</f>
        <v>-923</v>
      </c>
      <c r="AN13" s="34">
        <f>SymCalculated__!AN13-ТИоц!AN13</f>
        <v>3047</v>
      </c>
      <c r="AO13" s="34">
        <f>SymCalculated__!AO13-ТИоц!AO13</f>
        <v>-3603</v>
      </c>
      <c r="AP13" s="34">
        <f>SymCalculated__!AP13-ТИоц!AP13</f>
        <v>1757</v>
      </c>
      <c r="AQ13" s="34">
        <f>SymCalculated__!AQ13-ТИоц!AQ13</f>
        <v>106</v>
      </c>
      <c r="AR13" s="34">
        <f>SymCalculated__!AR13-ТИоц!AR13</f>
        <v>4</v>
      </c>
      <c r="AS13" s="34">
        <f>SymCalculated__!AS13-ТИоц!AS13</f>
        <v>297</v>
      </c>
      <c r="AT13" s="34">
        <f>SymCalculated__!AT13-ТИоц!AT13</f>
        <v>31</v>
      </c>
      <c r="AU13" s="34">
        <f>SymCalculated__!AU13-ТИоц!AU13</f>
        <v>30</v>
      </c>
      <c r="AV13" s="34">
        <f>SymCalculated__!AV13-ТИоц!AV13</f>
        <v>-2</v>
      </c>
      <c r="AW13" s="34">
        <f>SymCalculated__!AW13-ТИоц!AW13</f>
        <v>2</v>
      </c>
      <c r="AX13" s="34">
        <f>SymCalculated__!AX13-ТИоц!AX13</f>
        <v>406</v>
      </c>
      <c r="AY13" s="34">
        <f>SymCalculated__!AY13-ТИоц!AY13</f>
        <v>0</v>
      </c>
      <c r="AZ13" s="34">
        <f>SymCalculated__!AZ13-ТИоц!AZ13</f>
        <v>91</v>
      </c>
      <c r="BA13" s="34">
        <f>SymCalculated__!BA13-ТИоц!BA13</f>
        <v>-264</v>
      </c>
      <c r="BB13" s="34">
        <f>SymCalculated__!BB13-ТИоц!BB13</f>
        <v>2805</v>
      </c>
      <c r="BC13" s="34">
        <f>SymCalculated__!BC13-ТИоц!BC13</f>
        <v>-611</v>
      </c>
      <c r="BD13" s="34">
        <f>SymCalculated__!BD13-ТИоц!BD13</f>
        <v>11</v>
      </c>
      <c r="BE13" s="34">
        <f>SymCalculated__!BE13-ТИоц!BE13</f>
        <v>-73</v>
      </c>
      <c r="BF13" s="34">
        <f>SymCalculated__!BF13-ТИоц!BF13</f>
        <v>200</v>
      </c>
      <c r="BG13" s="34">
        <f>SymCalculated__!BG13-ТИоц!BG13</f>
        <v>-161</v>
      </c>
      <c r="BH13" s="34">
        <f>SymCalculated__!BH13-ТИоц!BH13</f>
        <v>305</v>
      </c>
      <c r="BI13" s="34">
        <f>SymCalculated__!BI13-ТИоц!BI13</f>
        <v>370</v>
      </c>
      <c r="BJ13" s="34">
        <f>SymCalculated__!BJ13-ТИоц!BJ13</f>
        <v>0</v>
      </c>
      <c r="BK13" s="34">
        <f>SymCalculated__!BK13-ТИоц!BK13</f>
        <v>-1</v>
      </c>
      <c r="BL13" s="34">
        <f>SymCalculated__!BL13-ТИоц!BL13</f>
        <v>-1</v>
      </c>
      <c r="BM13" s="34">
        <f>SymCalculated__!BM13-ТИоц!BM13</f>
        <v>0</v>
      </c>
      <c r="BN13" s="34">
        <f>SymCalculated__!BN13-ТИоц!BN13</f>
        <v>0</v>
      </c>
      <c r="BO13" s="34">
        <f>SymCalculated__!BO13-ТИоц!BO13</f>
        <v>1</v>
      </c>
      <c r="BP13" s="34">
        <f>SymCalculated__!BP13-ТИоц!BP13</f>
        <v>0</v>
      </c>
      <c r="BQ13" s="34">
        <f>SymCalculated__!BQ13-ТИоц!BQ13</f>
        <v>0</v>
      </c>
      <c r="BR13" s="34">
        <f>SymCalculated__!BR13-ТИоц!BR13</f>
        <v>1</v>
      </c>
      <c r="BS13" s="34">
        <f>SymCalculated__!BS13-ТИоц!BS13</f>
        <v>0</v>
      </c>
      <c r="BT13" s="34">
        <f>SymCalculated__!BT13-ТИоц!BT13</f>
        <v>1</v>
      </c>
      <c r="BU13" s="34">
        <f>SymCalculated__!BU13-ТИоц!BU13</f>
        <v>1</v>
      </c>
      <c r="BV13" s="34">
        <f>SymCalculated__!BV13-ТИоц!BV13</f>
        <v>-1</v>
      </c>
      <c r="BW13" s="34">
        <f>SymCalculated__!BW13-ТИоц!BW13</f>
        <v>1</v>
      </c>
    </row>
    <row r="14" spans="1:75" ht="12.5" x14ac:dyDescent="0.25">
      <c r="A14" s="36" t="s">
        <v>77</v>
      </c>
      <c r="B14" s="32" t="s">
        <v>83</v>
      </c>
      <c r="C14" s="38" t="s">
        <v>182</v>
      </c>
      <c r="D14" s="34">
        <f>SymCalculated__!D14-ТИоц!D14</f>
        <v>0</v>
      </c>
      <c r="E14" s="34">
        <f>SymCalculated__!E14-ТИоц!E14</f>
        <v>0</v>
      </c>
      <c r="F14" s="34">
        <f>SymCalculated__!F14-ТИоц!F14</f>
        <v>0</v>
      </c>
      <c r="G14" s="34">
        <f>SymCalculated__!G14-ТИоц!G14</f>
        <v>0</v>
      </c>
      <c r="H14" s="34">
        <f>SymCalculated__!H14-ТИоц!H14</f>
        <v>0</v>
      </c>
      <c r="I14" s="34">
        <f>SymCalculated__!I14-ТИоц!I14</f>
        <v>0</v>
      </c>
      <c r="J14" s="34">
        <f>SymCalculated__!J14-ТИоц!J14</f>
        <v>0</v>
      </c>
      <c r="K14" s="34">
        <f>SymCalculated__!K14-ТИоц!K14</f>
        <v>0</v>
      </c>
      <c r="L14" s="34">
        <f>SymCalculated__!L14-ТИоц!L14</f>
        <v>1</v>
      </c>
      <c r="M14" s="34">
        <f>SymCalculated__!M14-ТИоц!M14</f>
        <v>-4</v>
      </c>
      <c r="N14" s="34">
        <f>SymCalculated__!N14-ТИоц!N14</f>
        <v>0</v>
      </c>
      <c r="O14" s="34">
        <f>SymCalculated__!O14-ТИоц!O14</f>
        <v>0</v>
      </c>
      <c r="P14" s="34">
        <f>SymCalculated__!P14-ТИоц!P14</f>
        <v>0</v>
      </c>
      <c r="Q14" s="34">
        <f>SymCalculated__!Q14-ТИоц!Q14</f>
        <v>0</v>
      </c>
      <c r="R14" s="34">
        <f>SymCalculated__!R14-ТИоц!R14</f>
        <v>0</v>
      </c>
      <c r="S14" s="34">
        <f>SymCalculated__!S14-ТИоц!S14</f>
        <v>0</v>
      </c>
      <c r="T14" s="34">
        <f>SymCalculated__!T14-ТИоц!T14</f>
        <v>0</v>
      </c>
      <c r="U14" s="34">
        <f>SymCalculated__!U14-ТИоц!U14</f>
        <v>1</v>
      </c>
      <c r="V14" s="34">
        <f>SymCalculated__!V14-ТИоц!V14</f>
        <v>0</v>
      </c>
      <c r="W14" s="34">
        <f>SymCalculated__!W14-ТИоц!W14</f>
        <v>0</v>
      </c>
      <c r="X14" s="34">
        <f>SymCalculated__!X14-ТИоц!X14</f>
        <v>0</v>
      </c>
      <c r="Y14" s="34">
        <f>SymCalculated__!Y14-ТИоц!Y14</f>
        <v>0</v>
      </c>
      <c r="Z14" s="34">
        <f>SymCalculated__!Z14-ТИоц!Z14</f>
        <v>0</v>
      </c>
      <c r="AA14" s="34">
        <f>SymCalculated__!AA14-ТИоц!AA14</f>
        <v>0</v>
      </c>
      <c r="AB14" s="34">
        <f>SymCalculated__!AB14-ТИоц!AB14</f>
        <v>0</v>
      </c>
      <c r="AC14" s="34">
        <f>SymCalculated__!AC14-ТИоц!AC14</f>
        <v>0</v>
      </c>
      <c r="AD14" s="34">
        <f>SymCalculated__!AD14-ТИоц!AD14</f>
        <v>0</v>
      </c>
      <c r="AE14" s="34">
        <f>SymCalculated__!AE14-ТИоц!AE14</f>
        <v>0</v>
      </c>
      <c r="AF14" s="34">
        <f>SymCalculated__!AF14-ТИоц!AF14</f>
        <v>0</v>
      </c>
      <c r="AG14" s="34">
        <f>SymCalculated__!AG14-ТИоц!AG14</f>
        <v>0</v>
      </c>
      <c r="AH14" s="34">
        <f>SymCalculated__!AH14-ТИоц!AH14</f>
        <v>0</v>
      </c>
      <c r="AI14" s="34">
        <f>SymCalculated__!AI14-ТИоц!AI14</f>
        <v>1</v>
      </c>
      <c r="AJ14" s="34">
        <f>SymCalculated__!AJ14-ТИоц!AJ14</f>
        <v>0</v>
      </c>
      <c r="AK14" s="34">
        <f>SymCalculated__!AK14-ТИоц!AK14</f>
        <v>1</v>
      </c>
      <c r="AL14" s="34">
        <f>SymCalculated__!AL14-ТИоц!AL14</f>
        <v>0</v>
      </c>
      <c r="AM14" s="34">
        <f>SymCalculated__!AM14-ТИоц!AM14</f>
        <v>0</v>
      </c>
      <c r="AN14" s="34">
        <f>SymCalculated__!AN14-ТИоц!AN14</f>
        <v>1</v>
      </c>
      <c r="AO14" s="34">
        <f>SymCalculated__!AO14-ТИоц!AO14</f>
        <v>-4</v>
      </c>
      <c r="AP14" s="34">
        <f>SymCalculated__!AP14-ТИоц!AP14</f>
        <v>0</v>
      </c>
      <c r="AQ14" s="34">
        <f>SymCalculated__!AQ14-ТИоц!AQ14</f>
        <v>0</v>
      </c>
      <c r="AR14" s="34">
        <f>SymCalculated__!AR14-ТИоц!AR14</f>
        <v>0</v>
      </c>
      <c r="AS14" s="34">
        <f>SymCalculated__!AS14-ТИоц!AS14</f>
        <v>2</v>
      </c>
      <c r="AT14" s="34">
        <f>SymCalculated__!AT14-ТИоц!AT14</f>
        <v>0</v>
      </c>
      <c r="AU14" s="34">
        <f>SymCalculated__!AU14-ТИоц!AU14</f>
        <v>0</v>
      </c>
      <c r="AV14" s="34">
        <f>SymCalculated__!AV14-ТИоц!AV14</f>
        <v>0</v>
      </c>
      <c r="AW14" s="34">
        <f>SymCalculated__!AW14-ТИоц!AW14</f>
        <v>0</v>
      </c>
      <c r="AX14" s="34">
        <f>SymCalculated__!AX14-ТИоц!AX14</f>
        <v>1</v>
      </c>
      <c r="AY14" s="34">
        <f>SymCalculated__!AY14-ТИоц!AY14</f>
        <v>0</v>
      </c>
      <c r="AZ14" s="34">
        <f>SymCalculated__!AZ14-ТИоц!AZ14</f>
        <v>0</v>
      </c>
      <c r="BA14" s="34">
        <f>SymCalculated__!BA14-ТИоц!BA14</f>
        <v>0</v>
      </c>
      <c r="BB14" s="34">
        <f>SymCalculated__!BB14-ТИоц!BB14</f>
        <v>1</v>
      </c>
      <c r="BC14" s="34">
        <f>SymCalculated__!BC14-ТИоц!BC14</f>
        <v>-1</v>
      </c>
      <c r="BD14" s="34">
        <f>SymCalculated__!BD14-ТИоц!BD14</f>
        <v>0</v>
      </c>
      <c r="BE14" s="34">
        <f>SymCalculated__!BE14-ТИоц!BE14</f>
        <v>0</v>
      </c>
      <c r="BF14" s="34">
        <f>SymCalculated__!BF14-ТИоц!BF14</f>
        <v>0</v>
      </c>
      <c r="BG14" s="34">
        <f>SymCalculated__!BG14-ТИоц!BG14</f>
        <v>0</v>
      </c>
      <c r="BH14" s="34">
        <f>SymCalculated__!BH14-ТИоц!BH14</f>
        <v>0</v>
      </c>
      <c r="BI14" s="34">
        <f>SymCalculated__!BI14-ТИоц!BI14</f>
        <v>0</v>
      </c>
      <c r="BJ14" s="34">
        <f>SymCalculated__!BJ14-ТИоц!BJ14</f>
        <v>0</v>
      </c>
      <c r="BK14" s="34">
        <f>SymCalculated__!BK14-ТИоц!BK14</f>
        <v>0</v>
      </c>
      <c r="BL14" s="34">
        <f>SymCalculated__!BL14-ТИоц!BL14</f>
        <v>0</v>
      </c>
      <c r="BM14" s="34">
        <f>SymCalculated__!BM14-ТИоц!BM14</f>
        <v>0</v>
      </c>
      <c r="BN14" s="34">
        <f>SymCalculated__!BN14-ТИоц!BN14</f>
        <v>0</v>
      </c>
      <c r="BO14" s="34">
        <f>SymCalculated__!BO14-ТИоц!BO14</f>
        <v>0</v>
      </c>
      <c r="BP14" s="34">
        <f>SymCalculated__!BP14-ТИоц!BP14</f>
        <v>0</v>
      </c>
      <c r="BQ14" s="34">
        <f>SymCalculated__!BQ14-ТИоц!BQ14</f>
        <v>0</v>
      </c>
      <c r="BR14" s="34">
        <f>SymCalculated__!BR14-ТИоц!BR14</f>
        <v>0</v>
      </c>
      <c r="BS14" s="34">
        <f>SymCalculated__!BS14-ТИоц!BS14</f>
        <v>0</v>
      </c>
      <c r="BT14" s="34">
        <f>SymCalculated__!BT14-ТИоц!BT14</f>
        <v>0</v>
      </c>
      <c r="BU14" s="34">
        <f>SymCalculated__!BU14-ТИоц!BU14</f>
        <v>0</v>
      </c>
      <c r="BV14" s="34">
        <f>SymCalculated__!BV14-ТИоц!BV14</f>
        <v>0</v>
      </c>
      <c r="BW14" s="34">
        <f>SymCalculated__!BW14-ТИоц!BW14</f>
        <v>0</v>
      </c>
    </row>
    <row r="15" spans="1:75" ht="12.5" x14ac:dyDescent="0.25">
      <c r="A15" s="36" t="s">
        <v>78</v>
      </c>
      <c r="B15" s="32" t="s">
        <v>84</v>
      </c>
      <c r="C15" s="38" t="s">
        <v>183</v>
      </c>
      <c r="D15" s="34">
        <f>SymCalculated__!D15-ТИоц!D15</f>
        <v>48</v>
      </c>
      <c r="E15" s="34">
        <f>SymCalculated__!E15-ТИоц!E15</f>
        <v>5</v>
      </c>
      <c r="F15" s="34">
        <f>SymCalculated__!F15-ТИоц!F15</f>
        <v>-170</v>
      </c>
      <c r="G15" s="34">
        <f>SymCalculated__!G15-ТИоц!G15</f>
        <v>-3</v>
      </c>
      <c r="H15" s="34">
        <f>SymCalculated__!H15-ТИоц!H15</f>
        <v>13</v>
      </c>
      <c r="I15" s="34">
        <f>SymCalculated__!I15-ТИоц!I15</f>
        <v>0</v>
      </c>
      <c r="J15" s="34">
        <f>SymCalculated__!J15-ТИоц!J15</f>
        <v>-5</v>
      </c>
      <c r="K15" s="34">
        <f>SymCalculated__!K15-ТИоц!K15</f>
        <v>-6</v>
      </c>
      <c r="L15" s="34">
        <f>SymCalculated__!L15-ТИоц!L15</f>
        <v>77</v>
      </c>
      <c r="M15" s="34">
        <f>SymCalculated__!M15-ТИоц!M15</f>
        <v>-1</v>
      </c>
      <c r="N15" s="34">
        <f>SymCalculated__!N15-ТИоц!N15</f>
        <v>-1246</v>
      </c>
      <c r="O15" s="34">
        <f>SymCalculated__!O15-ТИоц!O15</f>
        <v>-924</v>
      </c>
      <c r="P15" s="34">
        <f>SymCalculated__!P15-ТИоц!P15</f>
        <v>451</v>
      </c>
      <c r="Q15" s="34">
        <f>SymCalculated__!Q15-ТИоц!Q15</f>
        <v>112</v>
      </c>
      <c r="R15" s="34">
        <f>SymCalculated__!R15-ТИоц!R15</f>
        <v>26</v>
      </c>
      <c r="S15" s="34">
        <f>SymCalculated__!S15-ТИоц!S15</f>
        <v>33</v>
      </c>
      <c r="T15" s="34">
        <f>SymCalculated__!T15-ТИоц!T15</f>
        <v>0</v>
      </c>
      <c r="U15" s="34">
        <f>SymCalculated__!U15-ТИоц!U15</f>
        <v>138</v>
      </c>
      <c r="V15" s="34">
        <f>SymCalculated__!V15-ТИоц!V15</f>
        <v>-320</v>
      </c>
      <c r="W15" s="34">
        <f>SymCalculated__!W15-ТИоц!W15</f>
        <v>5</v>
      </c>
      <c r="X15" s="34">
        <f>SymCalculated__!X15-ТИоц!X15</f>
        <v>46</v>
      </c>
      <c r="Y15" s="34">
        <f>SymCalculated__!Y15-ТИоц!Y15</f>
        <v>258</v>
      </c>
      <c r="Z15" s="34">
        <f>SymCalculated__!Z15-ТИоц!Z15</f>
        <v>5</v>
      </c>
      <c r="AA15" s="34">
        <f>SymCalculated__!AA15-ТИоц!AA15</f>
        <v>2</v>
      </c>
      <c r="AB15" s="34">
        <f>SymCalculated__!AB15-ТИоц!AB15</f>
        <v>15</v>
      </c>
      <c r="AC15" s="34">
        <f>SymCalculated__!AC15-ТИоц!AC15</f>
        <v>26</v>
      </c>
      <c r="AD15" s="34">
        <f>SymCalculated__!AD15-ТИоц!AD15</f>
        <v>35</v>
      </c>
      <c r="AE15" s="34">
        <f>SymCalculated__!AE15-ТИоц!AE15</f>
        <v>-89</v>
      </c>
      <c r="AF15" s="34">
        <f>SymCalculated__!AF15-ТИоц!AF15</f>
        <v>-27</v>
      </c>
      <c r="AG15" s="34">
        <f>SymCalculated__!AG15-ТИоц!AG15</f>
        <v>-96</v>
      </c>
      <c r="AH15" s="34">
        <f>SymCalculated__!AH15-ТИоц!AH15</f>
        <v>22</v>
      </c>
      <c r="AI15" s="34">
        <f>SymCalculated__!AI15-ТИоц!AI15</f>
        <v>228</v>
      </c>
      <c r="AJ15" s="34">
        <f>SymCalculated__!AJ15-ТИоц!AJ15</f>
        <v>19</v>
      </c>
      <c r="AK15" s="34">
        <f>SymCalculated__!AK15-ТИоц!AK15</f>
        <v>-97</v>
      </c>
      <c r="AL15" s="34">
        <f>SymCalculated__!AL15-ТИоц!AL15</f>
        <v>416</v>
      </c>
      <c r="AM15" s="34">
        <f>SymCalculated__!AM15-ТИоц!AM15</f>
        <v>-41</v>
      </c>
      <c r="AN15" s="34">
        <f>SymCalculated__!AN15-ТИоц!AN15</f>
        <v>636</v>
      </c>
      <c r="AO15" s="34">
        <f>SymCalculated__!AO15-ТИоц!AO15</f>
        <v>59</v>
      </c>
      <c r="AP15" s="34">
        <f>SymCalculated__!AP15-ТИоц!AP15</f>
        <v>74</v>
      </c>
      <c r="AQ15" s="34">
        <f>SymCalculated__!AQ15-ТИоц!AQ15</f>
        <v>41</v>
      </c>
      <c r="AR15" s="34">
        <f>SymCalculated__!AR15-ТИоц!AR15</f>
        <v>5</v>
      </c>
      <c r="AS15" s="34">
        <f>SymCalculated__!AS15-ТИоц!AS15</f>
        <v>70</v>
      </c>
      <c r="AT15" s="34">
        <f>SymCalculated__!AT15-ТИоц!AT15</f>
        <v>-1</v>
      </c>
      <c r="AU15" s="34">
        <f>SymCalculated__!AU15-ТИоц!AU15</f>
        <v>7</v>
      </c>
      <c r="AV15" s="34">
        <f>SymCalculated__!AV15-ТИоц!AV15</f>
        <v>0</v>
      </c>
      <c r="AW15" s="34">
        <f>SymCalculated__!AW15-ТИоц!AW15</f>
        <v>2</v>
      </c>
      <c r="AX15" s="34">
        <f>SymCalculated__!AX15-ТИоц!AX15</f>
        <v>70</v>
      </c>
      <c r="AY15" s="34">
        <f>SymCalculated__!AY15-ТИоц!AY15</f>
        <v>1</v>
      </c>
      <c r="AZ15" s="34">
        <f>SymCalculated__!AZ15-ТИоц!AZ15</f>
        <v>40</v>
      </c>
      <c r="BA15" s="34">
        <f>SymCalculated__!BA15-ТИоц!BA15</f>
        <v>-170</v>
      </c>
      <c r="BB15" s="34">
        <f>SymCalculated__!BB15-ТИоц!BB15</f>
        <v>244</v>
      </c>
      <c r="BC15" s="34">
        <f>SymCalculated__!BC15-ТИоц!BC15</f>
        <v>-59</v>
      </c>
      <c r="BD15" s="34">
        <f>SymCalculated__!BD15-ТИоц!BD15</f>
        <v>10</v>
      </c>
      <c r="BE15" s="34">
        <f>SymCalculated__!BE15-ТИоц!BE15</f>
        <v>-3</v>
      </c>
      <c r="BF15" s="34">
        <f>SymCalculated__!BF15-ТИоц!BF15</f>
        <v>24</v>
      </c>
      <c r="BG15" s="34">
        <f>SymCalculated__!BG15-ТИоц!BG15</f>
        <v>-11</v>
      </c>
      <c r="BH15" s="34">
        <f>SymCalculated__!BH15-ТИоц!BH15</f>
        <v>5</v>
      </c>
      <c r="BI15" s="34">
        <f>SymCalculated__!BI15-ТИоц!BI15</f>
        <v>2</v>
      </c>
      <c r="BJ15" s="34">
        <f>SymCalculated__!BJ15-ТИоц!BJ15</f>
        <v>0</v>
      </c>
      <c r="BK15" s="34">
        <f>SymCalculated__!BK15-ТИоц!BK15</f>
        <v>1</v>
      </c>
      <c r="BL15" s="34">
        <f>SymCalculated__!BL15-ТИоц!BL15</f>
        <v>0</v>
      </c>
      <c r="BM15" s="34">
        <f>SymCalculated__!BM15-ТИоц!BM15</f>
        <v>0</v>
      </c>
      <c r="BN15" s="34">
        <f>SymCalculated__!BN15-ТИоц!BN15</f>
        <v>0</v>
      </c>
      <c r="BO15" s="34">
        <f>SymCalculated__!BO15-ТИоц!BO15</f>
        <v>0</v>
      </c>
      <c r="BP15" s="34">
        <f>SymCalculated__!BP15-ТИоц!BP15</f>
        <v>0</v>
      </c>
      <c r="BQ15" s="34">
        <f>SymCalculated__!BQ15-ТИоц!BQ15</f>
        <v>0</v>
      </c>
      <c r="BR15" s="34">
        <f>SymCalculated__!BR15-ТИоц!BR15</f>
        <v>0</v>
      </c>
      <c r="BS15" s="34">
        <f>SymCalculated__!BS15-ТИоц!BS15</f>
        <v>0</v>
      </c>
      <c r="BT15" s="34">
        <f>SymCalculated__!BT15-ТИоц!BT15</f>
        <v>-1</v>
      </c>
      <c r="BU15" s="34">
        <f>SymCalculated__!BU15-ТИоц!BU15</f>
        <v>-1</v>
      </c>
      <c r="BV15" s="34">
        <f>SymCalculated__!BV15-ТИоц!BV15</f>
        <v>0</v>
      </c>
      <c r="BW15" s="34">
        <f>SymCalculated__!BW15-ТИоц!BW15</f>
        <v>1</v>
      </c>
    </row>
    <row r="16" spans="1:75" ht="12.5" x14ac:dyDescent="0.25">
      <c r="A16" s="36" t="s">
        <v>79</v>
      </c>
      <c r="B16" s="39" t="s">
        <v>85</v>
      </c>
      <c r="C16" s="38" t="s">
        <v>184</v>
      </c>
      <c r="D16" s="34">
        <f>SymCalculated__!D16-ТИоц!D16</f>
        <v>-11</v>
      </c>
      <c r="E16" s="34">
        <f>SymCalculated__!E16-ТИоц!E16</f>
        <v>-4</v>
      </c>
      <c r="F16" s="34">
        <f>SymCalculated__!F16-ТИоц!F16</f>
        <v>1</v>
      </c>
      <c r="G16" s="34">
        <f>SymCalculated__!G16-ТИоц!G16</f>
        <v>-10</v>
      </c>
      <c r="H16" s="34">
        <f>SymCalculated__!H16-ТИоц!H16</f>
        <v>-69</v>
      </c>
      <c r="I16" s="34">
        <f>SymCalculated__!I16-ТИоц!I16</f>
        <v>-4</v>
      </c>
      <c r="J16" s="34">
        <f>SymCalculated__!J16-ТИоц!J16</f>
        <v>-50</v>
      </c>
      <c r="K16" s="34">
        <f>SymCalculated__!K16-ТИоц!K16</f>
        <v>3</v>
      </c>
      <c r="L16" s="34">
        <f>SymCalculated__!L16-ТИоц!L16</f>
        <v>23</v>
      </c>
      <c r="M16" s="34">
        <f>SymCalculated__!M16-ТИоц!M16</f>
        <v>0</v>
      </c>
      <c r="N16" s="34">
        <f>SymCalculated__!N16-ТИоц!N16</f>
        <v>26</v>
      </c>
      <c r="O16" s="34">
        <f>SymCalculated__!O16-ТИоц!O16</f>
        <v>-130</v>
      </c>
      <c r="P16" s="34">
        <f>SymCalculated__!P16-ТИоц!P16</f>
        <v>24</v>
      </c>
      <c r="Q16" s="34">
        <f>SymCalculated__!Q16-ТИоц!Q16</f>
        <v>7</v>
      </c>
      <c r="R16" s="34">
        <f>SymCalculated__!R16-ТИоц!R16</f>
        <v>-34</v>
      </c>
      <c r="S16" s="34">
        <f>SymCalculated__!S16-ТИоц!S16</f>
        <v>23</v>
      </c>
      <c r="T16" s="34">
        <f>SymCalculated__!T16-ТИоц!T16</f>
        <v>-34</v>
      </c>
      <c r="U16" s="34">
        <f>SymCalculated__!U16-ТИоц!U16</f>
        <v>72</v>
      </c>
      <c r="V16" s="34">
        <f>SymCalculated__!V16-ТИоц!V16</f>
        <v>3</v>
      </c>
      <c r="W16" s="34">
        <f>SymCalculated__!W16-ТИоц!W16</f>
        <v>-23</v>
      </c>
      <c r="X16" s="34">
        <f>SymCalculated__!X16-ТИоц!X16</f>
        <v>-25</v>
      </c>
      <c r="Y16" s="34">
        <f>SymCalculated__!Y16-ТИоц!Y16</f>
        <v>74</v>
      </c>
      <c r="Z16" s="34">
        <f>SymCalculated__!Z16-ТИоц!Z16</f>
        <v>-31</v>
      </c>
      <c r="AA16" s="34">
        <f>SymCalculated__!AA16-ТИоц!AA16</f>
        <v>5</v>
      </c>
      <c r="AB16" s="34">
        <f>SymCalculated__!AB16-ТИоц!AB16</f>
        <v>22</v>
      </c>
      <c r="AC16" s="34">
        <f>SymCalculated__!AC16-ТИоц!AC16</f>
        <v>24</v>
      </c>
      <c r="AD16" s="34">
        <f>SymCalculated__!AD16-ТИоц!AD16</f>
        <v>53</v>
      </c>
      <c r="AE16" s="34">
        <f>SymCalculated__!AE16-ТИоц!AE16</f>
        <v>-10</v>
      </c>
      <c r="AF16" s="34">
        <f>SymCalculated__!AF16-ТИоц!AF16</f>
        <v>-148</v>
      </c>
      <c r="AG16" s="34">
        <f>SymCalculated__!AG16-ТИоц!AG16</f>
        <v>-4</v>
      </c>
      <c r="AH16" s="34">
        <f>SymCalculated__!AH16-ТИоц!AH16</f>
        <v>7</v>
      </c>
      <c r="AI16" s="34">
        <f>SymCalculated__!AI16-ТИоц!AI16</f>
        <v>27</v>
      </c>
      <c r="AJ16" s="34">
        <f>SymCalculated__!AJ16-ТИоц!AJ16</f>
        <v>-53</v>
      </c>
      <c r="AK16" s="34">
        <f>SymCalculated__!AK16-ТИоц!AK16</f>
        <v>53</v>
      </c>
      <c r="AL16" s="34">
        <f>SymCalculated__!AL16-ТИоц!AL16</f>
        <v>35</v>
      </c>
      <c r="AM16" s="34">
        <f>SymCalculated__!AM16-ТИоц!AM16</f>
        <v>-76</v>
      </c>
      <c r="AN16" s="34">
        <f>SymCalculated__!AN16-ТИоц!AN16</f>
        <v>28</v>
      </c>
      <c r="AO16" s="34">
        <f>SymCalculated__!AO16-ТИоц!AO16</f>
        <v>11</v>
      </c>
      <c r="AP16" s="34">
        <f>SymCalculated__!AP16-ТИоц!AP16</f>
        <v>-83</v>
      </c>
      <c r="AQ16" s="34">
        <f>SymCalculated__!AQ16-ТИоц!AQ16</f>
        <v>-2</v>
      </c>
      <c r="AR16" s="34">
        <f>SymCalculated__!AR16-ТИоц!AR16</f>
        <v>7</v>
      </c>
      <c r="AS16" s="34">
        <f>SymCalculated__!AS16-ТИоц!AS16</f>
        <v>118</v>
      </c>
      <c r="AT16" s="34">
        <f>SymCalculated__!AT16-ТИоц!AT16</f>
        <v>5</v>
      </c>
      <c r="AU16" s="34">
        <f>SymCalculated__!AU16-ТИоц!AU16</f>
        <v>2</v>
      </c>
      <c r="AV16" s="34">
        <f>SymCalculated__!AV16-ТИоц!AV16</f>
        <v>0</v>
      </c>
      <c r="AW16" s="34">
        <f>SymCalculated__!AW16-ТИоц!AW16</f>
        <v>4</v>
      </c>
      <c r="AX16" s="34">
        <f>SymCalculated__!AX16-ТИоц!AX16</f>
        <v>43</v>
      </c>
      <c r="AY16" s="34">
        <f>SymCalculated__!AY16-ТИоц!AY16</f>
        <v>-1</v>
      </c>
      <c r="AZ16" s="34">
        <f>SymCalculated__!AZ16-ТИоц!AZ16</f>
        <v>54</v>
      </c>
      <c r="BA16" s="34">
        <f>SymCalculated__!BA16-ТИоц!BA16</f>
        <v>-303</v>
      </c>
      <c r="BB16" s="34">
        <f>SymCalculated__!BB16-ТИоц!BB16</f>
        <v>416</v>
      </c>
      <c r="BC16" s="34">
        <f>SymCalculated__!BC16-ТИоц!BC16</f>
        <v>-163</v>
      </c>
      <c r="BD16" s="34">
        <f>SymCalculated__!BD16-ТИоц!BD16</f>
        <v>17</v>
      </c>
      <c r="BE16" s="34">
        <f>SymCalculated__!BE16-ТИоц!BE16</f>
        <v>4</v>
      </c>
      <c r="BF16" s="34">
        <f>SymCalculated__!BF16-ТИоц!BF16</f>
        <v>80</v>
      </c>
      <c r="BG16" s="34">
        <f>SymCalculated__!BG16-ТИоц!BG16</f>
        <v>-11</v>
      </c>
      <c r="BH16" s="34">
        <f>SymCalculated__!BH16-ТИоц!BH16</f>
        <v>-16</v>
      </c>
      <c r="BI16" s="34">
        <f>SymCalculated__!BI16-ТИоц!BI16</f>
        <v>13</v>
      </c>
      <c r="BJ16" s="34">
        <f>SymCalculated__!BJ16-ТИоц!BJ16</f>
        <v>0</v>
      </c>
      <c r="BK16" s="34">
        <f>SymCalculated__!BK16-ТИоц!BK16</f>
        <v>0</v>
      </c>
      <c r="BL16" s="34">
        <f>SymCalculated__!BL16-ТИоц!BL16</f>
        <v>0</v>
      </c>
      <c r="BM16" s="34">
        <f>SymCalculated__!BM16-ТИоц!BM16</f>
        <v>0</v>
      </c>
      <c r="BN16" s="34">
        <f>SymCalculated__!BN16-ТИоц!BN16</f>
        <v>0</v>
      </c>
      <c r="BO16" s="34">
        <f>SymCalculated__!BO16-ТИоц!BO16</f>
        <v>0</v>
      </c>
      <c r="BP16" s="34">
        <f>SymCalculated__!BP16-ТИоц!BP16</f>
        <v>0</v>
      </c>
      <c r="BQ16" s="34">
        <f>SymCalculated__!BQ16-ТИоц!BQ16</f>
        <v>0</v>
      </c>
      <c r="BR16" s="34">
        <f>SymCalculated__!BR16-ТИоц!BR16</f>
        <v>0</v>
      </c>
      <c r="BS16" s="34">
        <f>SymCalculated__!BS16-ТИоц!BS16</f>
        <v>0</v>
      </c>
      <c r="BT16" s="34">
        <f>SymCalculated__!BT16-ТИоц!BT16</f>
        <v>0</v>
      </c>
      <c r="BU16" s="34">
        <f>SymCalculated__!BU16-ТИоц!BU16</f>
        <v>0</v>
      </c>
      <c r="BV16" s="34">
        <f>SymCalculated__!BV16-ТИоц!BV16</f>
        <v>0</v>
      </c>
      <c r="BW16" s="34">
        <f>SymCalculated__!BW16-ТИоц!BW16</f>
        <v>0</v>
      </c>
    </row>
    <row r="17" spans="1:75" ht="12.5" x14ac:dyDescent="0.25">
      <c r="A17" s="36" t="s">
        <v>80</v>
      </c>
      <c r="B17" s="39" t="s">
        <v>86</v>
      </c>
      <c r="C17" s="33" t="s">
        <v>185</v>
      </c>
      <c r="D17" s="34">
        <f>SymCalculated__!D17-ТИоц!D17</f>
        <v>8</v>
      </c>
      <c r="E17" s="34">
        <f>SymCalculated__!E17-ТИоц!E17</f>
        <v>1</v>
      </c>
      <c r="F17" s="34">
        <f>SymCalculated__!F17-ТИоц!F17</f>
        <v>-1</v>
      </c>
      <c r="G17" s="34">
        <f>SymCalculated__!G17-ТИоц!G17</f>
        <v>-2</v>
      </c>
      <c r="H17" s="34">
        <f>SymCalculated__!H17-ТИоц!H17</f>
        <v>0</v>
      </c>
      <c r="I17" s="34">
        <f>SymCalculated__!I17-ТИоц!I17</f>
        <v>0</v>
      </c>
      <c r="J17" s="34">
        <f>SymCalculated__!J17-ТИоц!J17</f>
        <v>-2</v>
      </c>
      <c r="K17" s="34">
        <f>SymCalculated__!K17-ТИоц!K17</f>
        <v>0</v>
      </c>
      <c r="L17" s="34">
        <f>SymCalculated__!L17-ТИоц!L17</f>
        <v>18</v>
      </c>
      <c r="M17" s="34">
        <f>SymCalculated__!M17-ТИоц!M17</f>
        <v>0</v>
      </c>
      <c r="N17" s="34">
        <f>SymCalculated__!N17-ТИоц!N17</f>
        <v>57</v>
      </c>
      <c r="O17" s="34">
        <f>SymCalculated__!O17-ТИоц!O17</f>
        <v>24</v>
      </c>
      <c r="P17" s="34">
        <f>SymCalculated__!P17-ТИоц!P17</f>
        <v>-264</v>
      </c>
      <c r="Q17" s="34">
        <f>SymCalculated__!Q17-ТИоц!Q17</f>
        <v>33</v>
      </c>
      <c r="R17" s="34">
        <f>SymCalculated__!R17-ТИоц!R17</f>
        <v>2</v>
      </c>
      <c r="S17" s="34">
        <f>SymCalculated__!S17-ТИоц!S17</f>
        <v>1</v>
      </c>
      <c r="T17" s="34">
        <f>SymCalculated__!T17-ТИоц!T17</f>
        <v>1</v>
      </c>
      <c r="U17" s="34">
        <f>SymCalculated__!U17-ТИоц!U17</f>
        <v>6</v>
      </c>
      <c r="V17" s="34">
        <f>SymCalculated__!V17-ТИоц!V17</f>
        <v>32</v>
      </c>
      <c r="W17" s="34">
        <f>SymCalculated__!W17-ТИоц!W17</f>
        <v>-2</v>
      </c>
      <c r="X17" s="34">
        <f>SymCalculated__!X17-ТИоц!X17</f>
        <v>2</v>
      </c>
      <c r="Y17" s="34">
        <f>SymCalculated__!Y17-ТИоц!Y17</f>
        <v>6</v>
      </c>
      <c r="Z17" s="34">
        <f>SymCalculated__!Z17-ТИоц!Z17</f>
        <v>0</v>
      </c>
      <c r="AA17" s="34">
        <f>SymCalculated__!AA17-ТИоц!AA17</f>
        <v>0</v>
      </c>
      <c r="AB17" s="34">
        <f>SymCalculated__!AB17-ТИоц!AB17</f>
        <v>1</v>
      </c>
      <c r="AC17" s="34">
        <f>SymCalculated__!AC17-ТИоц!AC17</f>
        <v>-1</v>
      </c>
      <c r="AD17" s="34">
        <f>SymCalculated__!AD17-ТИоц!AD17</f>
        <v>-6</v>
      </c>
      <c r="AE17" s="34">
        <f>SymCalculated__!AE17-ТИоц!AE17</f>
        <v>3</v>
      </c>
      <c r="AF17" s="34">
        <f>SymCalculated__!AF17-ТИоц!AF17</f>
        <v>7</v>
      </c>
      <c r="AG17" s="34">
        <f>SymCalculated__!AG17-ТИоц!AG17</f>
        <v>-66</v>
      </c>
      <c r="AH17" s="34">
        <f>SymCalculated__!AH17-ТИоц!AH17</f>
        <v>4</v>
      </c>
      <c r="AI17" s="34">
        <f>SymCalculated__!AI17-ТИоц!AI17</f>
        <v>10</v>
      </c>
      <c r="AJ17" s="34">
        <f>SymCalculated__!AJ17-ТИоц!AJ17</f>
        <v>-2</v>
      </c>
      <c r="AK17" s="34">
        <f>SymCalculated__!AK17-ТИоц!AK17</f>
        <v>13</v>
      </c>
      <c r="AL17" s="34">
        <f>SymCalculated__!AL17-ТИоц!AL17</f>
        <v>3</v>
      </c>
      <c r="AM17" s="34">
        <f>SymCalculated__!AM17-ТИоц!AM17</f>
        <v>-11</v>
      </c>
      <c r="AN17" s="34">
        <f>SymCalculated__!AN17-ТИоц!AN17</f>
        <v>12</v>
      </c>
      <c r="AO17" s="34">
        <f>SymCalculated__!AO17-ТИоц!AO17</f>
        <v>38</v>
      </c>
      <c r="AP17" s="34">
        <f>SymCalculated__!AP17-ТИоц!AP17</f>
        <v>10</v>
      </c>
      <c r="AQ17" s="34">
        <f>SymCalculated__!AQ17-ТИоц!AQ17</f>
        <v>0</v>
      </c>
      <c r="AR17" s="34">
        <f>SymCalculated__!AR17-ТИоц!AR17</f>
        <v>0</v>
      </c>
      <c r="AS17" s="34">
        <f>SymCalculated__!AS17-ТИоц!AS17</f>
        <v>4</v>
      </c>
      <c r="AT17" s="34">
        <f>SymCalculated__!AT17-ТИоц!AT17</f>
        <v>1</v>
      </c>
      <c r="AU17" s="34">
        <f>SymCalculated__!AU17-ТИоц!AU17</f>
        <v>0</v>
      </c>
      <c r="AV17" s="34">
        <f>SymCalculated__!AV17-ТИоц!AV17</f>
        <v>0</v>
      </c>
      <c r="AW17" s="34">
        <f>SymCalculated__!AW17-ТИоц!AW17</f>
        <v>1</v>
      </c>
      <c r="AX17" s="34">
        <f>SymCalculated__!AX17-ТИоц!AX17</f>
        <v>12</v>
      </c>
      <c r="AY17" s="34">
        <f>SymCalculated__!AY17-ТИоц!AY17</f>
        <v>0</v>
      </c>
      <c r="AZ17" s="34">
        <f>SymCalculated__!AZ17-ТИоц!AZ17</f>
        <v>3</v>
      </c>
      <c r="BA17" s="34">
        <f>SymCalculated__!BA17-ТИоц!BA17</f>
        <v>-4</v>
      </c>
      <c r="BB17" s="34">
        <f>SymCalculated__!BB17-ТИоц!BB17</f>
        <v>70</v>
      </c>
      <c r="BC17" s="34">
        <f>SymCalculated__!BC17-ТИоц!BC17</f>
        <v>-27</v>
      </c>
      <c r="BD17" s="34">
        <f>SymCalculated__!BD17-ТИоц!BD17</f>
        <v>1</v>
      </c>
      <c r="BE17" s="34">
        <f>SymCalculated__!BE17-ТИоц!BE17</f>
        <v>-2</v>
      </c>
      <c r="BF17" s="34">
        <f>SymCalculated__!BF17-ТИоц!BF17</f>
        <v>4</v>
      </c>
      <c r="BG17" s="34">
        <f>SymCalculated__!BG17-ТИоц!BG17</f>
        <v>-4</v>
      </c>
      <c r="BH17" s="34">
        <f>SymCalculated__!BH17-ТИоц!BH17</f>
        <v>1</v>
      </c>
      <c r="BI17" s="34">
        <f>SymCalculated__!BI17-ТИоц!BI17</f>
        <v>5</v>
      </c>
      <c r="BJ17" s="34">
        <f>SymCalculated__!BJ17-ТИоц!BJ17</f>
        <v>0</v>
      </c>
      <c r="BK17" s="34">
        <f>SymCalculated__!BK17-ТИоц!BK17</f>
        <v>0</v>
      </c>
      <c r="BL17" s="34">
        <f>SymCalculated__!BL17-ТИоц!BL17</f>
        <v>0</v>
      </c>
      <c r="BM17" s="34">
        <f>SymCalculated__!BM17-ТИоц!BM17</f>
        <v>0</v>
      </c>
      <c r="BN17" s="34">
        <f>SymCalculated__!BN17-ТИоц!BN17</f>
        <v>0</v>
      </c>
      <c r="BO17" s="34">
        <f>SymCalculated__!BO17-ТИоц!BO17</f>
        <v>0</v>
      </c>
      <c r="BP17" s="34">
        <f>SymCalculated__!BP17-ТИоц!BP17</f>
        <v>0</v>
      </c>
      <c r="BQ17" s="34">
        <f>SymCalculated__!BQ17-ТИоц!BQ17</f>
        <v>0</v>
      </c>
      <c r="BR17" s="34">
        <f>SymCalculated__!BR17-ТИоц!BR17</f>
        <v>0</v>
      </c>
      <c r="BS17" s="34">
        <f>SymCalculated__!BS17-ТИоц!BS17</f>
        <v>0</v>
      </c>
      <c r="BT17" s="34">
        <f>SymCalculated__!BT17-ТИоц!BT17</f>
        <v>0</v>
      </c>
      <c r="BU17" s="34">
        <f>SymCalculated__!BU17-ТИоц!BU17</f>
        <v>0</v>
      </c>
      <c r="BV17" s="34">
        <f>SymCalculated__!BV17-ТИоц!BV17</f>
        <v>0</v>
      </c>
      <c r="BW17" s="34">
        <f>SymCalculated__!BW17-ТИоц!BW17</f>
        <v>0</v>
      </c>
    </row>
    <row r="18" spans="1:75" ht="37.5" x14ac:dyDescent="0.25">
      <c r="A18" s="36" t="s">
        <v>81</v>
      </c>
      <c r="B18" s="39" t="s">
        <v>87</v>
      </c>
      <c r="C18" s="38" t="s">
        <v>186</v>
      </c>
      <c r="D18" s="34">
        <f>SymCalculated__!D18-ТИоц!D18</f>
        <v>-31</v>
      </c>
      <c r="E18" s="34">
        <f>SymCalculated__!E18-ТИоц!E18</f>
        <v>130</v>
      </c>
      <c r="F18" s="34">
        <f>SymCalculated__!F18-ТИоц!F18</f>
        <v>0</v>
      </c>
      <c r="G18" s="34">
        <f>SymCalculated__!G18-ТИоц!G18</f>
        <v>-6</v>
      </c>
      <c r="H18" s="34">
        <f>SymCalculated__!H18-ТИоц!H18</f>
        <v>100</v>
      </c>
      <c r="I18" s="34">
        <f>SymCalculated__!I18-ТИоц!I18</f>
        <v>0</v>
      </c>
      <c r="J18" s="34">
        <f>SymCalculated__!J18-ТИоц!J18</f>
        <v>-2</v>
      </c>
      <c r="K18" s="34">
        <f>SymCalculated__!K18-ТИоц!K18</f>
        <v>94</v>
      </c>
      <c r="L18" s="34">
        <f>SymCalculated__!L18-ТИоц!L18</f>
        <v>28</v>
      </c>
      <c r="M18" s="34">
        <f>SymCalculated__!M18-ТИоц!M18</f>
        <v>0</v>
      </c>
      <c r="N18" s="34">
        <f>SymCalculated__!N18-ТИоц!N18</f>
        <v>62</v>
      </c>
      <c r="O18" s="34">
        <f>SymCalculated__!O18-ТИоц!O18</f>
        <v>10</v>
      </c>
      <c r="P18" s="34">
        <f>SymCalculated__!P18-ТИоц!P18</f>
        <v>-1</v>
      </c>
      <c r="Q18" s="34">
        <f>SymCalculated__!Q18-ТИоц!Q18</f>
        <v>-304</v>
      </c>
      <c r="R18" s="34">
        <f>SymCalculated__!R18-ТИоц!R18</f>
        <v>-653</v>
      </c>
      <c r="S18" s="34">
        <f>SymCalculated__!S18-ТИоц!S18</f>
        <v>378</v>
      </c>
      <c r="T18" s="34">
        <f>SymCalculated__!T18-ТИоц!T18</f>
        <v>1</v>
      </c>
      <c r="U18" s="34">
        <f>SymCalculated__!U18-ТИоц!U18</f>
        <v>78</v>
      </c>
      <c r="V18" s="34">
        <f>SymCalculated__!V18-ТИоц!V18</f>
        <v>119</v>
      </c>
      <c r="W18" s="34">
        <f>SymCalculated__!W18-ТИоц!W18</f>
        <v>39</v>
      </c>
      <c r="X18" s="34">
        <f>SymCalculated__!X18-ТИоц!X18</f>
        <v>-4</v>
      </c>
      <c r="Y18" s="34">
        <f>SymCalculated__!Y18-ТИоц!Y18</f>
        <v>374</v>
      </c>
      <c r="Z18" s="34">
        <f>SymCalculated__!Z18-ТИоц!Z18</f>
        <v>212</v>
      </c>
      <c r="AA18" s="34">
        <f>SymCalculated__!AA18-ТИоц!AA18</f>
        <v>3</v>
      </c>
      <c r="AB18" s="34">
        <f>SymCalculated__!AB18-ТИоц!AB18</f>
        <v>-8</v>
      </c>
      <c r="AC18" s="34">
        <f>SymCalculated__!AC18-ТИоц!AC18</f>
        <v>125</v>
      </c>
      <c r="AD18" s="34">
        <f>SymCalculated__!AD18-ТИоц!AD18</f>
        <v>52</v>
      </c>
      <c r="AE18" s="34">
        <f>SymCalculated__!AE18-ТИоц!AE18</f>
        <v>-2</v>
      </c>
      <c r="AF18" s="34">
        <f>SymCalculated__!AF18-ТИоц!AF18</f>
        <v>53</v>
      </c>
      <c r="AG18" s="34">
        <f>SymCalculated__!AG18-ТИоц!AG18</f>
        <v>-992</v>
      </c>
      <c r="AH18" s="34">
        <f>SymCalculated__!AH18-ТИоц!AH18</f>
        <v>19</v>
      </c>
      <c r="AI18" s="34">
        <f>SymCalculated__!AI18-ТИоц!AI18</f>
        <v>340</v>
      </c>
      <c r="AJ18" s="34">
        <f>SymCalculated__!AJ18-ТИоц!AJ18</f>
        <v>41</v>
      </c>
      <c r="AK18" s="34">
        <f>SymCalculated__!AK18-ТИоц!AK18</f>
        <v>-2000</v>
      </c>
      <c r="AL18" s="34">
        <f>SymCalculated__!AL18-ТИоц!AL18</f>
        <v>79</v>
      </c>
      <c r="AM18" s="34">
        <f>SymCalculated__!AM18-ТИоц!AM18</f>
        <v>-118</v>
      </c>
      <c r="AN18" s="34">
        <f>SymCalculated__!AN18-ТИоц!AN18</f>
        <v>319</v>
      </c>
      <c r="AO18" s="34">
        <f>SymCalculated__!AO18-ТИоц!AO18</f>
        <v>124</v>
      </c>
      <c r="AP18" s="34">
        <f>SymCalculated__!AP18-ТИоц!AP18</f>
        <v>323</v>
      </c>
      <c r="AQ18" s="34">
        <f>SymCalculated__!AQ18-ТИоц!AQ18</f>
        <v>7</v>
      </c>
      <c r="AR18" s="34">
        <f>SymCalculated__!AR18-ТИоц!AR18</f>
        <v>6</v>
      </c>
      <c r="AS18" s="34">
        <f>SymCalculated__!AS18-ТИоц!AS18</f>
        <v>318</v>
      </c>
      <c r="AT18" s="34">
        <f>SymCalculated__!AT18-ТИоц!AT18</f>
        <v>22</v>
      </c>
      <c r="AU18" s="34">
        <f>SymCalculated__!AU18-ТИоц!AU18</f>
        <v>13</v>
      </c>
      <c r="AV18" s="34">
        <f>SymCalculated__!AV18-ТИоц!AV18</f>
        <v>0</v>
      </c>
      <c r="AW18" s="34">
        <f>SymCalculated__!AW18-ТИоц!AW18</f>
        <v>0</v>
      </c>
      <c r="AX18" s="34">
        <f>SymCalculated__!AX18-ТИоц!AX18</f>
        <v>-186</v>
      </c>
      <c r="AY18" s="34">
        <f>SymCalculated__!AY18-ТИоц!AY18</f>
        <v>-1</v>
      </c>
      <c r="AZ18" s="34">
        <f>SymCalculated__!AZ18-ТИоц!AZ18</f>
        <v>66</v>
      </c>
      <c r="BA18" s="34">
        <f>SymCalculated__!BA18-ТИоц!BA18</f>
        <v>-64</v>
      </c>
      <c r="BB18" s="34">
        <f>SymCalculated__!BB18-ТИоц!BB18</f>
        <v>646</v>
      </c>
      <c r="BC18" s="34">
        <f>SymCalculated__!BC18-ТИоц!BC18</f>
        <v>-12</v>
      </c>
      <c r="BD18" s="34">
        <f>SymCalculated__!BD18-ТИоц!BD18</f>
        <v>10</v>
      </c>
      <c r="BE18" s="34">
        <f>SymCalculated__!BE18-ТИоц!BE18</f>
        <v>28</v>
      </c>
      <c r="BF18" s="34">
        <f>SymCalculated__!BF18-ТИоц!BF18</f>
        <v>145</v>
      </c>
      <c r="BG18" s="34">
        <f>SymCalculated__!BG18-ТИоц!BG18</f>
        <v>-7</v>
      </c>
      <c r="BH18" s="34">
        <f>SymCalculated__!BH18-ТИоц!BH18</f>
        <v>6</v>
      </c>
      <c r="BI18" s="34">
        <f>SymCalculated__!BI18-ТИоц!BI18</f>
        <v>16</v>
      </c>
      <c r="BJ18" s="34">
        <f>SymCalculated__!BJ18-ТИоц!BJ18</f>
        <v>0</v>
      </c>
      <c r="BK18" s="34">
        <f>SymCalculated__!BK18-ТИоц!BK18</f>
        <v>0</v>
      </c>
      <c r="BL18" s="34">
        <f>SymCalculated__!BL18-ТИоц!BL18</f>
        <v>0</v>
      </c>
      <c r="BM18" s="34">
        <f>SymCalculated__!BM18-ТИоц!BM18</f>
        <v>0</v>
      </c>
      <c r="BN18" s="34">
        <f>SymCalculated__!BN18-ТИоц!BN18</f>
        <v>0</v>
      </c>
      <c r="BO18" s="34">
        <f>SymCalculated__!BO18-ТИоц!BO18</f>
        <v>0</v>
      </c>
      <c r="BP18" s="34">
        <f>SymCalculated__!BP18-ТИоц!BP18</f>
        <v>0</v>
      </c>
      <c r="BQ18" s="34">
        <f>SymCalculated__!BQ18-ТИоц!BQ18</f>
        <v>0</v>
      </c>
      <c r="BR18" s="34">
        <f>SymCalculated__!BR18-ТИоц!BR18</f>
        <v>0</v>
      </c>
      <c r="BS18" s="34">
        <f>SymCalculated__!BS18-ТИоц!BS18</f>
        <v>0</v>
      </c>
      <c r="BT18" s="34">
        <f>SymCalculated__!BT18-ТИоц!BT18</f>
        <v>0</v>
      </c>
      <c r="BU18" s="34">
        <f>SymCalculated__!BU18-ТИоц!BU18</f>
        <v>0</v>
      </c>
      <c r="BV18" s="34">
        <f>SymCalculated__!BV18-ТИоц!BV18</f>
        <v>0</v>
      </c>
      <c r="BW18" s="34">
        <f>SymCalculated__!BW18-ТИоц!BW18</f>
        <v>0</v>
      </c>
    </row>
    <row r="19" spans="1:75" ht="12.5" x14ac:dyDescent="0.25">
      <c r="A19" s="36" t="s">
        <v>82</v>
      </c>
      <c r="B19" s="32" t="s">
        <v>88</v>
      </c>
      <c r="C19" s="38" t="s">
        <v>187</v>
      </c>
      <c r="D19" s="34">
        <f>SymCalculated__!D19-ТИоц!D19</f>
        <v>-1316</v>
      </c>
      <c r="E19" s="34">
        <f>SymCalculated__!E19-ТИоц!E19</f>
        <v>401</v>
      </c>
      <c r="F19" s="34">
        <f>SymCalculated__!F19-ТИоц!F19</f>
        <v>-295</v>
      </c>
      <c r="G19" s="34">
        <f>SymCalculated__!G19-ТИоц!G19</f>
        <v>37</v>
      </c>
      <c r="H19" s="34">
        <f>SymCalculated__!H19-ТИоц!H19</f>
        <v>32</v>
      </c>
      <c r="I19" s="34">
        <f>SymCalculated__!I19-ТИоц!I19</f>
        <v>0</v>
      </c>
      <c r="J19" s="34">
        <f>SymCalculated__!J19-ТИоц!J19</f>
        <v>-3</v>
      </c>
      <c r="K19" s="34">
        <f>SymCalculated__!K19-ТИоц!K19</f>
        <v>82</v>
      </c>
      <c r="L19" s="34">
        <f>SymCalculated__!L19-ТИоц!L19</f>
        <v>805</v>
      </c>
      <c r="M19" s="34">
        <f>SymCalculated__!M19-ТИоц!M19</f>
        <v>-15</v>
      </c>
      <c r="N19" s="34">
        <f>SymCalculated__!N19-ТИоц!N19</f>
        <v>-3</v>
      </c>
      <c r="O19" s="34">
        <f>SymCalculated__!O19-ТИоц!O19</f>
        <v>39</v>
      </c>
      <c r="P19" s="34">
        <f>SymCalculated__!P19-ТИоц!P19</f>
        <v>-5</v>
      </c>
      <c r="Q19" s="34">
        <f>SymCalculated__!Q19-ТИоц!Q19</f>
        <v>-9</v>
      </c>
      <c r="R19" s="34">
        <f>SymCalculated__!R19-ТИоц!R19</f>
        <v>-4854</v>
      </c>
      <c r="S19" s="34">
        <f>SymCalculated__!S19-ТИоц!S19</f>
        <v>1174</v>
      </c>
      <c r="T19" s="34">
        <f>SymCalculated__!T19-ТИоц!T19</f>
        <v>18</v>
      </c>
      <c r="U19" s="34">
        <f>SymCalculated__!U19-ТИоц!U19</f>
        <v>295</v>
      </c>
      <c r="V19" s="34">
        <f>SymCalculated__!V19-ТИоц!V19</f>
        <v>379</v>
      </c>
      <c r="W19" s="34">
        <f>SymCalculated__!W19-ТИоц!W19</f>
        <v>-570</v>
      </c>
      <c r="X19" s="34">
        <f>SymCalculated__!X19-ТИоц!X19</f>
        <v>201</v>
      </c>
      <c r="Y19" s="34">
        <f>SymCalculated__!Y19-ТИоц!Y19</f>
        <v>173</v>
      </c>
      <c r="Z19" s="34">
        <f>SymCalculated__!Z19-ТИоц!Z19</f>
        <v>88</v>
      </c>
      <c r="AA19" s="34">
        <f>SymCalculated__!AA19-ТИоц!AA19</f>
        <v>14</v>
      </c>
      <c r="AB19" s="34">
        <f>SymCalculated__!AB19-ТИоц!AB19</f>
        <v>-117</v>
      </c>
      <c r="AC19" s="34">
        <f>SymCalculated__!AC19-ТИоц!AC19</f>
        <v>-7</v>
      </c>
      <c r="AD19" s="34">
        <f>SymCalculated__!AD19-ТИоц!AD19</f>
        <v>80</v>
      </c>
      <c r="AE19" s="34">
        <f>SymCalculated__!AE19-ТИоц!AE19</f>
        <v>-14</v>
      </c>
      <c r="AF19" s="34">
        <f>SymCalculated__!AF19-ТИоц!AF19</f>
        <v>41</v>
      </c>
      <c r="AG19" s="34">
        <f>SymCalculated__!AG19-ТИоц!AG19</f>
        <v>405</v>
      </c>
      <c r="AH19" s="34">
        <f>SymCalculated__!AH19-ТИоц!AH19</f>
        <v>-1</v>
      </c>
      <c r="AI19" s="34">
        <f>SymCalculated__!AI19-ТИоц!AI19</f>
        <v>591</v>
      </c>
      <c r="AJ19" s="34">
        <f>SymCalculated__!AJ19-ТИоц!AJ19</f>
        <v>37</v>
      </c>
      <c r="AK19" s="34">
        <f>SymCalculated__!AK19-ТИоц!AK19</f>
        <v>826</v>
      </c>
      <c r="AL19" s="34">
        <f>SymCalculated__!AL19-ТИоц!AL19</f>
        <v>89</v>
      </c>
      <c r="AM19" s="34">
        <f>SymCalculated__!AM19-ТИоц!AM19</f>
        <v>-845</v>
      </c>
      <c r="AN19" s="34">
        <f>SymCalculated__!AN19-ТИоц!AN19</f>
        <v>-18</v>
      </c>
      <c r="AO19" s="34">
        <f>SymCalculated__!AO19-ТИоц!AO19</f>
        <v>128</v>
      </c>
      <c r="AP19" s="34">
        <f>SymCalculated__!AP19-ТИоц!AP19</f>
        <v>781</v>
      </c>
      <c r="AQ19" s="34">
        <f>SymCalculated__!AQ19-ТИоц!AQ19</f>
        <v>27</v>
      </c>
      <c r="AR19" s="34">
        <f>SymCalculated__!AR19-ТИоц!AR19</f>
        <v>6</v>
      </c>
      <c r="AS19" s="34">
        <f>SymCalculated__!AS19-ТИоц!AS19</f>
        <v>392</v>
      </c>
      <c r="AT19" s="34">
        <f>SymCalculated__!AT19-ТИоц!AT19</f>
        <v>35</v>
      </c>
      <c r="AU19" s="34">
        <f>SymCalculated__!AU19-ТИоц!AU19</f>
        <v>-41</v>
      </c>
      <c r="AV19" s="34">
        <f>SymCalculated__!AV19-ТИоц!AV19</f>
        <v>-19</v>
      </c>
      <c r="AW19" s="34">
        <f>SymCalculated__!AW19-ТИоц!AW19</f>
        <v>85</v>
      </c>
      <c r="AX19" s="34">
        <f>SymCalculated__!AX19-ТИоц!AX19</f>
        <v>-64</v>
      </c>
      <c r="AY19" s="34">
        <f>SymCalculated__!AY19-ТИоц!AY19</f>
        <v>-1</v>
      </c>
      <c r="AZ19" s="34">
        <f>SymCalculated__!AZ19-ТИоц!AZ19</f>
        <v>125</v>
      </c>
      <c r="BA19" s="34">
        <f>SymCalculated__!BA19-ТИоц!BA19</f>
        <v>-248</v>
      </c>
      <c r="BB19" s="34">
        <f>SymCalculated__!BB19-ТИоц!BB19</f>
        <v>963</v>
      </c>
      <c r="BC19" s="34">
        <f>SymCalculated__!BC19-ТИоц!BC19</f>
        <v>-110</v>
      </c>
      <c r="BD19" s="34">
        <f>SymCalculated__!BD19-ТИоц!BD19</f>
        <v>20</v>
      </c>
      <c r="BE19" s="34">
        <f>SymCalculated__!BE19-ТИоц!BE19</f>
        <v>39</v>
      </c>
      <c r="BF19" s="34">
        <f>SymCalculated__!BF19-ТИоц!BF19</f>
        <v>96</v>
      </c>
      <c r="BG19" s="34">
        <f>SymCalculated__!BG19-ТИоц!BG19</f>
        <v>-72</v>
      </c>
      <c r="BH19" s="34">
        <f>SymCalculated__!BH19-ТИоц!BH19</f>
        <v>33</v>
      </c>
      <c r="BI19" s="34">
        <f>SymCalculated__!BI19-ТИоц!BI19</f>
        <v>99</v>
      </c>
      <c r="BJ19" s="34">
        <f>SymCalculated__!BJ19-ТИоц!BJ19</f>
        <v>0</v>
      </c>
      <c r="BK19" s="34">
        <f>SymCalculated__!BK19-ТИоц!BK19</f>
        <v>0</v>
      </c>
      <c r="BL19" s="34">
        <f>SymCalculated__!BL19-ТИоц!BL19</f>
        <v>0</v>
      </c>
      <c r="BM19" s="34">
        <f>SymCalculated__!BM19-ТИоц!BM19</f>
        <v>0</v>
      </c>
      <c r="BN19" s="34">
        <f>SymCalculated__!BN19-ТИоц!BN19</f>
        <v>0</v>
      </c>
      <c r="BO19" s="34">
        <f>SymCalculated__!BO19-ТИоц!BO19</f>
        <v>0</v>
      </c>
      <c r="BP19" s="34">
        <f>SymCalculated__!BP19-ТИоц!BP19</f>
        <v>0</v>
      </c>
      <c r="BQ19" s="34">
        <f>SymCalculated__!BQ19-ТИоц!BQ19</f>
        <v>0</v>
      </c>
      <c r="BR19" s="34">
        <f>SymCalculated__!BR19-ТИоц!BR19</f>
        <v>0</v>
      </c>
      <c r="BS19" s="34">
        <f>SymCalculated__!BS19-ТИоц!BS19</f>
        <v>0</v>
      </c>
      <c r="BT19" s="34">
        <f>SymCalculated__!BT19-ТИоц!BT19</f>
        <v>0</v>
      </c>
      <c r="BU19" s="34">
        <f>SymCalculated__!BU19-ТИоц!BU19</f>
        <v>0</v>
      </c>
      <c r="BV19" s="34">
        <f>SymCalculated__!BV19-ТИоц!BV19</f>
        <v>0</v>
      </c>
      <c r="BW19" s="34">
        <f>SymCalculated__!BW19-ТИоц!BW19</f>
        <v>0</v>
      </c>
    </row>
    <row r="20" spans="1:75" ht="25" x14ac:dyDescent="0.25">
      <c r="A20" s="36" t="s">
        <v>83</v>
      </c>
      <c r="B20" s="32" t="s">
        <v>89</v>
      </c>
      <c r="C20" s="38" t="s">
        <v>188</v>
      </c>
      <c r="D20" s="34">
        <f>SymCalculated__!D20-ТИоц!D20</f>
        <v>27</v>
      </c>
      <c r="E20" s="34">
        <f>SymCalculated__!E20-ТИоц!E20</f>
        <v>5</v>
      </c>
      <c r="F20" s="34">
        <f>SymCalculated__!F20-ТИоц!F20</f>
        <v>-1</v>
      </c>
      <c r="G20" s="34">
        <f>SymCalculated__!G20-ТИоц!G20</f>
        <v>102</v>
      </c>
      <c r="H20" s="34">
        <f>SymCalculated__!H20-ТИоц!H20</f>
        <v>35</v>
      </c>
      <c r="I20" s="34">
        <f>SymCalculated__!I20-ТИоц!I20</f>
        <v>0</v>
      </c>
      <c r="J20" s="34">
        <f>SymCalculated__!J20-ТИоц!J20</f>
        <v>0</v>
      </c>
      <c r="K20" s="34">
        <f>SymCalculated__!K20-ТИоц!K20</f>
        <v>8</v>
      </c>
      <c r="L20" s="34">
        <f>SymCalculated__!L20-ТИоц!L20</f>
        <v>263</v>
      </c>
      <c r="M20" s="34">
        <f>SymCalculated__!M20-ТИоц!M20</f>
        <v>0</v>
      </c>
      <c r="N20" s="34">
        <f>SymCalculated__!N20-ТИоц!N20</f>
        <v>3</v>
      </c>
      <c r="O20" s="34">
        <f>SymCalculated__!O20-ТИоц!O20</f>
        <v>6</v>
      </c>
      <c r="P20" s="34">
        <f>SymCalculated__!P20-ТИоц!P20</f>
        <v>5</v>
      </c>
      <c r="Q20" s="34">
        <f>SymCalculated__!Q20-ТИоц!Q20</f>
        <v>21</v>
      </c>
      <c r="R20" s="34">
        <f>SymCalculated__!R20-ТИоц!R20</f>
        <v>263</v>
      </c>
      <c r="S20" s="34">
        <f>SymCalculated__!S20-ТИоц!S20</f>
        <v>-746</v>
      </c>
      <c r="T20" s="34">
        <f>SymCalculated__!T20-ТИоц!T20</f>
        <v>3</v>
      </c>
      <c r="U20" s="34">
        <f>SymCalculated__!U20-ТИоц!U20</f>
        <v>58</v>
      </c>
      <c r="V20" s="34">
        <f>SymCalculated__!V20-ТИоц!V20</f>
        <v>64</v>
      </c>
      <c r="W20" s="34">
        <f>SymCalculated__!W20-ТИоц!W20</f>
        <v>21</v>
      </c>
      <c r="X20" s="34">
        <f>SymCalculated__!X20-ТИоц!X20</f>
        <v>95</v>
      </c>
      <c r="Y20" s="34">
        <f>SymCalculated__!Y20-ТИоц!Y20</f>
        <v>113</v>
      </c>
      <c r="Z20" s="34">
        <f>SymCalculated__!Z20-ТИоц!Z20</f>
        <v>74</v>
      </c>
      <c r="AA20" s="34">
        <f>SymCalculated__!AA20-ТИоц!AA20</f>
        <v>23</v>
      </c>
      <c r="AB20" s="34">
        <f>SymCalculated__!AB20-ТИоц!AB20</f>
        <v>59</v>
      </c>
      <c r="AC20" s="34">
        <f>SymCalculated__!AC20-ТИоц!AC20</f>
        <v>37</v>
      </c>
      <c r="AD20" s="34">
        <f>SymCalculated__!AD20-ТИоц!AD20</f>
        <v>112</v>
      </c>
      <c r="AE20" s="34">
        <f>SymCalculated__!AE20-ТИоц!AE20</f>
        <v>5</v>
      </c>
      <c r="AF20" s="34">
        <f>SymCalculated__!AF20-ТИоц!AF20</f>
        <v>129</v>
      </c>
      <c r="AG20" s="34">
        <f>SymCalculated__!AG20-ТИоц!AG20</f>
        <v>28</v>
      </c>
      <c r="AH20" s="34">
        <f>SymCalculated__!AH20-ТИоц!AH20</f>
        <v>32</v>
      </c>
      <c r="AI20" s="34">
        <f>SymCalculated__!AI20-ТИоц!AI20</f>
        <v>52</v>
      </c>
      <c r="AJ20" s="34">
        <f>SymCalculated__!AJ20-ТИоц!AJ20</f>
        <v>0</v>
      </c>
      <c r="AK20" s="34">
        <f>SymCalculated__!AK20-ТИоц!AK20</f>
        <v>259</v>
      </c>
      <c r="AL20" s="34">
        <f>SymCalculated__!AL20-ТИоц!AL20</f>
        <v>19</v>
      </c>
      <c r="AM20" s="34">
        <f>SymCalculated__!AM20-ТИоц!AM20</f>
        <v>-2330</v>
      </c>
      <c r="AN20" s="34">
        <f>SymCalculated__!AN20-ТИоц!AN20</f>
        <v>-438</v>
      </c>
      <c r="AO20" s="34">
        <f>SymCalculated__!AO20-ТИоц!AO20</f>
        <v>132</v>
      </c>
      <c r="AP20" s="34">
        <f>SymCalculated__!AP20-ТИоц!AP20</f>
        <v>757</v>
      </c>
      <c r="AQ20" s="34">
        <f>SymCalculated__!AQ20-ТИоц!AQ20</f>
        <v>6</v>
      </c>
      <c r="AR20" s="34">
        <f>SymCalculated__!AR20-ТИоц!AR20</f>
        <v>8</v>
      </c>
      <c r="AS20" s="34">
        <f>SymCalculated__!AS20-ТИоц!AS20</f>
        <v>166</v>
      </c>
      <c r="AT20" s="34">
        <f>SymCalculated__!AT20-ТИоц!AT20</f>
        <v>69</v>
      </c>
      <c r="AU20" s="34">
        <f>SymCalculated__!AU20-ТИоц!AU20</f>
        <v>-168</v>
      </c>
      <c r="AV20" s="34">
        <f>SymCalculated__!AV20-ТИоц!AV20</f>
        <v>-161</v>
      </c>
      <c r="AW20" s="34">
        <f>SymCalculated__!AW20-ТИоц!AW20</f>
        <v>359</v>
      </c>
      <c r="AX20" s="34">
        <f>SymCalculated__!AX20-ТИоц!AX20</f>
        <v>109</v>
      </c>
      <c r="AY20" s="34">
        <f>SymCalculated__!AY20-ТИоц!AY20</f>
        <v>-5</v>
      </c>
      <c r="AZ20" s="34">
        <f>SymCalculated__!AZ20-ТИоц!AZ20</f>
        <v>177</v>
      </c>
      <c r="BA20" s="34">
        <f>SymCalculated__!BA20-ТИоц!BA20</f>
        <v>-528</v>
      </c>
      <c r="BB20" s="34">
        <f>SymCalculated__!BB20-ТИоц!BB20</f>
        <v>1346</v>
      </c>
      <c r="BC20" s="34">
        <f>SymCalculated__!BC20-ТИоц!BC20</f>
        <v>-260</v>
      </c>
      <c r="BD20" s="34">
        <f>SymCalculated__!BD20-ТИоц!BD20</f>
        <v>61</v>
      </c>
      <c r="BE20" s="34">
        <f>SymCalculated__!BE20-ТИоц!BE20</f>
        <v>11</v>
      </c>
      <c r="BF20" s="34">
        <f>SymCalculated__!BF20-ТИоц!BF20</f>
        <v>21</v>
      </c>
      <c r="BG20" s="34">
        <f>SymCalculated__!BG20-ТИоц!BG20</f>
        <v>-570</v>
      </c>
      <c r="BH20" s="34">
        <f>SymCalculated__!BH20-ТИоц!BH20</f>
        <v>5</v>
      </c>
      <c r="BI20" s="34">
        <f>SymCalculated__!BI20-ТИоц!BI20</f>
        <v>52</v>
      </c>
      <c r="BJ20" s="34">
        <f>SymCalculated__!BJ20-ТИоц!BJ20</f>
        <v>0</v>
      </c>
      <c r="BK20" s="34">
        <f>SymCalculated__!BK20-ТИоц!BK20</f>
        <v>0</v>
      </c>
      <c r="BL20" s="34">
        <f>SymCalculated__!BL20-ТИоц!BL20</f>
        <v>0</v>
      </c>
      <c r="BM20" s="34">
        <f>SymCalculated__!BM20-ТИоц!BM20</f>
        <v>0</v>
      </c>
      <c r="BN20" s="34">
        <f>SymCalculated__!BN20-ТИоц!BN20</f>
        <v>0</v>
      </c>
      <c r="BO20" s="34">
        <f>SymCalculated__!BO20-ТИоц!BO20</f>
        <v>0</v>
      </c>
      <c r="BP20" s="34">
        <f>SymCalculated__!BP20-ТИоц!BP20</f>
        <v>0</v>
      </c>
      <c r="BQ20" s="34">
        <f>SymCalculated__!BQ20-ТИоц!BQ20</f>
        <v>0</v>
      </c>
      <c r="BR20" s="34">
        <f>SymCalculated__!BR20-ТИоц!BR20</f>
        <v>0</v>
      </c>
      <c r="BS20" s="34">
        <f>SymCalculated__!BS20-ТИоц!BS20</f>
        <v>0</v>
      </c>
      <c r="BT20" s="34">
        <f>SymCalculated__!BT20-ТИоц!BT20</f>
        <v>0</v>
      </c>
      <c r="BU20" s="34">
        <f>SymCalculated__!BU20-ТИоц!BU20</f>
        <v>0</v>
      </c>
      <c r="BV20" s="34">
        <f>SymCalculated__!BV20-ТИоц!BV20</f>
        <v>0</v>
      </c>
      <c r="BW20" s="34">
        <f>SymCalculated__!BW20-ТИоц!BW20</f>
        <v>0</v>
      </c>
    </row>
    <row r="21" spans="1:75" ht="25" x14ac:dyDescent="0.25">
      <c r="A21" s="36" t="s">
        <v>84</v>
      </c>
      <c r="B21" s="39" t="s">
        <v>90</v>
      </c>
      <c r="C21" s="38" t="s">
        <v>189</v>
      </c>
      <c r="D21" s="34">
        <f>SymCalculated__!D21-ТИоц!D21</f>
        <v>-1382</v>
      </c>
      <c r="E21" s="34">
        <f>SymCalculated__!E21-ТИоц!E21</f>
        <v>-1636</v>
      </c>
      <c r="F21" s="34">
        <f>SymCalculated__!F21-ТИоц!F21</f>
        <v>-2535</v>
      </c>
      <c r="G21" s="34">
        <f>SymCalculated__!G21-ТИоц!G21</f>
        <v>-721</v>
      </c>
      <c r="H21" s="34">
        <f>SymCalculated__!H21-ТИоц!H21</f>
        <v>-13263</v>
      </c>
      <c r="I21" s="34">
        <f>SymCalculated__!I21-ТИоц!I21</f>
        <v>-117</v>
      </c>
      <c r="J21" s="34">
        <f>SymCalculated__!J21-ТИоц!J21</f>
        <v>-3007</v>
      </c>
      <c r="K21" s="34">
        <f>SymCalculated__!K21-ТИоц!K21</f>
        <v>1133</v>
      </c>
      <c r="L21" s="34">
        <f>SymCalculated__!L21-ТИоц!L21</f>
        <v>2607</v>
      </c>
      <c r="M21" s="34">
        <f>SymCalculated__!M21-ТИоц!M21</f>
        <v>-1</v>
      </c>
      <c r="N21" s="34">
        <f>SymCalculated__!N21-ТИоц!N21</f>
        <v>96</v>
      </c>
      <c r="O21" s="34">
        <f>SymCalculated__!O21-ТИоц!O21</f>
        <v>94</v>
      </c>
      <c r="P21" s="34">
        <f>SymCalculated__!P21-ТИоц!P21</f>
        <v>15</v>
      </c>
      <c r="Q21" s="34">
        <f>SymCalculated__!Q21-ТИоц!Q21</f>
        <v>1420</v>
      </c>
      <c r="R21" s="34">
        <f>SymCalculated__!R21-ТИоц!R21</f>
        <v>-1256</v>
      </c>
      <c r="S21" s="34">
        <f>SymCalculated__!S21-ТИоц!S21</f>
        <v>893</v>
      </c>
      <c r="T21" s="34">
        <f>SymCalculated__!T21-ТИоц!T21</f>
        <v>13789</v>
      </c>
      <c r="U21" s="34">
        <f>SymCalculated__!U21-ТИоц!U21</f>
        <v>15517</v>
      </c>
      <c r="V21" s="34">
        <f>SymCalculated__!V21-ТИоц!V21</f>
        <v>1560</v>
      </c>
      <c r="W21" s="34">
        <f>SymCalculated__!W21-ТИоц!W21</f>
        <v>-888</v>
      </c>
      <c r="X21" s="34">
        <f>SymCalculated__!X21-ТИоц!X21</f>
        <v>-2268</v>
      </c>
      <c r="Y21" s="34">
        <f>SymCalculated__!Y21-ТИоц!Y21</f>
        <v>1898</v>
      </c>
      <c r="Z21" s="34">
        <f>SymCalculated__!Z21-ТИоц!Z21</f>
        <v>647</v>
      </c>
      <c r="AA21" s="34">
        <f>SymCalculated__!AA21-ТИоц!AA21</f>
        <v>44</v>
      </c>
      <c r="AB21" s="34">
        <f>SymCalculated__!AB21-ТИоц!AB21</f>
        <v>257</v>
      </c>
      <c r="AC21" s="34">
        <f>SymCalculated__!AC21-ТИоц!AC21</f>
        <v>454</v>
      </c>
      <c r="AD21" s="34">
        <f>SymCalculated__!AD21-ТИоц!AD21</f>
        <v>537</v>
      </c>
      <c r="AE21" s="34">
        <f>SymCalculated__!AE21-ТИоц!AE21</f>
        <v>198</v>
      </c>
      <c r="AF21" s="34">
        <f>SymCalculated__!AF21-ТИоц!AF21</f>
        <v>16</v>
      </c>
      <c r="AG21" s="34">
        <f>SymCalculated__!AG21-ТИоц!AG21</f>
        <v>1161</v>
      </c>
      <c r="AH21" s="34">
        <f>SymCalculated__!AH21-ТИоц!AH21</f>
        <v>186</v>
      </c>
      <c r="AI21" s="34">
        <f>SymCalculated__!AI21-ТИоц!AI21</f>
        <v>-1922</v>
      </c>
      <c r="AJ21" s="34">
        <f>SymCalculated__!AJ21-ТИоц!AJ21</f>
        <v>2664</v>
      </c>
      <c r="AK21" s="34">
        <f>SymCalculated__!AK21-ТИоц!AK21</f>
        <v>2235</v>
      </c>
      <c r="AL21" s="34">
        <f>SymCalculated__!AL21-ТИоц!AL21</f>
        <v>915</v>
      </c>
      <c r="AM21" s="34">
        <f>SymCalculated__!AM21-ТИоц!AM21</f>
        <v>-28902</v>
      </c>
      <c r="AN21" s="34">
        <f>SymCalculated__!AN21-ТИоц!AN21</f>
        <v>65</v>
      </c>
      <c r="AO21" s="34">
        <f>SymCalculated__!AO21-ТИоц!AO21</f>
        <v>1643</v>
      </c>
      <c r="AP21" s="34">
        <f>SymCalculated__!AP21-ТИоц!AP21</f>
        <v>-2743</v>
      </c>
      <c r="AQ21" s="34">
        <f>SymCalculated__!AQ21-ТИоц!AQ21</f>
        <v>-268</v>
      </c>
      <c r="AR21" s="34">
        <f>SymCalculated__!AR21-ТИоц!AR21</f>
        <v>-5267</v>
      </c>
      <c r="AS21" s="34">
        <f>SymCalculated__!AS21-ТИоц!AS21</f>
        <v>7279</v>
      </c>
      <c r="AT21" s="34">
        <f>SymCalculated__!AT21-ТИоц!AT21</f>
        <v>1065</v>
      </c>
      <c r="AU21" s="34">
        <f>SymCalculated__!AU21-ТИоц!AU21</f>
        <v>27</v>
      </c>
      <c r="AV21" s="34">
        <f>SymCalculated__!AV21-ТИоц!AV21</f>
        <v>-29</v>
      </c>
      <c r="AW21" s="34">
        <f>SymCalculated__!AW21-ТИоц!AW21</f>
        <v>82</v>
      </c>
      <c r="AX21" s="34">
        <f>SymCalculated__!AX21-ТИоц!AX21</f>
        <v>1603</v>
      </c>
      <c r="AY21" s="34">
        <f>SymCalculated__!AY21-ТИоц!AY21</f>
        <v>-60</v>
      </c>
      <c r="AZ21" s="34">
        <f>SymCalculated__!AZ21-ТИоц!AZ21</f>
        <v>694</v>
      </c>
      <c r="BA21" s="34">
        <f>SymCalculated__!BA21-ТИоц!BA21</f>
        <v>-1648</v>
      </c>
      <c r="BB21" s="34">
        <f>SymCalculated__!BB21-ТИоц!BB21</f>
        <v>5258</v>
      </c>
      <c r="BC21" s="34">
        <f>SymCalculated__!BC21-ТИоц!BC21</f>
        <v>-580</v>
      </c>
      <c r="BD21" s="34">
        <f>SymCalculated__!BD21-ТИоц!BD21</f>
        <v>168</v>
      </c>
      <c r="BE21" s="34">
        <f>SymCalculated__!BE21-ТИоц!BE21</f>
        <v>484</v>
      </c>
      <c r="BF21" s="34">
        <f>SymCalculated__!BF21-ТИоц!BF21</f>
        <v>1257</v>
      </c>
      <c r="BG21" s="34">
        <f>SymCalculated__!BG21-ТИоц!BG21</f>
        <v>-48</v>
      </c>
      <c r="BH21" s="34">
        <f>SymCalculated__!BH21-ТИоц!BH21</f>
        <v>84</v>
      </c>
      <c r="BI21" s="34">
        <f>SymCalculated__!BI21-ТИоц!BI21</f>
        <v>490</v>
      </c>
      <c r="BJ21" s="34">
        <f>SymCalculated__!BJ21-ТИоц!BJ21</f>
        <v>0</v>
      </c>
      <c r="BK21" s="34">
        <f>SymCalculated__!BK21-ТИоц!BK21</f>
        <v>0</v>
      </c>
      <c r="BL21" s="34">
        <f>SymCalculated__!BL21-ТИоц!BL21</f>
        <v>0</v>
      </c>
      <c r="BM21" s="34">
        <f>SymCalculated__!BM21-ТИоц!BM21</f>
        <v>0</v>
      </c>
      <c r="BN21" s="34">
        <f>SymCalculated__!BN21-ТИоц!BN21</f>
        <v>0</v>
      </c>
      <c r="BO21" s="34">
        <f>SymCalculated__!BO21-ТИоц!BO21</f>
        <v>0</v>
      </c>
      <c r="BP21" s="34">
        <f>SymCalculated__!BP21-ТИоц!BP21</f>
        <v>0</v>
      </c>
      <c r="BQ21" s="34">
        <f>SymCalculated__!BQ21-ТИоц!BQ21</f>
        <v>0</v>
      </c>
      <c r="BR21" s="34">
        <f>SymCalculated__!BR21-ТИоц!BR21</f>
        <v>0</v>
      </c>
      <c r="BS21" s="34">
        <f>SymCalculated__!BS21-ТИоц!BS21</f>
        <v>0</v>
      </c>
      <c r="BT21" s="34">
        <f>SymCalculated__!BT21-ТИоц!BT21</f>
        <v>0</v>
      </c>
      <c r="BU21" s="34">
        <f>SymCalculated__!BU21-ТИоц!BU21</f>
        <v>0</v>
      </c>
      <c r="BV21" s="34">
        <f>SymCalculated__!BV21-ТИоц!BV21</f>
        <v>0</v>
      </c>
      <c r="BW21" s="34">
        <f>SymCalculated__!BW21-ТИоц!BW21</f>
        <v>0</v>
      </c>
    </row>
    <row r="22" spans="1:75" ht="37.5" x14ac:dyDescent="0.25">
      <c r="A22" s="36" t="s">
        <v>85</v>
      </c>
      <c r="B22" s="39" t="s">
        <v>91</v>
      </c>
      <c r="C22" s="38" t="s">
        <v>190</v>
      </c>
      <c r="D22" s="34">
        <f>SymCalculated__!D22-ТИоц!D22</f>
        <v>-2024</v>
      </c>
      <c r="E22" s="34">
        <f>SymCalculated__!E22-ТИоц!E22</f>
        <v>425</v>
      </c>
      <c r="F22" s="34">
        <f>SymCalculated__!F22-ТИоц!F22</f>
        <v>-8</v>
      </c>
      <c r="G22" s="34">
        <f>SymCalculated__!G22-ТИоц!G22</f>
        <v>37</v>
      </c>
      <c r="H22" s="34">
        <f>SymCalculated__!H22-ТИоц!H22</f>
        <v>13</v>
      </c>
      <c r="I22" s="34">
        <f>SymCalculated__!I22-ТИоц!I22</f>
        <v>-83</v>
      </c>
      <c r="J22" s="34">
        <f>SymCalculated__!J22-ТИоц!J22</f>
        <v>-500</v>
      </c>
      <c r="K22" s="34">
        <f>SymCalculated__!K22-ТИоц!K22</f>
        <v>769</v>
      </c>
      <c r="L22" s="34">
        <f>SymCalculated__!L22-ТИоц!L22</f>
        <v>950</v>
      </c>
      <c r="M22" s="34">
        <f>SymCalculated__!M22-ТИоц!M22</f>
        <v>-9</v>
      </c>
      <c r="N22" s="34">
        <f>SymCalculated__!N22-ТИоц!N22</f>
        <v>-436</v>
      </c>
      <c r="O22" s="34">
        <f>SymCalculated__!O22-ТИоц!O22</f>
        <v>556</v>
      </c>
      <c r="P22" s="34">
        <f>SymCalculated__!P22-ТИоц!P22</f>
        <v>19</v>
      </c>
      <c r="Q22" s="34">
        <f>SymCalculated__!Q22-ТИоц!Q22</f>
        <v>-144</v>
      </c>
      <c r="R22" s="34">
        <f>SymCalculated__!R22-ТИоц!R22</f>
        <v>-1603</v>
      </c>
      <c r="S22" s="34">
        <f>SymCalculated__!S22-ТИоц!S22</f>
        <v>1966</v>
      </c>
      <c r="T22" s="34">
        <f>SymCalculated__!T22-ТИоц!T22</f>
        <v>-2125</v>
      </c>
      <c r="U22" s="34">
        <f>SymCalculated__!U22-ТИоц!U22</f>
        <v>-7645</v>
      </c>
      <c r="V22" s="34">
        <f>SymCalculated__!V22-ТИоц!V22</f>
        <v>-8801</v>
      </c>
      <c r="W22" s="34">
        <f>SymCalculated__!W22-ТИоц!W22</f>
        <v>-2073</v>
      </c>
      <c r="X22" s="34">
        <f>SymCalculated__!X22-ТИоц!X22</f>
        <v>340</v>
      </c>
      <c r="Y22" s="34">
        <f>SymCalculated__!Y22-ТИоц!Y22</f>
        <v>1436</v>
      </c>
      <c r="Z22" s="34">
        <f>SymCalculated__!Z22-ТИоц!Z22</f>
        <v>552</v>
      </c>
      <c r="AA22" s="34">
        <f>SymCalculated__!AA22-ТИоц!AA22</f>
        <v>105</v>
      </c>
      <c r="AB22" s="34">
        <f>SymCalculated__!AB22-ТИоц!AB22</f>
        <v>-931</v>
      </c>
      <c r="AC22" s="34">
        <f>SymCalculated__!AC22-ТИоц!AC22</f>
        <v>273</v>
      </c>
      <c r="AD22" s="34">
        <f>SymCalculated__!AD22-ТИоц!AD22</f>
        <v>957</v>
      </c>
      <c r="AE22" s="34">
        <f>SymCalculated__!AE22-ТИоц!AE22</f>
        <v>-581</v>
      </c>
      <c r="AF22" s="34">
        <f>SymCalculated__!AF22-ТИоц!AF22</f>
        <v>627</v>
      </c>
      <c r="AG22" s="34">
        <f>SymCalculated__!AG22-ТИоц!AG22</f>
        <v>1919</v>
      </c>
      <c r="AH22" s="34">
        <f>SymCalculated__!AH22-ТИоц!AH22</f>
        <v>150</v>
      </c>
      <c r="AI22" s="34">
        <f>SymCalculated__!AI22-ТИоц!AI22</f>
        <v>2962</v>
      </c>
      <c r="AJ22" s="34">
        <f>SymCalculated__!AJ22-ТИоц!AJ22</f>
        <v>-452</v>
      </c>
      <c r="AK22" s="34">
        <f>SymCalculated__!AK22-ТИоц!AK22</f>
        <v>3874</v>
      </c>
      <c r="AL22" s="34">
        <f>SymCalculated__!AL22-ТИоц!AL22</f>
        <v>3566</v>
      </c>
      <c r="AM22" s="34">
        <f>SymCalculated__!AM22-ТИоц!AM22</f>
        <v>-716</v>
      </c>
      <c r="AN22" s="34">
        <f>SymCalculated__!AN22-ТИоц!AN22</f>
        <v>1614</v>
      </c>
      <c r="AO22" s="34">
        <f>SymCalculated__!AO22-ТИоц!AO22</f>
        <v>886</v>
      </c>
      <c r="AP22" s="34">
        <f>SymCalculated__!AP22-ТИоц!AP22</f>
        <v>1661</v>
      </c>
      <c r="AQ22" s="34">
        <f>SymCalculated__!AQ22-ТИоц!AQ22</f>
        <v>25</v>
      </c>
      <c r="AR22" s="34">
        <f>SymCalculated__!AR22-ТИоц!AR22</f>
        <v>123</v>
      </c>
      <c r="AS22" s="34">
        <f>SymCalculated__!AS22-ТИоц!AS22</f>
        <v>684</v>
      </c>
      <c r="AT22" s="34">
        <f>SymCalculated__!AT22-ТИоц!AT22</f>
        <v>108</v>
      </c>
      <c r="AU22" s="34">
        <f>SymCalculated__!AU22-ТИоц!AU22</f>
        <v>40</v>
      </c>
      <c r="AV22" s="34">
        <f>SymCalculated__!AV22-ТИоц!AV22</f>
        <v>-4</v>
      </c>
      <c r="AW22" s="34">
        <f>SymCalculated__!AW22-ТИоц!AW22</f>
        <v>38</v>
      </c>
      <c r="AX22" s="34">
        <f>SymCalculated__!AX22-ТИоц!AX22</f>
        <v>452</v>
      </c>
      <c r="AY22" s="34">
        <f>SymCalculated__!AY22-ТИоц!AY22</f>
        <v>-4</v>
      </c>
      <c r="AZ22" s="34">
        <f>SymCalculated__!AZ22-ТИоц!AZ22</f>
        <v>689</v>
      </c>
      <c r="BA22" s="34">
        <f>SymCalculated__!BA22-ТИоц!BA22</f>
        <v>-4289</v>
      </c>
      <c r="BB22" s="34">
        <f>SymCalculated__!BB22-ТИоц!BB22</f>
        <v>3594</v>
      </c>
      <c r="BC22" s="34">
        <f>SymCalculated__!BC22-ТИоц!BC22</f>
        <v>-192</v>
      </c>
      <c r="BD22" s="34">
        <f>SymCalculated__!BD22-ТИоц!BD22</f>
        <v>214</v>
      </c>
      <c r="BE22" s="34">
        <f>SymCalculated__!BE22-ТИоц!BE22</f>
        <v>-173</v>
      </c>
      <c r="BF22" s="34">
        <f>SymCalculated__!BF22-ТИоц!BF22</f>
        <v>1052</v>
      </c>
      <c r="BG22" s="34">
        <f>SymCalculated__!BG22-ТИоц!BG22</f>
        <v>-24</v>
      </c>
      <c r="BH22" s="34">
        <f>SymCalculated__!BH22-ТИоц!BH22</f>
        <v>31</v>
      </c>
      <c r="BI22" s="34">
        <f>SymCalculated__!BI22-ТИоц!BI22</f>
        <v>110</v>
      </c>
      <c r="BJ22" s="34">
        <f>SymCalculated__!BJ22-ТИоц!BJ22</f>
        <v>0</v>
      </c>
      <c r="BK22" s="34">
        <f>SymCalculated__!BK22-ТИоц!BK22</f>
        <v>0</v>
      </c>
      <c r="BL22" s="34">
        <f>SymCalculated__!BL22-ТИоц!BL22</f>
        <v>0</v>
      </c>
      <c r="BM22" s="34">
        <f>SymCalculated__!BM22-ТИоц!BM22</f>
        <v>0</v>
      </c>
      <c r="BN22" s="34">
        <f>SymCalculated__!BN22-ТИоц!BN22</f>
        <v>0</v>
      </c>
      <c r="BO22" s="34">
        <f>SymCalculated__!BO22-ТИоц!BO22</f>
        <v>1</v>
      </c>
      <c r="BP22" s="34">
        <f>SymCalculated__!BP22-ТИоц!BP22</f>
        <v>1</v>
      </c>
      <c r="BQ22" s="34">
        <f>SymCalculated__!BQ22-ТИоц!BQ22</f>
        <v>0</v>
      </c>
      <c r="BR22" s="34">
        <f>SymCalculated__!BR22-ТИоц!BR22</f>
        <v>1</v>
      </c>
      <c r="BS22" s="34">
        <f>SymCalculated__!BS22-ТИоц!BS22</f>
        <v>0</v>
      </c>
      <c r="BT22" s="34">
        <f>SymCalculated__!BT22-ТИоц!BT22</f>
        <v>1</v>
      </c>
      <c r="BU22" s="34">
        <f>SymCalculated__!BU22-ТИоц!BU22</f>
        <v>0</v>
      </c>
      <c r="BV22" s="34">
        <f>SymCalculated__!BV22-ТИоц!BV22</f>
        <v>1</v>
      </c>
      <c r="BW22" s="34">
        <f>SymCalculated__!BW22-ТИоц!BW22</f>
        <v>0</v>
      </c>
    </row>
    <row r="23" spans="1:75" ht="12.5" x14ac:dyDescent="0.25">
      <c r="A23" s="36" t="s">
        <v>86</v>
      </c>
      <c r="B23" s="39" t="s">
        <v>92</v>
      </c>
      <c r="C23" s="38" t="s">
        <v>191</v>
      </c>
      <c r="D23" s="34">
        <f>SymCalculated__!D23-ТИоц!D23</f>
        <v>-1637</v>
      </c>
      <c r="E23" s="34">
        <f>SymCalculated__!E23-ТИоц!E23</f>
        <v>18</v>
      </c>
      <c r="F23" s="34">
        <f>SymCalculated__!F23-ТИоц!F23</f>
        <v>-406</v>
      </c>
      <c r="G23" s="34">
        <f>SymCalculated__!G23-ТИоц!G23</f>
        <v>-76</v>
      </c>
      <c r="H23" s="34">
        <f>SymCalculated__!H23-ТИоц!H23</f>
        <v>156</v>
      </c>
      <c r="I23" s="34">
        <f>SymCalculated__!I23-ТИоц!I23</f>
        <v>-6</v>
      </c>
      <c r="J23" s="34">
        <f>SymCalculated__!J23-ТИоц!J23</f>
        <v>-329</v>
      </c>
      <c r="K23" s="34">
        <f>SymCalculated__!K23-ТИоц!K23</f>
        <v>39</v>
      </c>
      <c r="L23" s="34">
        <f>SymCalculated__!L23-ТИоц!L23</f>
        <v>1621</v>
      </c>
      <c r="M23" s="34">
        <f>SymCalculated__!M23-ТИоц!M23</f>
        <v>-2</v>
      </c>
      <c r="N23" s="34">
        <f>SymCalculated__!N23-ТИоц!N23</f>
        <v>37</v>
      </c>
      <c r="O23" s="34">
        <f>SymCalculated__!O23-ТИоц!O23</f>
        <v>31</v>
      </c>
      <c r="P23" s="34">
        <f>SymCalculated__!P23-ТИоц!P23</f>
        <v>4</v>
      </c>
      <c r="Q23" s="34">
        <f>SymCalculated__!Q23-ТИоц!Q23</f>
        <v>307</v>
      </c>
      <c r="R23" s="34">
        <f>SymCalculated__!R23-ТИоц!R23</f>
        <v>-135</v>
      </c>
      <c r="S23" s="34">
        <f>SymCalculated__!S23-ТИоц!S23</f>
        <v>167</v>
      </c>
      <c r="T23" s="34">
        <f>SymCalculated__!T23-ТИоц!T23</f>
        <v>9</v>
      </c>
      <c r="U23" s="34">
        <f>SymCalculated__!U23-ТИоц!U23</f>
        <v>-87</v>
      </c>
      <c r="V23" s="34">
        <f>SymCalculated__!V23-ТИоц!V23</f>
        <v>-921</v>
      </c>
      <c r="W23" s="34">
        <f>SymCalculated__!W23-ТИоц!W23</f>
        <v>418</v>
      </c>
      <c r="X23" s="34">
        <f>SymCalculated__!X23-ТИоц!X23</f>
        <v>719</v>
      </c>
      <c r="Y23" s="34">
        <f>SymCalculated__!Y23-ТИоц!Y23</f>
        <v>750</v>
      </c>
      <c r="Z23" s="34">
        <f>SymCalculated__!Z23-ТИоц!Z23</f>
        <v>-123</v>
      </c>
      <c r="AA23" s="34">
        <f>SymCalculated__!AA23-ТИоц!AA23</f>
        <v>33</v>
      </c>
      <c r="AB23" s="34">
        <f>SymCalculated__!AB23-ТИоц!AB23</f>
        <v>-396</v>
      </c>
      <c r="AC23" s="34">
        <f>SymCalculated__!AC23-ТИоц!AC23</f>
        <v>220</v>
      </c>
      <c r="AD23" s="34">
        <f>SymCalculated__!AD23-ТИоц!AD23</f>
        <v>117</v>
      </c>
      <c r="AE23" s="34">
        <f>SymCalculated__!AE23-ТИоц!AE23</f>
        <v>-2476</v>
      </c>
      <c r="AF23" s="34">
        <f>SymCalculated__!AF23-ТИоц!AF23</f>
        <v>-351</v>
      </c>
      <c r="AG23" s="34">
        <f>SymCalculated__!AG23-ТИоц!AG23</f>
        <v>-136</v>
      </c>
      <c r="AH23" s="34">
        <f>SymCalculated__!AH23-ТИоц!AH23</f>
        <v>72</v>
      </c>
      <c r="AI23" s="34">
        <f>SymCalculated__!AI23-ТИоц!AI23</f>
        <v>795</v>
      </c>
      <c r="AJ23" s="34">
        <f>SymCalculated__!AJ23-ТИоц!AJ23</f>
        <v>-295</v>
      </c>
      <c r="AK23" s="34">
        <f>SymCalculated__!AK23-ТИоц!AK23</f>
        <v>-3977</v>
      </c>
      <c r="AL23" s="34">
        <f>SymCalculated__!AL23-ТИоц!AL23</f>
        <v>1933</v>
      </c>
      <c r="AM23" s="34">
        <f>SymCalculated__!AM23-ТИоц!AM23</f>
        <v>-969</v>
      </c>
      <c r="AN23" s="34">
        <f>SymCalculated__!AN23-ТИоц!AN23</f>
        <v>-337</v>
      </c>
      <c r="AO23" s="34">
        <f>SymCalculated__!AO23-ТИоц!AO23</f>
        <v>366</v>
      </c>
      <c r="AP23" s="34">
        <f>SymCalculated__!AP23-ТИоц!AP23</f>
        <v>975</v>
      </c>
      <c r="AQ23" s="34">
        <f>SymCalculated__!AQ23-ТИоц!AQ23</f>
        <v>49</v>
      </c>
      <c r="AR23" s="34">
        <f>SymCalculated__!AR23-ТИоц!AR23</f>
        <v>35</v>
      </c>
      <c r="AS23" s="34">
        <f>SymCalculated__!AS23-ТИоц!AS23</f>
        <v>700</v>
      </c>
      <c r="AT23" s="34">
        <f>SymCalculated__!AT23-ТИоц!AT23</f>
        <v>67</v>
      </c>
      <c r="AU23" s="34">
        <f>SymCalculated__!AU23-ТИоц!AU23</f>
        <v>60</v>
      </c>
      <c r="AV23" s="34">
        <f>SymCalculated__!AV23-ТИоц!AV23</f>
        <v>-11</v>
      </c>
      <c r="AW23" s="34">
        <f>SymCalculated__!AW23-ТИоц!AW23</f>
        <v>23</v>
      </c>
      <c r="AX23" s="34">
        <f>SymCalculated__!AX23-ТИоц!AX23</f>
        <v>-109</v>
      </c>
      <c r="AY23" s="34">
        <f>SymCalculated__!AY23-ТИоц!AY23</f>
        <v>-6</v>
      </c>
      <c r="AZ23" s="34">
        <f>SymCalculated__!AZ23-ТИоц!AZ23</f>
        <v>249</v>
      </c>
      <c r="BA23" s="34">
        <f>SymCalculated__!BA23-ТИоц!BA23</f>
        <v>-368</v>
      </c>
      <c r="BB23" s="34">
        <f>SymCalculated__!BB23-ТИоц!BB23</f>
        <v>2270</v>
      </c>
      <c r="BC23" s="34">
        <f>SymCalculated__!BC23-ТИоц!BC23</f>
        <v>-27</v>
      </c>
      <c r="BD23" s="34">
        <f>SymCalculated__!BD23-ТИоц!BD23</f>
        <v>47</v>
      </c>
      <c r="BE23" s="34">
        <f>SymCalculated__!BE23-ТИоц!BE23</f>
        <v>80</v>
      </c>
      <c r="BF23" s="34">
        <f>SymCalculated__!BF23-ТИоц!BF23</f>
        <v>646</v>
      </c>
      <c r="BG23" s="34">
        <f>SymCalculated__!BG23-ТИоц!BG23</f>
        <v>-17</v>
      </c>
      <c r="BH23" s="34">
        <f>SymCalculated__!BH23-ТИоц!BH23</f>
        <v>38</v>
      </c>
      <c r="BI23" s="34">
        <f>SymCalculated__!BI23-ТИоц!BI23</f>
        <v>152</v>
      </c>
      <c r="BJ23" s="34">
        <f>SymCalculated__!BJ23-ТИоц!BJ23</f>
        <v>0</v>
      </c>
      <c r="BK23" s="34">
        <f>SymCalculated__!BK23-ТИоц!BK23</f>
        <v>0</v>
      </c>
      <c r="BL23" s="34">
        <f>SymCalculated__!BL23-ТИоц!BL23</f>
        <v>0</v>
      </c>
      <c r="BM23" s="34">
        <f>SymCalculated__!BM23-ТИоц!BM23</f>
        <v>0</v>
      </c>
      <c r="BN23" s="34">
        <f>SymCalculated__!BN23-ТИоц!BN23</f>
        <v>0</v>
      </c>
      <c r="BO23" s="34">
        <f>SymCalculated__!BO23-ТИоц!BO23</f>
        <v>0</v>
      </c>
      <c r="BP23" s="34">
        <f>SymCalculated__!BP23-ТИоц!BP23</f>
        <v>0</v>
      </c>
      <c r="BQ23" s="34">
        <f>SymCalculated__!BQ23-ТИоц!BQ23</f>
        <v>0</v>
      </c>
      <c r="BR23" s="34">
        <f>SymCalculated__!BR23-ТИоц!BR23</f>
        <v>0</v>
      </c>
      <c r="BS23" s="34">
        <f>SymCalculated__!BS23-ТИоц!BS23</f>
        <v>0</v>
      </c>
      <c r="BT23" s="34">
        <f>SymCalculated__!BT23-ТИоц!BT23</f>
        <v>0</v>
      </c>
      <c r="BU23" s="34">
        <f>SymCalculated__!BU23-ТИоц!BU23</f>
        <v>0</v>
      </c>
      <c r="BV23" s="34">
        <f>SymCalculated__!BV23-ТИоц!BV23</f>
        <v>0</v>
      </c>
      <c r="BW23" s="34">
        <f>SymCalculated__!BW23-ТИоц!BW23</f>
        <v>0</v>
      </c>
    </row>
    <row r="24" spans="1:75" ht="25" x14ac:dyDescent="0.25">
      <c r="A24" s="36" t="s">
        <v>87</v>
      </c>
      <c r="B24" s="39" t="s">
        <v>93</v>
      </c>
      <c r="C24" s="38" t="s">
        <v>192</v>
      </c>
      <c r="D24" s="34">
        <f>SymCalculated__!D24-ТИоц!D24</f>
        <v>4</v>
      </c>
      <c r="E24" s="34">
        <f>SymCalculated__!E24-ТИоц!E24</f>
        <v>55</v>
      </c>
      <c r="F24" s="34">
        <f>SymCalculated__!F24-ТИоц!F24</f>
        <v>-12</v>
      </c>
      <c r="G24" s="34">
        <f>SymCalculated__!G24-ТИоц!G24</f>
        <v>17</v>
      </c>
      <c r="H24" s="34">
        <f>SymCalculated__!H24-ТИоц!H24</f>
        <v>388</v>
      </c>
      <c r="I24" s="34">
        <f>SymCalculated__!I24-ТИоц!I24</f>
        <v>-18</v>
      </c>
      <c r="J24" s="34">
        <f>SymCalculated__!J24-ТИоц!J24</f>
        <v>-60</v>
      </c>
      <c r="K24" s="34">
        <f>SymCalculated__!K24-ТИоц!K24</f>
        <v>1414</v>
      </c>
      <c r="L24" s="34">
        <f>SymCalculated__!L24-ТИоц!L24</f>
        <v>-199</v>
      </c>
      <c r="M24" s="34">
        <f>SymCalculated__!M24-ТИоц!M24</f>
        <v>0</v>
      </c>
      <c r="N24" s="34">
        <f>SymCalculated__!N24-ТИоц!N24</f>
        <v>41</v>
      </c>
      <c r="O24" s="34">
        <f>SymCalculated__!O24-ТИоц!O24</f>
        <v>9</v>
      </c>
      <c r="P24" s="34">
        <f>SymCalculated__!P24-ТИоц!P24</f>
        <v>2</v>
      </c>
      <c r="Q24" s="34">
        <f>SymCalculated__!Q24-ТИоц!Q24</f>
        <v>334</v>
      </c>
      <c r="R24" s="34">
        <f>SymCalculated__!R24-ТИоц!R24</f>
        <v>70</v>
      </c>
      <c r="S24" s="34">
        <f>SymCalculated__!S24-ТИоц!S24</f>
        <v>38</v>
      </c>
      <c r="T24" s="34">
        <f>SymCalculated__!T24-ТИоц!T24</f>
        <v>213</v>
      </c>
      <c r="U24" s="34">
        <f>SymCalculated__!U24-ТИоц!U24</f>
        <v>441</v>
      </c>
      <c r="V24" s="34">
        <f>SymCalculated__!V24-ТИоц!V24</f>
        <v>137</v>
      </c>
      <c r="W24" s="34">
        <f>SymCalculated__!W24-ТИоц!W24</f>
        <v>-6840</v>
      </c>
      <c r="X24" s="34">
        <f>SymCalculated__!X24-ТИоц!X24</f>
        <v>-1205</v>
      </c>
      <c r="Y24" s="34">
        <f>SymCalculated__!Y24-ТИоц!Y24</f>
        <v>2739</v>
      </c>
      <c r="Z24" s="34">
        <f>SymCalculated__!Z24-ТИоц!Z24</f>
        <v>678</v>
      </c>
      <c r="AA24" s="34">
        <f>SymCalculated__!AA24-ТИоц!AA24</f>
        <v>16</v>
      </c>
      <c r="AB24" s="34">
        <f>SymCalculated__!AB24-ТИоц!AB24</f>
        <v>4</v>
      </c>
      <c r="AC24" s="34">
        <f>SymCalculated__!AC24-ТИоц!AC24</f>
        <v>835</v>
      </c>
      <c r="AD24" s="34">
        <f>SymCalculated__!AD24-ТИоц!AD24</f>
        <v>207</v>
      </c>
      <c r="AE24" s="34">
        <f>SymCalculated__!AE24-ТИоц!AE24</f>
        <v>-478</v>
      </c>
      <c r="AF24" s="34">
        <f>SymCalculated__!AF24-ТИоц!AF24</f>
        <v>-98</v>
      </c>
      <c r="AG24" s="34">
        <f>SymCalculated__!AG24-ТИоц!AG24</f>
        <v>98</v>
      </c>
      <c r="AH24" s="34">
        <f>SymCalculated__!AH24-ТИоц!AH24</f>
        <v>171</v>
      </c>
      <c r="AI24" s="34">
        <f>SymCalculated__!AI24-ТИоц!AI24</f>
        <v>1419</v>
      </c>
      <c r="AJ24" s="34">
        <f>SymCalculated__!AJ24-ТИоц!AJ24</f>
        <v>231</v>
      </c>
      <c r="AK24" s="34">
        <f>SymCalculated__!AK24-ТИоц!AK24</f>
        <v>-10663</v>
      </c>
      <c r="AL24" s="34">
        <f>SymCalculated__!AL24-ТИоц!AL24</f>
        <v>544</v>
      </c>
      <c r="AM24" s="34">
        <f>SymCalculated__!AM24-ТИоц!AM24</f>
        <v>-174</v>
      </c>
      <c r="AN24" s="34">
        <f>SymCalculated__!AN24-ТИоц!AN24</f>
        <v>563</v>
      </c>
      <c r="AO24" s="34">
        <f>SymCalculated__!AO24-ТИоц!AO24</f>
        <v>464</v>
      </c>
      <c r="AP24" s="34">
        <f>SymCalculated__!AP24-ТИоц!AP24</f>
        <v>2057</v>
      </c>
      <c r="AQ24" s="34">
        <f>SymCalculated__!AQ24-ТИоц!AQ24</f>
        <v>20</v>
      </c>
      <c r="AR24" s="34">
        <f>SymCalculated__!AR24-ТИоц!AR24</f>
        <v>37</v>
      </c>
      <c r="AS24" s="34">
        <f>SymCalculated__!AS24-ТИоц!AS24</f>
        <v>1671</v>
      </c>
      <c r="AT24" s="34">
        <f>SymCalculated__!AT24-ТИоц!AT24</f>
        <v>124</v>
      </c>
      <c r="AU24" s="34">
        <f>SymCalculated__!AU24-ТИоц!AU24</f>
        <v>51</v>
      </c>
      <c r="AV24" s="34">
        <f>SymCalculated__!AV24-ТИоц!AV24</f>
        <v>0</v>
      </c>
      <c r="AW24" s="34">
        <f>SymCalculated__!AW24-ТИоц!AW24</f>
        <v>1</v>
      </c>
      <c r="AX24" s="34">
        <f>SymCalculated__!AX24-ТИоц!AX24</f>
        <v>661</v>
      </c>
      <c r="AY24" s="34">
        <f>SymCalculated__!AY24-ТИоц!AY24</f>
        <v>-6</v>
      </c>
      <c r="AZ24" s="34">
        <f>SymCalculated__!AZ24-ТИоц!AZ24</f>
        <v>355</v>
      </c>
      <c r="BA24" s="34">
        <f>SymCalculated__!BA24-ТИоц!BA24</f>
        <v>-363</v>
      </c>
      <c r="BB24" s="34">
        <f>SymCalculated__!BB24-ТИоц!BB24</f>
        <v>3310</v>
      </c>
      <c r="BC24" s="34">
        <f>SymCalculated__!BC24-ТИоц!BC24</f>
        <v>-19</v>
      </c>
      <c r="BD24" s="34">
        <f>SymCalculated__!BD24-ТИоц!BD24</f>
        <v>49</v>
      </c>
      <c r="BE24" s="34">
        <f>SymCalculated__!BE24-ТИоц!BE24</f>
        <v>90</v>
      </c>
      <c r="BF24" s="34">
        <f>SymCalculated__!BF24-ТИоц!BF24</f>
        <v>373</v>
      </c>
      <c r="BG24" s="34">
        <f>SymCalculated__!BG24-ТИоц!BG24</f>
        <v>-94</v>
      </c>
      <c r="BH24" s="34">
        <f>SymCalculated__!BH24-ТИоц!BH24</f>
        <v>31</v>
      </c>
      <c r="BI24" s="34">
        <f>SymCalculated__!BI24-ТИоц!BI24</f>
        <v>283</v>
      </c>
      <c r="BJ24" s="34">
        <f>SymCalculated__!BJ24-ТИоц!BJ24</f>
        <v>0</v>
      </c>
      <c r="BK24" s="34">
        <f>SymCalculated__!BK24-ТИоц!BK24</f>
        <v>0</v>
      </c>
      <c r="BL24" s="34">
        <f>SymCalculated__!BL24-ТИоц!BL24</f>
        <v>1</v>
      </c>
      <c r="BM24" s="34">
        <f>SymCalculated__!BM24-ТИоц!BM24</f>
        <v>0</v>
      </c>
      <c r="BN24" s="34">
        <f>SymCalculated__!BN24-ТИоц!BN24</f>
        <v>0</v>
      </c>
      <c r="BO24" s="34">
        <f>SymCalculated__!BO24-ТИоц!BO24</f>
        <v>0</v>
      </c>
      <c r="BP24" s="34">
        <f>SymCalculated__!BP24-ТИоц!BP24</f>
        <v>1</v>
      </c>
      <c r="BQ24" s="34">
        <f>SymCalculated__!BQ24-ТИоц!BQ24</f>
        <v>0</v>
      </c>
      <c r="BR24" s="34">
        <f>SymCalculated__!BR24-ТИоц!BR24</f>
        <v>1</v>
      </c>
      <c r="BS24" s="34">
        <f>SymCalculated__!BS24-ТИоц!BS24</f>
        <v>0</v>
      </c>
      <c r="BT24" s="34">
        <f>SymCalculated__!BT24-ТИоц!BT24</f>
        <v>1</v>
      </c>
      <c r="BU24" s="34">
        <f>SymCalculated__!BU24-ТИоц!BU24</f>
        <v>0</v>
      </c>
      <c r="BV24" s="34">
        <f>SymCalculated__!BV24-ТИоц!BV24</f>
        <v>0</v>
      </c>
      <c r="BW24" s="34">
        <f>SymCalculated__!BW24-ТИоц!BW24</f>
        <v>0</v>
      </c>
    </row>
    <row r="25" spans="1:75" ht="12.5" x14ac:dyDescent="0.25">
      <c r="A25" s="36" t="s">
        <v>88</v>
      </c>
      <c r="B25" s="32" t="s">
        <v>94</v>
      </c>
      <c r="C25" s="38" t="s">
        <v>193</v>
      </c>
      <c r="D25" s="34">
        <f>SymCalculated__!D25-ТИоц!D25</f>
        <v>82</v>
      </c>
      <c r="E25" s="34">
        <f>SymCalculated__!E25-ТИоц!E25</f>
        <v>98</v>
      </c>
      <c r="F25" s="34">
        <f>SymCalculated__!F25-ТИоц!F25</f>
        <v>-172</v>
      </c>
      <c r="G25" s="34">
        <f>SymCalculated__!G25-ТИоц!G25</f>
        <v>21</v>
      </c>
      <c r="H25" s="34">
        <f>SymCalculated__!H25-ТИоц!H25</f>
        <v>-1108</v>
      </c>
      <c r="I25" s="34">
        <f>SymCalculated__!I25-ТИоц!I25</f>
        <v>-28</v>
      </c>
      <c r="J25" s="34">
        <f>SymCalculated__!J25-ТИоц!J25</f>
        <v>-363</v>
      </c>
      <c r="K25" s="34">
        <f>SymCalculated__!K25-ТИоц!K25</f>
        <v>1298</v>
      </c>
      <c r="L25" s="34">
        <f>SymCalculated__!L25-ТИоц!L25</f>
        <v>631</v>
      </c>
      <c r="M25" s="34">
        <f>SymCalculated__!M25-ТИоц!M25</f>
        <v>-2</v>
      </c>
      <c r="N25" s="34">
        <f>SymCalculated__!N25-ТИоц!N25</f>
        <v>77</v>
      </c>
      <c r="O25" s="34">
        <f>SymCalculated__!O25-ТИоц!O25</f>
        <v>34</v>
      </c>
      <c r="P25" s="34">
        <f>SymCalculated__!P25-ТИоц!P25</f>
        <v>23</v>
      </c>
      <c r="Q25" s="34">
        <f>SymCalculated__!Q25-ТИоц!Q25</f>
        <v>723</v>
      </c>
      <c r="R25" s="34">
        <f>SymCalculated__!R25-ТИоц!R25</f>
        <v>-887</v>
      </c>
      <c r="S25" s="34">
        <f>SymCalculated__!S25-ТИоц!S25</f>
        <v>684</v>
      </c>
      <c r="T25" s="34">
        <f>SymCalculated__!T25-ТИоц!T25</f>
        <v>1092</v>
      </c>
      <c r="U25" s="34">
        <f>SymCalculated__!U25-ТИоц!U25</f>
        <v>6218</v>
      </c>
      <c r="V25" s="34">
        <f>SymCalculated__!V25-ТИоц!V25</f>
        <v>1167</v>
      </c>
      <c r="W25" s="34">
        <f>SymCalculated__!W25-ТИоц!W25</f>
        <v>1591</v>
      </c>
      <c r="X25" s="34">
        <f>SymCalculated__!X25-ТИоц!X25</f>
        <v>-25301</v>
      </c>
      <c r="Y25" s="34">
        <f>SymCalculated__!Y25-ТИоц!Y25</f>
        <v>2496</v>
      </c>
      <c r="Z25" s="34">
        <f>SymCalculated__!Z25-ТИоц!Z25</f>
        <v>-1148</v>
      </c>
      <c r="AA25" s="34">
        <f>SymCalculated__!AA25-ТИоц!AA25</f>
        <v>237</v>
      </c>
      <c r="AB25" s="34">
        <f>SymCalculated__!AB25-ТИоц!AB25</f>
        <v>-2626</v>
      </c>
      <c r="AC25" s="34">
        <f>SymCalculated__!AC25-ТИоц!AC25</f>
        <v>910</v>
      </c>
      <c r="AD25" s="34">
        <f>SymCalculated__!AD25-ТИоц!AD25</f>
        <v>599</v>
      </c>
      <c r="AE25" s="34">
        <f>SymCalculated__!AE25-ТИоц!AE25</f>
        <v>-652</v>
      </c>
      <c r="AF25" s="34">
        <f>SymCalculated__!AF25-ТИоц!AF25</f>
        <v>-7554</v>
      </c>
      <c r="AG25" s="34">
        <f>SymCalculated__!AG25-ТИоц!AG25</f>
        <v>1231</v>
      </c>
      <c r="AH25" s="34">
        <f>SymCalculated__!AH25-ТИоц!AH25</f>
        <v>-3024</v>
      </c>
      <c r="AI25" s="34">
        <f>SymCalculated__!AI25-ТИоц!AI25</f>
        <v>6225</v>
      </c>
      <c r="AJ25" s="34">
        <f>SymCalculated__!AJ25-ТИоц!AJ25</f>
        <v>-185</v>
      </c>
      <c r="AK25" s="34">
        <f>SymCalculated__!AK25-ТИоц!AK25</f>
        <v>-593</v>
      </c>
      <c r="AL25" s="34">
        <f>SymCalculated__!AL25-ТИоц!AL25</f>
        <v>2661</v>
      </c>
      <c r="AM25" s="34">
        <f>SymCalculated__!AM25-ТИоц!AM25</f>
        <v>-1212</v>
      </c>
      <c r="AN25" s="34">
        <f>SymCalculated__!AN25-ТИоц!AN25</f>
        <v>1005</v>
      </c>
      <c r="AO25" s="34">
        <f>SymCalculated__!AO25-ТИоц!AO25</f>
        <v>1310</v>
      </c>
      <c r="AP25" s="34">
        <f>SymCalculated__!AP25-ТИоц!AP25</f>
        <v>2900</v>
      </c>
      <c r="AQ25" s="34">
        <f>SymCalculated__!AQ25-ТИоц!AQ25</f>
        <v>244</v>
      </c>
      <c r="AR25" s="34">
        <f>SymCalculated__!AR25-ТИоц!AR25</f>
        <v>135</v>
      </c>
      <c r="AS25" s="34">
        <f>SymCalculated__!AS25-ТИоц!AS25</f>
        <v>2283</v>
      </c>
      <c r="AT25" s="34">
        <f>SymCalculated__!AT25-ТИоц!AT25</f>
        <v>161</v>
      </c>
      <c r="AU25" s="34">
        <f>SymCalculated__!AU25-ТИоц!AU25</f>
        <v>97</v>
      </c>
      <c r="AV25" s="34">
        <f>SymCalculated__!AV25-ТИоц!AV25</f>
        <v>0</v>
      </c>
      <c r="AW25" s="34">
        <f>SymCalculated__!AW25-ТИоц!AW25</f>
        <v>0</v>
      </c>
      <c r="AX25" s="34">
        <f>SymCalculated__!AX25-ТИоц!AX25</f>
        <v>1182</v>
      </c>
      <c r="AY25" s="34">
        <f>SymCalculated__!AY25-ТИоц!AY25</f>
        <v>-10</v>
      </c>
      <c r="AZ25" s="34">
        <f>SymCalculated__!AZ25-ТИоц!AZ25</f>
        <v>931</v>
      </c>
      <c r="BA25" s="34">
        <f>SymCalculated__!BA25-ТИоц!BA25</f>
        <v>-1804</v>
      </c>
      <c r="BB25" s="34">
        <f>SymCalculated__!BB25-ТИоц!BB25</f>
        <v>5917</v>
      </c>
      <c r="BC25" s="34">
        <f>SymCalculated__!BC25-ТИоц!BC25</f>
        <v>-13</v>
      </c>
      <c r="BD25" s="34">
        <f>SymCalculated__!BD25-ТИоц!BD25</f>
        <v>281</v>
      </c>
      <c r="BE25" s="34">
        <f>SymCalculated__!BE25-ТИоц!BE25</f>
        <v>455</v>
      </c>
      <c r="BF25" s="34">
        <f>SymCalculated__!BF25-ТИоц!BF25</f>
        <v>1310</v>
      </c>
      <c r="BG25" s="34">
        <f>SymCalculated__!BG25-ТИоц!BG25</f>
        <v>-15</v>
      </c>
      <c r="BH25" s="34">
        <f>SymCalculated__!BH25-ТИоц!BH25</f>
        <v>125</v>
      </c>
      <c r="BI25" s="34">
        <f>SymCalculated__!BI25-ТИоц!BI25</f>
        <v>270</v>
      </c>
      <c r="BJ25" s="34">
        <f>SymCalculated__!BJ25-ТИоц!BJ25</f>
        <v>0</v>
      </c>
      <c r="BK25" s="34">
        <f>SymCalculated__!BK25-ТИоц!BK25</f>
        <v>0</v>
      </c>
      <c r="BL25" s="34">
        <f>SymCalculated__!BL25-ТИоц!BL25</f>
        <v>0</v>
      </c>
      <c r="BM25" s="34">
        <f>SymCalculated__!BM25-ТИоц!BM25</f>
        <v>0</v>
      </c>
      <c r="BN25" s="34">
        <f>SymCalculated__!BN25-ТИоц!BN25</f>
        <v>0</v>
      </c>
      <c r="BO25" s="34">
        <f>SymCalculated__!BO25-ТИоц!BO25</f>
        <v>0</v>
      </c>
      <c r="BP25" s="34">
        <f>SymCalculated__!BP25-ТИоц!BP25</f>
        <v>0</v>
      </c>
      <c r="BQ25" s="34">
        <f>SymCalculated__!BQ25-ТИоц!BQ25</f>
        <v>0</v>
      </c>
      <c r="BR25" s="34">
        <f>SymCalculated__!BR25-ТИоц!BR25</f>
        <v>1</v>
      </c>
      <c r="BS25" s="34">
        <f>SymCalculated__!BS25-ТИоц!BS25</f>
        <v>0</v>
      </c>
      <c r="BT25" s="34">
        <f>SymCalculated__!BT25-ТИоц!BT25</f>
        <v>0</v>
      </c>
      <c r="BU25" s="34">
        <f>SymCalculated__!BU25-ТИоц!BU25</f>
        <v>0</v>
      </c>
      <c r="BV25" s="34">
        <f>SymCalculated__!BV25-ТИоц!BV25</f>
        <v>0</v>
      </c>
      <c r="BW25" s="34">
        <f>SymCalculated__!BW25-ТИоц!BW25</f>
        <v>-1</v>
      </c>
    </row>
    <row r="26" spans="1:75" ht="25" x14ac:dyDescent="0.25">
      <c r="A26" s="36" t="s">
        <v>89</v>
      </c>
      <c r="B26" s="32" t="s">
        <v>95</v>
      </c>
      <c r="C26" s="38" t="s">
        <v>194</v>
      </c>
      <c r="D26" s="34">
        <f>SymCalculated__!D26-ТИоц!D26</f>
        <v>-224</v>
      </c>
      <c r="E26" s="34">
        <f>SymCalculated__!E26-ТИоц!E26</f>
        <v>-25</v>
      </c>
      <c r="F26" s="34">
        <f>SymCalculated__!F26-ТИоц!F26</f>
        <v>-600</v>
      </c>
      <c r="G26" s="34">
        <f>SymCalculated__!G26-ТИоц!G26</f>
        <v>-71</v>
      </c>
      <c r="H26" s="34">
        <f>SymCalculated__!H26-ТИоц!H26</f>
        <v>100</v>
      </c>
      <c r="I26" s="34">
        <f>SymCalculated__!I26-ТИоц!I26</f>
        <v>-5</v>
      </c>
      <c r="J26" s="34">
        <f>SymCalculated__!J26-ТИоц!J26</f>
        <v>-688</v>
      </c>
      <c r="K26" s="34">
        <f>SymCalculated__!K26-ТИоц!K26</f>
        <v>286</v>
      </c>
      <c r="L26" s="34">
        <f>SymCalculated__!L26-ТИоц!L26</f>
        <v>643</v>
      </c>
      <c r="M26" s="34">
        <f>SymCalculated__!M26-ТИоц!M26</f>
        <v>-1</v>
      </c>
      <c r="N26" s="34">
        <f>SymCalculated__!N26-ТИоц!N26</f>
        <v>43</v>
      </c>
      <c r="O26" s="34">
        <f>SymCalculated__!O26-ТИоц!O26</f>
        <v>4</v>
      </c>
      <c r="P26" s="34">
        <f>SymCalculated__!P26-ТИоц!P26</f>
        <v>6</v>
      </c>
      <c r="Q26" s="34">
        <f>SymCalculated__!Q26-ТИоц!Q26</f>
        <v>382</v>
      </c>
      <c r="R26" s="34">
        <f>SymCalculated__!R26-ТИоц!R26</f>
        <v>-335</v>
      </c>
      <c r="S26" s="34">
        <f>SymCalculated__!S26-ТИоц!S26</f>
        <v>261</v>
      </c>
      <c r="T26" s="34">
        <f>SymCalculated__!T26-ТИоц!T26</f>
        <v>-81</v>
      </c>
      <c r="U26" s="34">
        <f>SymCalculated__!U26-ТИоц!U26</f>
        <v>409</v>
      </c>
      <c r="V26" s="34">
        <f>SymCalculated__!V26-ТИоц!V26</f>
        <v>199</v>
      </c>
      <c r="W26" s="34">
        <f>SymCalculated__!W26-ТИоц!W26</f>
        <v>441</v>
      </c>
      <c r="X26" s="34">
        <f>SymCalculated__!X26-ТИоц!X26</f>
        <v>1346</v>
      </c>
      <c r="Y26" s="34">
        <f>SymCalculated__!Y26-ТИоц!Y26</f>
        <v>-232</v>
      </c>
      <c r="Z26" s="34">
        <f>SymCalculated__!Z26-ТИоц!Z26</f>
        <v>-2886</v>
      </c>
      <c r="AA26" s="34">
        <f>SymCalculated__!AA26-ТИоц!AA26</f>
        <v>71</v>
      </c>
      <c r="AB26" s="34">
        <f>SymCalculated__!AB26-ТИоц!AB26</f>
        <v>855</v>
      </c>
      <c r="AC26" s="34">
        <f>SymCalculated__!AC26-ТИоц!AC26</f>
        <v>499</v>
      </c>
      <c r="AD26" s="34">
        <f>SymCalculated__!AD26-ТИоц!AD26</f>
        <v>345</v>
      </c>
      <c r="AE26" s="34">
        <f>SymCalculated__!AE26-ТИоц!AE26</f>
        <v>-1189</v>
      </c>
      <c r="AF26" s="34">
        <f>SymCalculated__!AF26-ТИоц!AF26</f>
        <v>-2672</v>
      </c>
      <c r="AG26" s="34">
        <f>SymCalculated__!AG26-ТИоц!AG26</f>
        <v>-13</v>
      </c>
      <c r="AH26" s="34">
        <f>SymCalculated__!AH26-ТИоц!AH26</f>
        <v>83</v>
      </c>
      <c r="AI26" s="34">
        <f>SymCalculated__!AI26-ТИоц!AI26</f>
        <v>948</v>
      </c>
      <c r="AJ26" s="34">
        <f>SymCalculated__!AJ26-ТИоц!AJ26</f>
        <v>160</v>
      </c>
      <c r="AK26" s="34">
        <f>SymCalculated__!AK26-ТИоц!AK26</f>
        <v>-5695</v>
      </c>
      <c r="AL26" s="34">
        <f>SymCalculated__!AL26-ТИоц!AL26</f>
        <v>1174</v>
      </c>
      <c r="AM26" s="34">
        <f>SymCalculated__!AM26-ТИоц!AM26</f>
        <v>-811</v>
      </c>
      <c r="AN26" s="34">
        <f>SymCalculated__!AN26-ТИоц!AN26</f>
        <v>607</v>
      </c>
      <c r="AO26" s="34">
        <f>SymCalculated__!AO26-ТИоц!AO26</f>
        <v>452</v>
      </c>
      <c r="AP26" s="34">
        <f>SymCalculated__!AP26-ТИоц!AP26</f>
        <v>1284</v>
      </c>
      <c r="AQ26" s="34">
        <f>SymCalculated__!AQ26-ТИоц!AQ26</f>
        <v>57</v>
      </c>
      <c r="AR26" s="34">
        <f>SymCalculated__!AR26-ТИоц!AR26</f>
        <v>129</v>
      </c>
      <c r="AS26" s="34">
        <f>SymCalculated__!AS26-ТИоц!AS26</f>
        <v>1231</v>
      </c>
      <c r="AT26" s="34">
        <f>SymCalculated__!AT26-ТИоц!AT26</f>
        <v>108</v>
      </c>
      <c r="AU26" s="34">
        <f>SymCalculated__!AU26-ТИоц!AU26</f>
        <v>47</v>
      </c>
      <c r="AV26" s="34">
        <f>SymCalculated__!AV26-ТИоц!AV26</f>
        <v>-10</v>
      </c>
      <c r="AW26" s="34">
        <f>SymCalculated__!AW26-ТИоц!AW26</f>
        <v>25</v>
      </c>
      <c r="AX26" s="34">
        <f>SymCalculated__!AX26-ТИоц!AX26</f>
        <v>594</v>
      </c>
      <c r="AY26" s="34">
        <f>SymCalculated__!AY26-ТИоц!AY26</f>
        <v>-13</v>
      </c>
      <c r="AZ26" s="34">
        <f>SymCalculated__!AZ26-ТИоц!AZ26</f>
        <v>705</v>
      </c>
      <c r="BA26" s="34">
        <f>SymCalculated__!BA26-ТИоц!BA26</f>
        <v>-2954</v>
      </c>
      <c r="BB26" s="34">
        <f>SymCalculated__!BB26-ТИоц!BB26</f>
        <v>3835</v>
      </c>
      <c r="BC26" s="34">
        <f>SymCalculated__!BC26-ТИоц!BC26</f>
        <v>-38</v>
      </c>
      <c r="BD26" s="34">
        <f>SymCalculated__!BD26-ТИоц!BD26</f>
        <v>206</v>
      </c>
      <c r="BE26" s="34">
        <f>SymCalculated__!BE26-ТИоц!BE26</f>
        <v>154</v>
      </c>
      <c r="BF26" s="34">
        <f>SymCalculated__!BF26-ТИоц!BF26</f>
        <v>706</v>
      </c>
      <c r="BG26" s="34">
        <f>SymCalculated__!BG26-ТИоц!BG26</f>
        <v>-25</v>
      </c>
      <c r="BH26" s="34">
        <f>SymCalculated__!BH26-ТИоц!BH26</f>
        <v>45</v>
      </c>
      <c r="BI26" s="34">
        <f>SymCalculated__!BI26-ТИоц!BI26</f>
        <v>143</v>
      </c>
      <c r="BJ26" s="34">
        <f>SymCalculated__!BJ26-ТИоц!BJ26</f>
        <v>0</v>
      </c>
      <c r="BK26" s="34">
        <f>SymCalculated__!BK26-ТИоц!BK26</f>
        <v>0</v>
      </c>
      <c r="BL26" s="34">
        <f>SymCalculated__!BL26-ТИоц!BL26</f>
        <v>-1</v>
      </c>
      <c r="BM26" s="34">
        <f>SymCalculated__!BM26-ТИоц!BM26</f>
        <v>0</v>
      </c>
      <c r="BN26" s="34">
        <f>SymCalculated__!BN26-ТИоц!BN26</f>
        <v>0</v>
      </c>
      <c r="BO26" s="34">
        <f>SymCalculated__!BO26-ТИоц!BO26</f>
        <v>-1</v>
      </c>
      <c r="BP26" s="34">
        <f>SymCalculated__!BP26-ТИоц!BP26</f>
        <v>0</v>
      </c>
      <c r="BQ26" s="34">
        <f>SymCalculated__!BQ26-ТИоц!BQ26</f>
        <v>0</v>
      </c>
      <c r="BR26" s="34">
        <f>SymCalculated__!BR26-ТИоц!BR26</f>
        <v>0</v>
      </c>
      <c r="BS26" s="34">
        <f>SymCalculated__!BS26-ТИоц!BS26</f>
        <v>0</v>
      </c>
      <c r="BT26" s="34">
        <f>SymCalculated__!BT26-ТИоц!BT26</f>
        <v>1</v>
      </c>
      <c r="BU26" s="34">
        <f>SymCalculated__!BU26-ТИоц!BU26</f>
        <v>0</v>
      </c>
      <c r="BV26" s="34">
        <f>SymCalculated__!BV26-ТИоц!BV26</f>
        <v>-1</v>
      </c>
      <c r="BW26" s="34">
        <f>SymCalculated__!BW26-ТИоц!BW26</f>
        <v>0</v>
      </c>
    </row>
    <row r="27" spans="1:75" ht="37.5" x14ac:dyDescent="0.25">
      <c r="A27" s="36" t="s">
        <v>153</v>
      </c>
      <c r="B27" s="39" t="s">
        <v>96</v>
      </c>
      <c r="C27" s="38" t="s">
        <v>195</v>
      </c>
      <c r="D27" s="34">
        <f>SymCalculated__!D27-ТИоц!D27</f>
        <v>-844</v>
      </c>
      <c r="E27" s="34">
        <f>SymCalculated__!E27-ТИоц!E27</f>
        <v>-441</v>
      </c>
      <c r="F27" s="34">
        <f>SymCalculated__!F27-ТИоц!F27</f>
        <v>-506</v>
      </c>
      <c r="G27" s="34">
        <f>SymCalculated__!G27-ТИоц!G27</f>
        <v>-554</v>
      </c>
      <c r="H27" s="34">
        <f>SymCalculated__!H27-ТИоц!H27</f>
        <v>-1040</v>
      </c>
      <c r="I27" s="34">
        <f>SymCalculated__!I27-ТИоц!I27</f>
        <v>-66</v>
      </c>
      <c r="J27" s="34">
        <f>SymCalculated__!J27-ТИоц!J27</f>
        <v>-3332</v>
      </c>
      <c r="K27" s="34">
        <f>SymCalculated__!K27-ТИоц!K27</f>
        <v>-584</v>
      </c>
      <c r="L27" s="34">
        <f>SymCalculated__!L27-ТИоц!L27</f>
        <v>922</v>
      </c>
      <c r="M27" s="34">
        <f>SymCalculated__!M27-ТИоц!M27</f>
        <v>0</v>
      </c>
      <c r="N27" s="34">
        <f>SymCalculated__!N27-ТИоц!N27</f>
        <v>11</v>
      </c>
      <c r="O27" s="34">
        <f>SymCalculated__!O27-ТИоц!O27</f>
        <v>20</v>
      </c>
      <c r="P27" s="34">
        <f>SymCalculated__!P27-ТИоц!P27</f>
        <v>25</v>
      </c>
      <c r="Q27" s="34">
        <f>SymCalculated__!Q27-ТИоц!Q27</f>
        <v>471</v>
      </c>
      <c r="R27" s="34">
        <f>SymCalculated__!R27-ТИоц!R27</f>
        <v>-1237</v>
      </c>
      <c r="S27" s="34">
        <f>SymCalculated__!S27-ТИоц!S27</f>
        <v>700</v>
      </c>
      <c r="T27" s="34">
        <f>SymCalculated__!T27-ТИоц!T27</f>
        <v>-165</v>
      </c>
      <c r="U27" s="34">
        <f>SymCalculated__!U27-ТИоц!U27</f>
        <v>1564</v>
      </c>
      <c r="V27" s="34">
        <f>SymCalculated__!V27-ТИоц!V27</f>
        <v>152</v>
      </c>
      <c r="W27" s="34">
        <f>SymCalculated__!W27-ТИоц!W27</f>
        <v>-634</v>
      </c>
      <c r="X27" s="34">
        <f>SymCalculated__!X27-ТИоц!X27</f>
        <v>-898</v>
      </c>
      <c r="Y27" s="34">
        <f>SymCalculated__!Y27-ТИоц!Y27</f>
        <v>3480</v>
      </c>
      <c r="Z27" s="34">
        <f>SymCalculated__!Z27-ТИоц!Z27</f>
        <v>-8000</v>
      </c>
      <c r="AA27" s="34">
        <f>SymCalculated__!AA27-ТИоц!AA27</f>
        <v>194</v>
      </c>
      <c r="AB27" s="34">
        <f>SymCalculated__!AB27-ТИоц!AB27</f>
        <v>2116</v>
      </c>
      <c r="AC27" s="34">
        <f>SymCalculated__!AC27-ТИоц!AC27</f>
        <v>187</v>
      </c>
      <c r="AD27" s="34">
        <f>SymCalculated__!AD27-ТИоц!AD27</f>
        <v>877</v>
      </c>
      <c r="AE27" s="34">
        <f>SymCalculated__!AE27-ТИоц!AE27</f>
        <v>-128</v>
      </c>
      <c r="AF27" s="34">
        <f>SymCalculated__!AF27-ТИоц!AF27</f>
        <v>-4567</v>
      </c>
      <c r="AG27" s="34">
        <f>SymCalculated__!AG27-ТИоц!AG27</f>
        <v>1227</v>
      </c>
      <c r="AH27" s="34">
        <f>SymCalculated__!AH27-ТИоц!AH27</f>
        <v>164</v>
      </c>
      <c r="AI27" s="34">
        <f>SymCalculated__!AI27-ТИоц!AI27</f>
        <v>2503</v>
      </c>
      <c r="AJ27" s="34">
        <f>SymCalculated__!AJ27-ТИоц!AJ27</f>
        <v>-569</v>
      </c>
      <c r="AK27" s="34">
        <f>SymCalculated__!AK27-ТИоц!AK27</f>
        <v>3257</v>
      </c>
      <c r="AL27" s="34">
        <f>SymCalculated__!AL27-ТИоц!AL27</f>
        <v>995</v>
      </c>
      <c r="AM27" s="34">
        <f>SymCalculated__!AM27-ТИоц!AM27</f>
        <v>-1422</v>
      </c>
      <c r="AN27" s="34">
        <f>SymCalculated__!AN27-ТИоц!AN27</f>
        <v>-73</v>
      </c>
      <c r="AO27" s="34">
        <f>SymCalculated__!AO27-ТИоц!AO27</f>
        <v>863</v>
      </c>
      <c r="AP27" s="34">
        <f>SymCalculated__!AP27-ТИоц!AP27</f>
        <v>1169</v>
      </c>
      <c r="AQ27" s="34">
        <f>SymCalculated__!AQ27-ТИоц!AQ27</f>
        <v>63</v>
      </c>
      <c r="AR27" s="34">
        <f>SymCalculated__!AR27-ТИоц!AR27</f>
        <v>270</v>
      </c>
      <c r="AS27" s="34">
        <f>SymCalculated__!AS27-ТИоц!AS27</f>
        <v>1229</v>
      </c>
      <c r="AT27" s="34">
        <f>SymCalculated__!AT27-ТИоц!AT27</f>
        <v>106</v>
      </c>
      <c r="AU27" s="34">
        <f>SymCalculated__!AU27-ТИоц!AU27</f>
        <v>76</v>
      </c>
      <c r="AV27" s="34">
        <f>SymCalculated__!AV27-ТИоц!AV27</f>
        <v>-2</v>
      </c>
      <c r="AW27" s="34">
        <f>SymCalculated__!AW27-ТИоц!AW27</f>
        <v>4</v>
      </c>
      <c r="AX27" s="34">
        <f>SymCalculated__!AX27-ТИоц!AX27</f>
        <v>375</v>
      </c>
      <c r="AY27" s="34">
        <f>SymCalculated__!AY27-ТИоц!AY27</f>
        <v>-24</v>
      </c>
      <c r="AZ27" s="34">
        <f>SymCalculated__!AZ27-ТИоц!AZ27</f>
        <v>975</v>
      </c>
      <c r="BA27" s="34">
        <f>SymCalculated__!BA27-ТИоц!BA27</f>
        <v>-5760</v>
      </c>
      <c r="BB27" s="34">
        <f>SymCalculated__!BB27-ТИоц!BB27</f>
        <v>5240</v>
      </c>
      <c r="BC27" s="34">
        <f>SymCalculated__!BC27-ТИоц!BC27</f>
        <v>-101</v>
      </c>
      <c r="BD27" s="34">
        <f>SymCalculated__!BD27-ТИоц!BD27</f>
        <v>356</v>
      </c>
      <c r="BE27" s="34">
        <f>SymCalculated__!BE27-ТИоц!BE27</f>
        <v>306</v>
      </c>
      <c r="BF27" s="34">
        <f>SymCalculated__!BF27-ТИоц!BF27</f>
        <v>871</v>
      </c>
      <c r="BG27" s="34">
        <f>SymCalculated__!BG27-ТИоц!BG27</f>
        <v>-23</v>
      </c>
      <c r="BH27" s="34">
        <f>SymCalculated__!BH27-ТИоц!BH27</f>
        <v>61</v>
      </c>
      <c r="BI27" s="34">
        <f>SymCalculated__!BI27-ТИоц!BI27</f>
        <v>176</v>
      </c>
      <c r="BJ27" s="34">
        <f>SymCalculated__!BJ27-ТИоц!BJ27</f>
        <v>0</v>
      </c>
      <c r="BK27" s="34">
        <f>SymCalculated__!BK27-ТИоц!BK27</f>
        <v>2</v>
      </c>
      <c r="BL27" s="34">
        <f>SymCalculated__!BL27-ТИоц!BL27</f>
        <v>0</v>
      </c>
      <c r="BM27" s="34">
        <f>SymCalculated__!BM27-ТИоц!BM27</f>
        <v>0</v>
      </c>
      <c r="BN27" s="34">
        <f>SymCalculated__!BN27-ТИоц!BN27</f>
        <v>0</v>
      </c>
      <c r="BO27" s="34">
        <f>SymCalculated__!BO27-ТИоц!BO27</f>
        <v>0</v>
      </c>
      <c r="BP27" s="34">
        <f>SymCalculated__!BP27-ТИоц!BP27</f>
        <v>0</v>
      </c>
      <c r="BQ27" s="34">
        <f>SymCalculated__!BQ27-ТИоц!BQ27</f>
        <v>1</v>
      </c>
      <c r="BR27" s="34">
        <f>SymCalculated__!BR27-ТИоц!BR27</f>
        <v>0</v>
      </c>
      <c r="BS27" s="34">
        <f>SymCalculated__!BS27-ТИоц!BS27</f>
        <v>0</v>
      </c>
      <c r="BT27" s="34">
        <f>SymCalculated__!BT27-ТИоц!BT27</f>
        <v>1</v>
      </c>
      <c r="BU27" s="34">
        <f>SymCalculated__!BU27-ТИоц!BU27</f>
        <v>0</v>
      </c>
      <c r="BV27" s="34">
        <f>SymCalculated__!BV27-ТИоц!BV27</f>
        <v>-2</v>
      </c>
      <c r="BW27" s="34">
        <f>SymCalculated__!BW27-ТИоц!BW27</f>
        <v>-2</v>
      </c>
    </row>
    <row r="28" spans="1:75" ht="25" x14ac:dyDescent="0.25">
      <c r="A28" s="36" t="s">
        <v>154</v>
      </c>
      <c r="B28" s="39" t="s">
        <v>97</v>
      </c>
      <c r="C28" s="38" t="s">
        <v>196</v>
      </c>
      <c r="D28" s="34">
        <f>SymCalculated__!D28-ТИоц!D28</f>
        <v>9</v>
      </c>
      <c r="E28" s="34">
        <f>SymCalculated__!E28-ТИоц!E28</f>
        <v>-22</v>
      </c>
      <c r="F28" s="34">
        <f>SymCalculated__!F28-ТИоц!F28</f>
        <v>2</v>
      </c>
      <c r="G28" s="34">
        <f>SymCalculated__!G28-ТИоц!G28</f>
        <v>26</v>
      </c>
      <c r="H28" s="34">
        <f>SymCalculated__!H28-ТИоц!H28</f>
        <v>28</v>
      </c>
      <c r="I28" s="34">
        <f>SymCalculated__!I28-ТИоц!I28</f>
        <v>0</v>
      </c>
      <c r="J28" s="34">
        <f>SymCalculated__!J28-ТИоц!J28</f>
        <v>-4</v>
      </c>
      <c r="K28" s="34">
        <f>SymCalculated__!K28-ТИоц!K28</f>
        <v>8</v>
      </c>
      <c r="L28" s="34">
        <f>SymCalculated__!L28-ТИоц!L28</f>
        <v>124</v>
      </c>
      <c r="M28" s="34">
        <f>SymCalculated__!M28-ТИоц!M28</f>
        <v>0</v>
      </c>
      <c r="N28" s="34">
        <f>SymCalculated__!N28-ТИоц!N28</f>
        <v>5</v>
      </c>
      <c r="O28" s="34">
        <f>SymCalculated__!O28-ТИоц!O28</f>
        <v>6</v>
      </c>
      <c r="P28" s="34">
        <f>SymCalculated__!P28-ТИоц!P28</f>
        <v>1</v>
      </c>
      <c r="Q28" s="34">
        <f>SymCalculated__!Q28-ТИоц!Q28</f>
        <v>14</v>
      </c>
      <c r="R28" s="34">
        <f>SymCalculated__!R28-ТИоц!R28</f>
        <v>39</v>
      </c>
      <c r="S28" s="34">
        <f>SymCalculated__!S28-ТИоц!S28</f>
        <v>-15</v>
      </c>
      <c r="T28" s="34">
        <f>SymCalculated__!T28-ТИоц!T28</f>
        <v>11</v>
      </c>
      <c r="U28" s="34">
        <f>SymCalculated__!U28-ТИоц!U28</f>
        <v>10</v>
      </c>
      <c r="V28" s="34">
        <f>SymCalculated__!V28-ТИоц!V28</f>
        <v>22</v>
      </c>
      <c r="W28" s="34">
        <f>SymCalculated__!W28-ТИоц!W28</f>
        <v>18</v>
      </c>
      <c r="X28" s="34">
        <f>SymCalculated__!X28-ТИоц!X28</f>
        <v>27</v>
      </c>
      <c r="Y28" s="34">
        <f>SymCalculated__!Y28-ТИоц!Y28</f>
        <v>72</v>
      </c>
      <c r="Z28" s="34">
        <f>SymCalculated__!Z28-ТИоц!Z28</f>
        <v>123</v>
      </c>
      <c r="AA28" s="34">
        <f>SymCalculated__!AA28-ТИоц!AA28</f>
        <v>-1732</v>
      </c>
      <c r="AB28" s="34">
        <f>SymCalculated__!AB28-ТИоц!AB28</f>
        <v>251</v>
      </c>
      <c r="AC28" s="34">
        <f>SymCalculated__!AC28-ТИоц!AC28</f>
        <v>190</v>
      </c>
      <c r="AD28" s="34">
        <f>SymCalculated__!AD28-ТИоц!AD28</f>
        <v>865</v>
      </c>
      <c r="AE28" s="34">
        <f>SymCalculated__!AE28-ТИоц!AE28</f>
        <v>15</v>
      </c>
      <c r="AF28" s="34">
        <f>SymCalculated__!AF28-ТИоц!AF28</f>
        <v>1042</v>
      </c>
      <c r="AG28" s="34">
        <f>SymCalculated__!AG28-ТИоц!AG28</f>
        <v>44</v>
      </c>
      <c r="AH28" s="34">
        <f>SymCalculated__!AH28-ТИоц!AH28</f>
        <v>11</v>
      </c>
      <c r="AI28" s="34">
        <f>SymCalculated__!AI28-ТИоц!AI28</f>
        <v>97</v>
      </c>
      <c r="AJ28" s="34">
        <f>SymCalculated__!AJ28-ТИоц!AJ28</f>
        <v>-6</v>
      </c>
      <c r="AK28" s="34">
        <f>SymCalculated__!AK28-ТИоц!AK28</f>
        <v>469</v>
      </c>
      <c r="AL28" s="34">
        <f>SymCalculated__!AL28-ТИоц!AL28</f>
        <v>36</v>
      </c>
      <c r="AM28" s="34">
        <f>SymCalculated__!AM28-ТИоц!AM28</f>
        <v>-637</v>
      </c>
      <c r="AN28" s="34">
        <f>SymCalculated__!AN28-ТИоц!AN28</f>
        <v>-168</v>
      </c>
      <c r="AO28" s="34">
        <f>SymCalculated__!AO28-ТИоц!AO28</f>
        <v>144</v>
      </c>
      <c r="AP28" s="34">
        <f>SymCalculated__!AP28-ТИоц!AP28</f>
        <v>198</v>
      </c>
      <c r="AQ28" s="34">
        <f>SymCalculated__!AQ28-ТИоц!AQ28</f>
        <v>6</v>
      </c>
      <c r="AR28" s="34">
        <f>SymCalculated__!AR28-ТИоц!AR28</f>
        <v>114</v>
      </c>
      <c r="AS28" s="34">
        <f>SymCalculated__!AS28-ТИоц!AS28</f>
        <v>71</v>
      </c>
      <c r="AT28" s="34">
        <f>SymCalculated__!AT28-ТИоц!AT28</f>
        <v>166</v>
      </c>
      <c r="AU28" s="34">
        <f>SymCalculated__!AU28-ТИоц!AU28</f>
        <v>-110</v>
      </c>
      <c r="AV28" s="34">
        <f>SymCalculated__!AV28-ТИоц!AV28</f>
        <v>-87</v>
      </c>
      <c r="AW28" s="34">
        <f>SymCalculated__!AW28-ТИоц!AW28</f>
        <v>229</v>
      </c>
      <c r="AX28" s="34">
        <f>SymCalculated__!AX28-ТИоц!AX28</f>
        <v>49</v>
      </c>
      <c r="AY28" s="34">
        <f>SymCalculated__!AY28-ТИоц!AY28</f>
        <v>-3</v>
      </c>
      <c r="AZ28" s="34">
        <f>SymCalculated__!AZ28-ТИоц!AZ28</f>
        <v>661</v>
      </c>
      <c r="BA28" s="34">
        <f>SymCalculated__!BA28-ТИоц!BA28</f>
        <v>-4605</v>
      </c>
      <c r="BB28" s="34">
        <f>SymCalculated__!BB28-ТИоц!BB28</f>
        <v>2050</v>
      </c>
      <c r="BC28" s="34">
        <f>SymCalculated__!BC28-ТИоц!BC28</f>
        <v>-138</v>
      </c>
      <c r="BD28" s="34">
        <f>SymCalculated__!BD28-ТИоц!BD28</f>
        <v>190</v>
      </c>
      <c r="BE28" s="34">
        <f>SymCalculated__!BE28-ТИоц!BE28</f>
        <v>63</v>
      </c>
      <c r="BF28" s="34">
        <f>SymCalculated__!BF28-ТИоц!BF28</f>
        <v>20</v>
      </c>
      <c r="BG28" s="34">
        <f>SymCalculated__!BG28-ТИоц!BG28</f>
        <v>-27</v>
      </c>
      <c r="BH28" s="34">
        <f>SymCalculated__!BH28-ТИоц!BH28</f>
        <v>-1</v>
      </c>
      <c r="BI28" s="34">
        <f>SymCalculated__!BI28-ТИоц!BI28</f>
        <v>22</v>
      </c>
      <c r="BJ28" s="34">
        <f>SymCalculated__!BJ28-ТИоц!BJ28</f>
        <v>0</v>
      </c>
      <c r="BK28" s="34">
        <f>SymCalculated__!BK28-ТИоц!BK28</f>
        <v>0</v>
      </c>
      <c r="BL28" s="34">
        <f>SymCalculated__!BL28-ТИоц!BL28</f>
        <v>0</v>
      </c>
      <c r="BM28" s="34">
        <f>SymCalculated__!BM28-ТИоц!BM28</f>
        <v>0</v>
      </c>
      <c r="BN28" s="34">
        <f>SymCalculated__!BN28-ТИоц!BN28</f>
        <v>0</v>
      </c>
      <c r="BO28" s="34">
        <f>SymCalculated__!BO28-ТИоц!BO28</f>
        <v>0</v>
      </c>
      <c r="BP28" s="34">
        <f>SymCalculated__!BP28-ТИоц!BP28</f>
        <v>0</v>
      </c>
      <c r="BQ28" s="34">
        <f>SymCalculated__!BQ28-ТИоц!BQ28</f>
        <v>0</v>
      </c>
      <c r="BR28" s="34">
        <f>SymCalculated__!BR28-ТИоц!BR28</f>
        <v>0</v>
      </c>
      <c r="BS28" s="34">
        <f>SymCalculated__!BS28-ТИоц!BS28</f>
        <v>0</v>
      </c>
      <c r="BT28" s="34">
        <f>SymCalculated__!BT28-ТИоц!BT28</f>
        <v>0</v>
      </c>
      <c r="BU28" s="34">
        <f>SymCalculated__!BU28-ТИоц!BU28</f>
        <v>0</v>
      </c>
      <c r="BV28" s="34">
        <f>SymCalculated__!BV28-ТИоц!BV28</f>
        <v>0</v>
      </c>
      <c r="BW28" s="34">
        <f>SymCalculated__!BW28-ТИоц!BW28</f>
        <v>0</v>
      </c>
    </row>
    <row r="29" spans="1:75" ht="25" x14ac:dyDescent="0.25">
      <c r="A29" s="36" t="s">
        <v>92</v>
      </c>
      <c r="B29" s="39" t="s">
        <v>98</v>
      </c>
      <c r="C29" s="38" t="s">
        <v>197</v>
      </c>
      <c r="D29" s="34">
        <f>SymCalculated__!D29-ТИоц!D29</f>
        <v>-13</v>
      </c>
      <c r="E29" s="34">
        <f>SymCalculated__!E29-ТИоц!E29</f>
        <v>7</v>
      </c>
      <c r="F29" s="34">
        <f>SymCalculated__!F29-ТИоц!F29</f>
        <v>8</v>
      </c>
      <c r="G29" s="34">
        <f>SymCalculated__!G29-ТИоц!G29</f>
        <v>-39</v>
      </c>
      <c r="H29" s="34">
        <f>SymCalculated__!H29-ТИоц!H29</f>
        <v>-328</v>
      </c>
      <c r="I29" s="34">
        <f>SymCalculated__!I29-ТИоц!I29</f>
        <v>-5</v>
      </c>
      <c r="J29" s="34">
        <f>SymCalculated__!J29-ТИоц!J29</f>
        <v>-238</v>
      </c>
      <c r="K29" s="34">
        <f>SymCalculated__!K29-ТИоц!K29</f>
        <v>142</v>
      </c>
      <c r="L29" s="34">
        <f>SymCalculated__!L29-ТИоц!L29</f>
        <v>203</v>
      </c>
      <c r="M29" s="34">
        <f>SymCalculated__!M29-ТИоц!M29</f>
        <v>0</v>
      </c>
      <c r="N29" s="34">
        <f>SymCalculated__!N29-ТИоц!N29</f>
        <v>26</v>
      </c>
      <c r="O29" s="34">
        <f>SymCalculated__!O29-ТИоц!O29</f>
        <v>8</v>
      </c>
      <c r="P29" s="34">
        <f>SymCalculated__!P29-ТИоц!P29</f>
        <v>11</v>
      </c>
      <c r="Q29" s="34">
        <f>SymCalculated__!Q29-ТИоц!Q29</f>
        <v>92</v>
      </c>
      <c r="R29" s="34">
        <f>SymCalculated__!R29-ТИоц!R29</f>
        <v>-65</v>
      </c>
      <c r="S29" s="34">
        <f>SymCalculated__!S29-ТИоц!S29</f>
        <v>85</v>
      </c>
      <c r="T29" s="34">
        <f>SymCalculated__!T29-ТИоц!T29</f>
        <v>-87</v>
      </c>
      <c r="U29" s="34">
        <f>SymCalculated__!U29-ТИоц!U29</f>
        <v>548</v>
      </c>
      <c r="V29" s="34">
        <f>SymCalculated__!V29-ТИоц!V29</f>
        <v>363</v>
      </c>
      <c r="W29" s="34">
        <f>SymCalculated__!W29-ТИоц!W29</f>
        <v>384</v>
      </c>
      <c r="X29" s="34">
        <f>SymCalculated__!X29-ТИоц!X29</f>
        <v>461</v>
      </c>
      <c r="Y29" s="34">
        <f>SymCalculated__!Y29-ТИоц!Y29</f>
        <v>1673</v>
      </c>
      <c r="Z29" s="34">
        <f>SymCalculated__!Z29-ТИоц!Z29</f>
        <v>-576</v>
      </c>
      <c r="AA29" s="34">
        <f>SymCalculated__!AA29-ТИоц!AA29</f>
        <v>140</v>
      </c>
      <c r="AB29" s="34">
        <f>SymCalculated__!AB29-ТИоц!AB29</f>
        <v>-3899</v>
      </c>
      <c r="AC29" s="34">
        <f>SymCalculated__!AC29-ТИоц!AC29</f>
        <v>1126</v>
      </c>
      <c r="AD29" s="34">
        <f>SymCalculated__!AD29-ТИоц!AD29</f>
        <v>1726</v>
      </c>
      <c r="AE29" s="34">
        <f>SymCalculated__!AE29-ТИоц!AE29</f>
        <v>-839</v>
      </c>
      <c r="AF29" s="34">
        <f>SymCalculated__!AF29-ТИоц!AF29</f>
        <v>180</v>
      </c>
      <c r="AG29" s="34">
        <f>SymCalculated__!AG29-ТИоц!AG29</f>
        <v>296</v>
      </c>
      <c r="AH29" s="34">
        <f>SymCalculated__!AH29-ТИоц!AH29</f>
        <v>102</v>
      </c>
      <c r="AI29" s="34">
        <f>SymCalculated__!AI29-ТИоц!AI29</f>
        <v>639</v>
      </c>
      <c r="AJ29" s="34">
        <f>SymCalculated__!AJ29-ТИоц!AJ29</f>
        <v>102</v>
      </c>
      <c r="AK29" s="34">
        <f>SymCalculated__!AK29-ТИоц!AK29</f>
        <v>-804</v>
      </c>
      <c r="AL29" s="34">
        <f>SymCalculated__!AL29-ТИоц!AL29</f>
        <v>932</v>
      </c>
      <c r="AM29" s="34">
        <f>SymCalculated__!AM29-ТИоц!AM29</f>
        <v>-492</v>
      </c>
      <c r="AN29" s="34">
        <f>SymCalculated__!AN29-ТИоц!AN29</f>
        <v>218</v>
      </c>
      <c r="AO29" s="34">
        <f>SymCalculated__!AO29-ТИоц!AO29</f>
        <v>514</v>
      </c>
      <c r="AP29" s="34">
        <f>SymCalculated__!AP29-ТИоц!AP29</f>
        <v>-144</v>
      </c>
      <c r="AQ29" s="34">
        <f>SymCalculated__!AQ29-ТИоц!AQ29</f>
        <v>-19</v>
      </c>
      <c r="AR29" s="34">
        <f>SymCalculated__!AR29-ТИоц!AR29</f>
        <v>293</v>
      </c>
      <c r="AS29" s="34">
        <f>SymCalculated__!AS29-ТИоц!AS29</f>
        <v>941</v>
      </c>
      <c r="AT29" s="34">
        <f>SymCalculated__!AT29-ТИоц!AT29</f>
        <v>-7</v>
      </c>
      <c r="AU29" s="34">
        <f>SymCalculated__!AU29-ТИоц!AU29</f>
        <v>56</v>
      </c>
      <c r="AV29" s="34">
        <f>SymCalculated__!AV29-ТИоц!AV29</f>
        <v>-3</v>
      </c>
      <c r="AW29" s="34">
        <f>SymCalculated__!AW29-ТИоц!AW29</f>
        <v>41</v>
      </c>
      <c r="AX29" s="34">
        <f>SymCalculated__!AX29-ТИоц!AX29</f>
        <v>307</v>
      </c>
      <c r="AY29" s="34">
        <f>SymCalculated__!AY29-ТИоц!AY29</f>
        <v>-5</v>
      </c>
      <c r="AZ29" s="34">
        <f>SymCalculated__!AZ29-ТИоц!AZ29</f>
        <v>1989</v>
      </c>
      <c r="BA29" s="34">
        <f>SymCalculated__!BA29-ТИоц!BA29</f>
        <v>-15559</v>
      </c>
      <c r="BB29" s="34">
        <f>SymCalculated__!BB29-ТИоц!BB29</f>
        <v>8066</v>
      </c>
      <c r="BC29" s="34">
        <f>SymCalculated__!BC29-ТИоц!BC29</f>
        <v>-94</v>
      </c>
      <c r="BD29" s="34">
        <f>SymCalculated__!BD29-ТИоц!BD29</f>
        <v>701</v>
      </c>
      <c r="BE29" s="34">
        <f>SymCalculated__!BE29-ТИоц!BE29</f>
        <v>241</v>
      </c>
      <c r="BF29" s="34">
        <f>SymCalculated__!BF29-ТИоц!BF29</f>
        <v>414</v>
      </c>
      <c r="BG29" s="34">
        <f>SymCalculated__!BG29-ТИоц!BG29</f>
        <v>-12</v>
      </c>
      <c r="BH29" s="34">
        <f>SymCalculated__!BH29-ТИоц!BH29</f>
        <v>55</v>
      </c>
      <c r="BI29" s="34">
        <f>SymCalculated__!BI29-ТИоц!BI29</f>
        <v>141</v>
      </c>
      <c r="BJ29" s="34">
        <f>SymCalculated__!BJ29-ТИоц!BJ29</f>
        <v>0</v>
      </c>
      <c r="BK29" s="34">
        <f>SymCalculated__!BK29-ТИоц!BK29</f>
        <v>0</v>
      </c>
      <c r="BL29" s="34">
        <f>SymCalculated__!BL29-ТИоц!BL29</f>
        <v>0</v>
      </c>
      <c r="BM29" s="34">
        <f>SymCalculated__!BM29-ТИоц!BM29</f>
        <v>0</v>
      </c>
      <c r="BN29" s="34">
        <f>SymCalculated__!BN29-ТИоц!BN29</f>
        <v>0</v>
      </c>
      <c r="BO29" s="34">
        <f>SymCalculated__!BO29-ТИоц!BO29</f>
        <v>0</v>
      </c>
      <c r="BP29" s="34">
        <f>SymCalculated__!BP29-ТИоц!BP29</f>
        <v>0</v>
      </c>
      <c r="BQ29" s="34">
        <f>SymCalculated__!BQ29-ТИоц!BQ29</f>
        <v>0</v>
      </c>
      <c r="BR29" s="34">
        <f>SymCalculated__!BR29-ТИоц!BR29</f>
        <v>0</v>
      </c>
      <c r="BS29" s="34">
        <f>SymCalculated__!BS29-ТИоц!BS29</f>
        <v>0</v>
      </c>
      <c r="BT29" s="34">
        <f>SymCalculated__!BT29-ТИоц!BT29</f>
        <v>0</v>
      </c>
      <c r="BU29" s="34">
        <f>SymCalculated__!BU29-ТИоц!BU29</f>
        <v>0</v>
      </c>
      <c r="BV29" s="34">
        <f>SymCalculated__!BV29-ТИоц!BV29</f>
        <v>0</v>
      </c>
      <c r="BW29" s="34">
        <f>SymCalculated__!BW29-ТИоц!BW29</f>
        <v>0</v>
      </c>
    </row>
    <row r="30" spans="1:75" ht="25" x14ac:dyDescent="0.25">
      <c r="A30" s="36" t="s">
        <v>93</v>
      </c>
      <c r="B30" s="39" t="s">
        <v>99</v>
      </c>
      <c r="C30" s="38" t="s">
        <v>198</v>
      </c>
      <c r="D30" s="34">
        <f>SymCalculated__!D30-ТИоц!D30</f>
        <v>14</v>
      </c>
      <c r="E30" s="34">
        <f>SymCalculated__!E30-ТИоц!E30</f>
        <v>38</v>
      </c>
      <c r="F30" s="34">
        <f>SymCalculated__!F30-ТИоц!F30</f>
        <v>7</v>
      </c>
      <c r="G30" s="34">
        <f>SymCalculated__!G30-ТИоц!G30</f>
        <v>6</v>
      </c>
      <c r="H30" s="34">
        <f>SymCalculated__!H30-ТИоц!H30</f>
        <v>28</v>
      </c>
      <c r="I30" s="34">
        <f>SymCalculated__!I30-ТИоц!I30</f>
        <v>0</v>
      </c>
      <c r="J30" s="34">
        <f>SymCalculated__!J30-ТИоц!J30</f>
        <v>-1</v>
      </c>
      <c r="K30" s="34">
        <f>SymCalculated__!K30-ТИоц!K30</f>
        <v>7</v>
      </c>
      <c r="L30" s="34">
        <f>SymCalculated__!L30-ТИоц!L30</f>
        <v>122</v>
      </c>
      <c r="M30" s="34">
        <f>SymCalculated__!M30-ТИоц!M30</f>
        <v>0</v>
      </c>
      <c r="N30" s="34">
        <f>SymCalculated__!N30-ТИоц!N30</f>
        <v>11</v>
      </c>
      <c r="O30" s="34">
        <f>SymCalculated__!O30-ТИоц!O30</f>
        <v>4</v>
      </c>
      <c r="P30" s="34">
        <f>SymCalculated__!P30-ТИоц!P30</f>
        <v>5</v>
      </c>
      <c r="Q30" s="34">
        <f>SymCalculated__!Q30-ТИоц!Q30</f>
        <v>21</v>
      </c>
      <c r="R30" s="34">
        <f>SymCalculated__!R30-ТИоц!R30</f>
        <v>-423</v>
      </c>
      <c r="S30" s="34">
        <f>SymCalculated__!S30-ТИоц!S30</f>
        <v>285</v>
      </c>
      <c r="T30" s="34">
        <f>SymCalculated__!T30-ТИоц!T30</f>
        <v>5</v>
      </c>
      <c r="U30" s="34">
        <f>SymCalculated__!U30-ТИоц!U30</f>
        <v>185</v>
      </c>
      <c r="V30" s="34">
        <f>SymCalculated__!V30-ТИоц!V30</f>
        <v>117</v>
      </c>
      <c r="W30" s="34">
        <f>SymCalculated__!W30-ТИоц!W30</f>
        <v>148</v>
      </c>
      <c r="X30" s="34">
        <f>SymCalculated__!X30-ТИоц!X30</f>
        <v>115</v>
      </c>
      <c r="Y30" s="34">
        <f>SymCalculated__!Y30-ТИоц!Y30</f>
        <v>518</v>
      </c>
      <c r="Z30" s="34">
        <f>SymCalculated__!Z30-ТИоц!Z30</f>
        <v>1268</v>
      </c>
      <c r="AA30" s="34">
        <f>SymCalculated__!AA30-ТИоц!AA30</f>
        <v>-491</v>
      </c>
      <c r="AB30" s="34">
        <f>SymCalculated__!AB30-ТИоц!AB30</f>
        <v>545</v>
      </c>
      <c r="AC30" s="34">
        <f>SymCalculated__!AC30-ТИоц!AC30</f>
        <v>-6970</v>
      </c>
      <c r="AD30" s="34">
        <f>SymCalculated__!AD30-ТИоц!AD30</f>
        <v>2410</v>
      </c>
      <c r="AE30" s="34">
        <f>SymCalculated__!AE30-ТИоц!AE30</f>
        <v>160</v>
      </c>
      <c r="AF30" s="34">
        <f>SymCalculated__!AF30-ТИоц!AF30</f>
        <v>2564</v>
      </c>
      <c r="AG30" s="34">
        <f>SymCalculated__!AG30-ТИоц!AG30</f>
        <v>243</v>
      </c>
      <c r="AH30" s="34">
        <f>SymCalculated__!AH30-ТИоц!AH30</f>
        <v>14</v>
      </c>
      <c r="AI30" s="34">
        <f>SymCalculated__!AI30-ТИоц!AI30</f>
        <v>783</v>
      </c>
      <c r="AJ30" s="34">
        <f>SymCalculated__!AJ30-ТИоц!AJ30</f>
        <v>33</v>
      </c>
      <c r="AK30" s="34">
        <f>SymCalculated__!AK30-ТИоц!AK30</f>
        <v>650</v>
      </c>
      <c r="AL30" s="34">
        <f>SymCalculated__!AL30-ТИоц!AL30</f>
        <v>104</v>
      </c>
      <c r="AM30" s="34">
        <f>SymCalculated__!AM30-ТИоц!AM30</f>
        <v>-148</v>
      </c>
      <c r="AN30" s="34">
        <f>SymCalculated__!AN30-ТИоц!AN30</f>
        <v>185</v>
      </c>
      <c r="AO30" s="34">
        <f>SymCalculated__!AO30-ТИоц!AO30</f>
        <v>341</v>
      </c>
      <c r="AP30" s="34">
        <f>SymCalculated__!AP30-ТИоц!AP30</f>
        <v>140</v>
      </c>
      <c r="AQ30" s="34">
        <f>SymCalculated__!AQ30-ТИоц!AQ30</f>
        <v>5</v>
      </c>
      <c r="AR30" s="34">
        <f>SymCalculated__!AR30-ТИоц!AR30</f>
        <v>396</v>
      </c>
      <c r="AS30" s="34">
        <f>SymCalculated__!AS30-ТИоц!AS30</f>
        <v>95</v>
      </c>
      <c r="AT30" s="34">
        <f>SymCalculated__!AT30-ТИоц!AT30</f>
        <v>-543</v>
      </c>
      <c r="AU30" s="34">
        <f>SymCalculated__!AU30-ТИоц!AU30</f>
        <v>202</v>
      </c>
      <c r="AV30" s="34">
        <f>SymCalculated__!AV30-ТИоц!AV30</f>
        <v>-12</v>
      </c>
      <c r="AW30" s="34">
        <f>SymCalculated__!AW30-ТИоц!AW30</f>
        <v>25</v>
      </c>
      <c r="AX30" s="34">
        <f>SymCalculated__!AX30-ТИоц!AX30</f>
        <v>172</v>
      </c>
      <c r="AY30" s="34">
        <f>SymCalculated__!AY30-ТИоц!AY30</f>
        <v>-1</v>
      </c>
      <c r="AZ30" s="34">
        <f>SymCalculated__!AZ30-ТИоц!AZ30</f>
        <v>2112</v>
      </c>
      <c r="BA30" s="34">
        <f>SymCalculated__!BA30-ТИоц!BA30</f>
        <v>-13050</v>
      </c>
      <c r="BB30" s="34">
        <f>SymCalculated__!BB30-ТИоц!BB30</f>
        <v>6702</v>
      </c>
      <c r="BC30" s="34">
        <f>SymCalculated__!BC30-ТИоц!BC30</f>
        <v>-35</v>
      </c>
      <c r="BD30" s="34">
        <f>SymCalculated__!BD30-ТИоц!BD30</f>
        <v>661</v>
      </c>
      <c r="BE30" s="34">
        <f>SymCalculated__!BE30-ТИоц!BE30</f>
        <v>181</v>
      </c>
      <c r="BF30" s="34">
        <f>SymCalculated__!BF30-ТИоц!BF30</f>
        <v>67</v>
      </c>
      <c r="BG30" s="34">
        <f>SymCalculated__!BG30-ТИоц!BG30</f>
        <v>-4</v>
      </c>
      <c r="BH30" s="34">
        <f>SymCalculated__!BH30-ТИоц!BH30</f>
        <v>-44</v>
      </c>
      <c r="BI30" s="34">
        <f>SymCalculated__!BI30-ТИоц!BI30</f>
        <v>33</v>
      </c>
      <c r="BJ30" s="34">
        <f>SymCalculated__!BJ30-ТИоц!BJ30</f>
        <v>0</v>
      </c>
      <c r="BK30" s="34">
        <f>SymCalculated__!BK30-ТИоц!BK30</f>
        <v>0</v>
      </c>
      <c r="BL30" s="34">
        <f>SymCalculated__!BL30-ТИоц!BL30</f>
        <v>0</v>
      </c>
      <c r="BM30" s="34">
        <f>SymCalculated__!BM30-ТИоц!BM30</f>
        <v>0</v>
      </c>
      <c r="BN30" s="34">
        <f>SymCalculated__!BN30-ТИоц!BN30</f>
        <v>0</v>
      </c>
      <c r="BO30" s="34">
        <f>SymCalculated__!BO30-ТИоц!BO30</f>
        <v>0</v>
      </c>
      <c r="BP30" s="34">
        <f>SymCalculated__!BP30-ТИоц!BP30</f>
        <v>0</v>
      </c>
      <c r="BQ30" s="34">
        <f>SymCalculated__!BQ30-ТИоц!BQ30</f>
        <v>0</v>
      </c>
      <c r="BR30" s="34">
        <f>SymCalculated__!BR30-ТИоц!BR30</f>
        <v>0</v>
      </c>
      <c r="BS30" s="34">
        <f>SymCalculated__!BS30-ТИоц!BS30</f>
        <v>0</v>
      </c>
      <c r="BT30" s="34">
        <f>SymCalculated__!BT30-ТИоц!BT30</f>
        <v>0</v>
      </c>
      <c r="BU30" s="34">
        <f>SymCalculated__!BU30-ТИоц!BU30</f>
        <v>0</v>
      </c>
      <c r="BV30" s="34">
        <f>SymCalculated__!BV30-ТИоц!BV30</f>
        <v>0</v>
      </c>
      <c r="BW30" s="34">
        <f>SymCalculated__!BW30-ТИоц!BW30</f>
        <v>0</v>
      </c>
    </row>
    <row r="31" spans="1:75" ht="62.5" x14ac:dyDescent="0.25">
      <c r="A31" s="36" t="s">
        <v>94</v>
      </c>
      <c r="B31" s="39" t="s">
        <v>100</v>
      </c>
      <c r="C31" s="38" t="s">
        <v>199</v>
      </c>
      <c r="D31" s="34">
        <f>SymCalculated__!D31-ТИоц!D31</f>
        <v>15</v>
      </c>
      <c r="E31" s="34">
        <f>SymCalculated__!E31-ТИоц!E31</f>
        <v>3</v>
      </c>
      <c r="F31" s="34">
        <f>SymCalculated__!F31-ТИоц!F31</f>
        <v>-7</v>
      </c>
      <c r="G31" s="34">
        <f>SymCalculated__!G31-ТИоц!G31</f>
        <v>-1</v>
      </c>
      <c r="H31" s="34">
        <f>SymCalculated__!H31-ТИоц!H31</f>
        <v>-271</v>
      </c>
      <c r="I31" s="34">
        <f>SymCalculated__!I31-ТИоц!I31</f>
        <v>0</v>
      </c>
      <c r="J31" s="34">
        <f>SymCalculated__!J31-ТИоц!J31</f>
        <v>-63</v>
      </c>
      <c r="K31" s="34">
        <f>SymCalculated__!K31-ТИоц!K31</f>
        <v>38</v>
      </c>
      <c r="L31" s="34">
        <f>SymCalculated__!L31-ТИоц!L31</f>
        <v>146</v>
      </c>
      <c r="M31" s="34">
        <f>SymCalculated__!M31-ТИоц!M31</f>
        <v>0</v>
      </c>
      <c r="N31" s="34">
        <f>SymCalculated__!N31-ТИоц!N31</f>
        <v>15</v>
      </c>
      <c r="O31" s="34">
        <f>SymCalculated__!O31-ТИоц!O31</f>
        <v>7</v>
      </c>
      <c r="P31" s="34">
        <f>SymCalculated__!P31-ТИоц!P31</f>
        <v>13</v>
      </c>
      <c r="Q31" s="34">
        <f>SymCalculated__!Q31-ТИоц!Q31</f>
        <v>20</v>
      </c>
      <c r="R31" s="34">
        <f>SymCalculated__!R31-ТИоц!R31</f>
        <v>-44</v>
      </c>
      <c r="S31" s="34">
        <f>SymCalculated__!S31-ТИоц!S31</f>
        <v>84</v>
      </c>
      <c r="T31" s="34">
        <f>SymCalculated__!T31-ТИоц!T31</f>
        <v>-57</v>
      </c>
      <c r="U31" s="34">
        <f>SymCalculated__!U31-ТИоц!U31</f>
        <v>278</v>
      </c>
      <c r="V31" s="34">
        <f>SymCalculated__!V31-ТИоц!V31</f>
        <v>82</v>
      </c>
      <c r="W31" s="34">
        <f>SymCalculated__!W31-ТИоц!W31</f>
        <v>68</v>
      </c>
      <c r="X31" s="34">
        <f>SymCalculated__!X31-ТИоц!X31</f>
        <v>78</v>
      </c>
      <c r="Y31" s="34">
        <f>SymCalculated__!Y31-ТИоц!Y31</f>
        <v>506</v>
      </c>
      <c r="Z31" s="34">
        <f>SymCalculated__!Z31-ТИоц!Z31</f>
        <v>741</v>
      </c>
      <c r="AA31" s="34">
        <f>SymCalculated__!AA31-ТИоц!AA31</f>
        <v>156</v>
      </c>
      <c r="AB31" s="34">
        <f>SymCalculated__!AB31-ТИоц!AB31</f>
        <v>500</v>
      </c>
      <c r="AC31" s="34">
        <f>SymCalculated__!AC31-ТИоц!AC31</f>
        <v>1348</v>
      </c>
      <c r="AD31" s="34">
        <f>SymCalculated__!AD31-ТИоц!AD31</f>
        <v>1524</v>
      </c>
      <c r="AE31" s="34">
        <f>SymCalculated__!AE31-ТИоц!AE31</f>
        <v>27</v>
      </c>
      <c r="AF31" s="34">
        <f>SymCalculated__!AF31-ТИоц!AF31</f>
        <v>4928</v>
      </c>
      <c r="AG31" s="34">
        <f>SymCalculated__!AG31-ТИоц!AG31</f>
        <v>184</v>
      </c>
      <c r="AH31" s="34">
        <f>SymCalculated__!AH31-ТИоц!AH31</f>
        <v>23</v>
      </c>
      <c r="AI31" s="34">
        <f>SymCalculated__!AI31-ТИоц!AI31</f>
        <v>746</v>
      </c>
      <c r="AJ31" s="34">
        <f>SymCalculated__!AJ31-ТИоц!AJ31</f>
        <v>-6</v>
      </c>
      <c r="AK31" s="34">
        <f>SymCalculated__!AK31-ТИоц!AK31</f>
        <v>430</v>
      </c>
      <c r="AL31" s="34">
        <f>SymCalculated__!AL31-ТИоц!AL31</f>
        <v>147</v>
      </c>
      <c r="AM31" s="34">
        <f>SymCalculated__!AM31-ТИоц!AM31</f>
        <v>-165</v>
      </c>
      <c r="AN31" s="34">
        <f>SymCalculated__!AN31-ТИоц!AN31</f>
        <v>202</v>
      </c>
      <c r="AO31" s="34">
        <f>SymCalculated__!AO31-ТИоц!AO31</f>
        <v>375</v>
      </c>
      <c r="AP31" s="34">
        <f>SymCalculated__!AP31-ТИоц!AP31</f>
        <v>242</v>
      </c>
      <c r="AQ31" s="34">
        <f>SymCalculated__!AQ31-ТИоц!AQ31</f>
        <v>24</v>
      </c>
      <c r="AR31" s="34">
        <f>SymCalculated__!AR31-ТИоц!AR31</f>
        <v>757</v>
      </c>
      <c r="AS31" s="34">
        <f>SymCalculated__!AS31-ТИоц!AS31</f>
        <v>186</v>
      </c>
      <c r="AT31" s="34">
        <f>SymCalculated__!AT31-ТИоц!AT31</f>
        <v>84</v>
      </c>
      <c r="AU31" s="34">
        <f>SymCalculated__!AU31-ТИоц!AU31</f>
        <v>36</v>
      </c>
      <c r="AV31" s="34">
        <f>SymCalculated__!AV31-ТИоц!AV31</f>
        <v>0</v>
      </c>
      <c r="AW31" s="34">
        <f>SymCalculated__!AW31-ТИоц!AW31</f>
        <v>0</v>
      </c>
      <c r="AX31" s="34">
        <f>SymCalculated__!AX31-ТИоц!AX31</f>
        <v>151</v>
      </c>
      <c r="AY31" s="34">
        <f>SymCalculated__!AY31-ТИоц!AY31</f>
        <v>-2</v>
      </c>
      <c r="AZ31" s="34">
        <f>SymCalculated__!AZ31-ТИоц!AZ31</f>
        <v>3425</v>
      </c>
      <c r="BA31" s="34">
        <f>SymCalculated__!BA31-ТИоц!BA31</f>
        <v>-30887</v>
      </c>
      <c r="BB31" s="34">
        <f>SymCalculated__!BB31-ТИоц!BB31</f>
        <v>12312</v>
      </c>
      <c r="BC31" s="34">
        <f>SymCalculated__!BC31-ТИоц!BC31</f>
        <v>-40</v>
      </c>
      <c r="BD31" s="34">
        <f>SymCalculated__!BD31-ТИоц!BD31</f>
        <v>1266</v>
      </c>
      <c r="BE31" s="34">
        <f>SymCalculated__!BE31-ТИоц!BE31</f>
        <v>159</v>
      </c>
      <c r="BF31" s="34">
        <f>SymCalculated__!BF31-ТИоц!BF31</f>
        <v>167</v>
      </c>
      <c r="BG31" s="34">
        <f>SymCalculated__!BG31-ТИоц!BG31</f>
        <v>-8</v>
      </c>
      <c r="BH31" s="34">
        <f>SymCalculated__!BH31-ТИоц!BH31</f>
        <v>15</v>
      </c>
      <c r="BI31" s="34">
        <f>SymCalculated__!BI31-ТИоц!BI31</f>
        <v>51</v>
      </c>
      <c r="BJ31" s="34">
        <f>SymCalculated__!BJ31-ТИоц!BJ31</f>
        <v>0</v>
      </c>
      <c r="BK31" s="34">
        <f>SymCalculated__!BK31-ТИоц!BK31</f>
        <v>0</v>
      </c>
      <c r="BL31" s="34">
        <f>SymCalculated__!BL31-ТИоц!BL31</f>
        <v>0</v>
      </c>
      <c r="BM31" s="34">
        <f>SymCalculated__!BM31-ТИоц!BM31</f>
        <v>0</v>
      </c>
      <c r="BN31" s="34">
        <f>SymCalculated__!BN31-ТИоц!BN31</f>
        <v>0</v>
      </c>
      <c r="BO31" s="34">
        <f>SymCalculated__!BO31-ТИоц!BO31</f>
        <v>0</v>
      </c>
      <c r="BP31" s="34">
        <f>SymCalculated__!BP31-ТИоц!BP31</f>
        <v>0</v>
      </c>
      <c r="BQ31" s="34">
        <f>SymCalculated__!BQ31-ТИоц!BQ31</f>
        <v>0</v>
      </c>
      <c r="BR31" s="34">
        <f>SymCalculated__!BR31-ТИоц!BR31</f>
        <v>0</v>
      </c>
      <c r="BS31" s="34">
        <f>SymCalculated__!BS31-ТИоц!BS31</f>
        <v>0</v>
      </c>
      <c r="BT31" s="34">
        <f>SymCalculated__!BT31-ТИоц!BT31</f>
        <v>-1</v>
      </c>
      <c r="BU31" s="34">
        <f>SymCalculated__!BU31-ТИоц!BU31</f>
        <v>0</v>
      </c>
      <c r="BV31" s="34">
        <f>SymCalculated__!BV31-ТИоц!BV31</f>
        <v>0</v>
      </c>
      <c r="BW31" s="34">
        <f>SymCalculated__!BW31-ТИоц!BW31</f>
        <v>-1</v>
      </c>
    </row>
    <row r="32" spans="1:75" ht="25" x14ac:dyDescent="0.25">
      <c r="A32" s="36" t="s">
        <v>95</v>
      </c>
      <c r="B32" s="39" t="s">
        <v>101</v>
      </c>
      <c r="C32" s="38" t="s">
        <v>200</v>
      </c>
      <c r="D32" s="34">
        <f>SymCalculated__!D32-ТИоц!D32</f>
        <v>-65</v>
      </c>
      <c r="E32" s="34">
        <f>SymCalculated__!E32-ТИоц!E32</f>
        <v>-155</v>
      </c>
      <c r="F32" s="34">
        <f>SymCalculated__!F32-ТИоц!F32</f>
        <v>2</v>
      </c>
      <c r="G32" s="34">
        <f>SymCalculated__!G32-ТИоц!G32</f>
        <v>7</v>
      </c>
      <c r="H32" s="34">
        <f>SymCalculated__!H32-ТИоц!H32</f>
        <v>3</v>
      </c>
      <c r="I32" s="34">
        <f>SymCalculated__!I32-ТИоц!I32</f>
        <v>0</v>
      </c>
      <c r="J32" s="34">
        <f>SymCalculated__!J32-ТИоц!J32</f>
        <v>-298</v>
      </c>
      <c r="K32" s="34">
        <f>SymCalculated__!K32-ТИоц!K32</f>
        <v>-64</v>
      </c>
      <c r="L32" s="34">
        <f>SymCalculated__!L32-ТИоц!L32</f>
        <v>130</v>
      </c>
      <c r="M32" s="34">
        <f>SymCalculated__!M32-ТИоц!M32</f>
        <v>0</v>
      </c>
      <c r="N32" s="34">
        <f>SymCalculated__!N32-ТИоц!N32</f>
        <v>28</v>
      </c>
      <c r="O32" s="34">
        <f>SymCalculated__!O32-ТИоц!O32</f>
        <v>0</v>
      </c>
      <c r="P32" s="34">
        <f>SymCalculated__!P32-ТИоц!P32</f>
        <v>3</v>
      </c>
      <c r="Q32" s="34">
        <f>SymCalculated__!Q32-ТИоц!Q32</f>
        <v>104</v>
      </c>
      <c r="R32" s="34">
        <f>SymCalculated__!R32-ТИоц!R32</f>
        <v>-63</v>
      </c>
      <c r="S32" s="34">
        <f>SymCalculated__!S32-ТИоц!S32</f>
        <v>59</v>
      </c>
      <c r="T32" s="34">
        <f>SymCalculated__!T32-ТИоц!T32</f>
        <v>7</v>
      </c>
      <c r="U32" s="34">
        <f>SymCalculated__!U32-ТИоц!U32</f>
        <v>194</v>
      </c>
      <c r="V32" s="34">
        <f>SymCalculated__!V32-ТИоц!V32</f>
        <v>9</v>
      </c>
      <c r="W32" s="34">
        <f>SymCalculated__!W32-ТИоц!W32</f>
        <v>69</v>
      </c>
      <c r="X32" s="34">
        <f>SymCalculated__!X32-ТИоц!X32</f>
        <v>1856</v>
      </c>
      <c r="Y32" s="34">
        <f>SymCalculated__!Y32-ТИоц!Y32</f>
        <v>1490</v>
      </c>
      <c r="Z32" s="34">
        <f>SymCalculated__!Z32-ТИоц!Z32</f>
        <v>2142</v>
      </c>
      <c r="AA32" s="34">
        <f>SymCalculated__!AA32-ТИоц!AA32</f>
        <v>14</v>
      </c>
      <c r="AB32" s="34">
        <f>SymCalculated__!AB32-ТИоц!AB32</f>
        <v>1215</v>
      </c>
      <c r="AC32" s="34">
        <f>SymCalculated__!AC32-ТИоц!AC32</f>
        <v>9</v>
      </c>
      <c r="AD32" s="34">
        <f>SymCalculated__!AD32-ТИоц!AD32</f>
        <v>84</v>
      </c>
      <c r="AE32" s="34">
        <f>SymCalculated__!AE32-ТИоц!AE32</f>
        <v>-22124</v>
      </c>
      <c r="AF32" s="34">
        <f>SymCalculated__!AF32-ТИоц!AF32</f>
        <v>218</v>
      </c>
      <c r="AG32" s="34">
        <f>SymCalculated__!AG32-ТИоц!AG32</f>
        <v>328</v>
      </c>
      <c r="AH32" s="34">
        <f>SymCalculated__!AH32-ТИоц!AH32</f>
        <v>31</v>
      </c>
      <c r="AI32" s="34">
        <f>SymCalculated__!AI32-ТИоц!AI32</f>
        <v>713</v>
      </c>
      <c r="AJ32" s="34">
        <f>SymCalculated__!AJ32-ТИоц!AJ32</f>
        <v>84</v>
      </c>
      <c r="AK32" s="34">
        <f>SymCalculated__!AK32-ТИоц!AK32</f>
        <v>665</v>
      </c>
      <c r="AL32" s="34">
        <f>SymCalculated__!AL32-ТИоц!AL32</f>
        <v>12128</v>
      </c>
      <c r="AM32" s="34">
        <f>SymCalculated__!AM32-ТИоц!AM32</f>
        <v>-629</v>
      </c>
      <c r="AN32" s="34">
        <f>SymCalculated__!AN32-ТИоц!AN32</f>
        <v>203</v>
      </c>
      <c r="AO32" s="34">
        <f>SymCalculated__!AO32-ТИоц!AO32</f>
        <v>279</v>
      </c>
      <c r="AP32" s="34">
        <f>SymCalculated__!AP32-ТИоц!AP32</f>
        <v>100</v>
      </c>
      <c r="AQ32" s="34">
        <f>SymCalculated__!AQ32-ТИоц!AQ32</f>
        <v>11</v>
      </c>
      <c r="AR32" s="34">
        <f>SymCalculated__!AR32-ТИоц!AR32</f>
        <v>33</v>
      </c>
      <c r="AS32" s="34">
        <f>SymCalculated__!AS32-ТИоц!AS32</f>
        <v>55</v>
      </c>
      <c r="AT32" s="34">
        <f>SymCalculated__!AT32-ТИоц!AT32</f>
        <v>30</v>
      </c>
      <c r="AU32" s="34">
        <f>SymCalculated__!AU32-ТИоц!AU32</f>
        <v>249</v>
      </c>
      <c r="AV32" s="34">
        <f>SymCalculated__!AV32-ТИоц!AV32</f>
        <v>-13</v>
      </c>
      <c r="AW32" s="34">
        <f>SymCalculated__!AW32-ТИоц!AW32</f>
        <v>19</v>
      </c>
      <c r="AX32" s="34">
        <f>SymCalculated__!AX32-ТИоц!AX32</f>
        <v>138</v>
      </c>
      <c r="AY32" s="34">
        <f>SymCalculated__!AY32-ТИоц!AY32</f>
        <v>-17</v>
      </c>
      <c r="AZ32" s="34">
        <f>SymCalculated__!AZ32-ТИоц!AZ32</f>
        <v>112</v>
      </c>
      <c r="BA32" s="34">
        <f>SymCalculated__!BA32-ТИоц!BA32</f>
        <v>-418</v>
      </c>
      <c r="BB32" s="34">
        <f>SymCalculated__!BB32-ТИоц!BB32</f>
        <v>931</v>
      </c>
      <c r="BC32" s="34">
        <f>SymCalculated__!BC32-ТИоц!BC32</f>
        <v>-27</v>
      </c>
      <c r="BD32" s="34">
        <f>SymCalculated__!BD32-ТИоц!BD32</f>
        <v>47</v>
      </c>
      <c r="BE32" s="34">
        <f>SymCalculated__!BE32-ТИоц!BE32</f>
        <v>43</v>
      </c>
      <c r="BF32" s="34">
        <f>SymCalculated__!BF32-ТИоц!BF32</f>
        <v>-46</v>
      </c>
      <c r="BG32" s="34">
        <f>SymCalculated__!BG32-ТИоц!BG32</f>
        <v>-6</v>
      </c>
      <c r="BH32" s="34">
        <f>SymCalculated__!BH32-ТИоц!BH32</f>
        <v>36</v>
      </c>
      <c r="BI32" s="34">
        <f>SymCalculated__!BI32-ТИоц!BI32</f>
        <v>50</v>
      </c>
      <c r="BJ32" s="34">
        <f>SymCalculated__!BJ32-ТИоц!BJ32</f>
        <v>0</v>
      </c>
      <c r="BK32" s="34">
        <f>SymCalculated__!BK32-ТИоц!BK32</f>
        <v>-1</v>
      </c>
      <c r="BL32" s="34">
        <f>SymCalculated__!BL32-ТИоц!BL32</f>
        <v>0</v>
      </c>
      <c r="BM32" s="34">
        <f>SymCalculated__!BM32-ТИоц!BM32</f>
        <v>0</v>
      </c>
      <c r="BN32" s="34">
        <f>SymCalculated__!BN32-ТИоц!BN32</f>
        <v>0</v>
      </c>
      <c r="BO32" s="34">
        <f>SymCalculated__!BO32-ТИоц!BO32</f>
        <v>0</v>
      </c>
      <c r="BP32" s="34">
        <f>SymCalculated__!BP32-ТИоц!BP32</f>
        <v>1</v>
      </c>
      <c r="BQ32" s="34">
        <f>SymCalculated__!BQ32-ТИоц!BQ32</f>
        <v>1</v>
      </c>
      <c r="BR32" s="34">
        <f>SymCalculated__!BR32-ТИоц!BR32</f>
        <v>1</v>
      </c>
      <c r="BS32" s="34">
        <f>SymCalculated__!BS32-ТИоц!BS32</f>
        <v>0</v>
      </c>
      <c r="BT32" s="34">
        <f>SymCalculated__!BT32-ТИоц!BT32</f>
        <v>0</v>
      </c>
      <c r="BU32" s="34">
        <f>SymCalculated__!BU32-ТИоц!BU32</f>
        <v>0</v>
      </c>
      <c r="BV32" s="34">
        <f>SymCalculated__!BV32-ТИоц!BV32</f>
        <v>-1</v>
      </c>
      <c r="BW32" s="34">
        <f>SymCalculated__!BW32-ТИоц!BW32</f>
        <v>2</v>
      </c>
    </row>
    <row r="33" spans="1:75" ht="37.5" x14ac:dyDescent="0.25">
      <c r="A33" s="36" t="s">
        <v>155</v>
      </c>
      <c r="B33" s="39" t="s">
        <v>102</v>
      </c>
      <c r="C33" s="38" t="s">
        <v>201</v>
      </c>
      <c r="D33" s="34">
        <f>SymCalculated__!D33-ТИоц!D33</f>
        <v>49</v>
      </c>
      <c r="E33" s="34">
        <f>SymCalculated__!E33-ТИоц!E33</f>
        <v>8</v>
      </c>
      <c r="F33" s="34">
        <f>SymCalculated__!F33-ТИоц!F33</f>
        <v>-30</v>
      </c>
      <c r="G33" s="34">
        <f>SymCalculated__!G33-ТИоц!G33</f>
        <v>-40</v>
      </c>
      <c r="H33" s="34">
        <f>SymCalculated__!H33-ТИоц!H33</f>
        <v>43</v>
      </c>
      <c r="I33" s="34">
        <f>SymCalculated__!I33-ТИоц!I33</f>
        <v>-24</v>
      </c>
      <c r="J33" s="34">
        <f>SymCalculated__!J33-ТИоц!J33</f>
        <v>-997</v>
      </c>
      <c r="K33" s="34">
        <f>SymCalculated__!K33-ТИоц!K33</f>
        <v>-49</v>
      </c>
      <c r="L33" s="34">
        <f>SymCalculated__!L33-ТИоц!L33</f>
        <v>88</v>
      </c>
      <c r="M33" s="34">
        <f>SymCalculated__!M33-ТИоц!M33</f>
        <v>0</v>
      </c>
      <c r="N33" s="34">
        <f>SymCalculated__!N33-ТИоц!N33</f>
        <v>40</v>
      </c>
      <c r="O33" s="34">
        <f>SymCalculated__!O33-ТИоц!O33</f>
        <v>3</v>
      </c>
      <c r="P33" s="34">
        <f>SymCalculated__!P33-ТИоц!P33</f>
        <v>33</v>
      </c>
      <c r="Q33" s="34">
        <f>SymCalculated__!Q33-ТИоц!Q33</f>
        <v>60</v>
      </c>
      <c r="R33" s="34">
        <f>SymCalculated__!R33-ТИоц!R33</f>
        <v>8</v>
      </c>
      <c r="S33" s="34">
        <f>SymCalculated__!S33-ТИоц!S33</f>
        <v>37</v>
      </c>
      <c r="T33" s="34">
        <f>SymCalculated__!T33-ТИоц!T33</f>
        <v>44</v>
      </c>
      <c r="U33" s="34">
        <f>SymCalculated__!U33-ТИоц!U33</f>
        <v>1178</v>
      </c>
      <c r="V33" s="34">
        <f>SymCalculated__!V33-ТИоц!V33</f>
        <v>145</v>
      </c>
      <c r="W33" s="34">
        <f>SymCalculated__!W33-ТИоц!W33</f>
        <v>168</v>
      </c>
      <c r="X33" s="34">
        <f>SymCalculated__!X33-ТИоц!X33</f>
        <v>1083</v>
      </c>
      <c r="Y33" s="34">
        <f>SymCalculated__!Y33-ТИоц!Y33</f>
        <v>1767</v>
      </c>
      <c r="Z33" s="34">
        <f>SymCalculated__!Z33-ТИоц!Z33</f>
        <v>5957</v>
      </c>
      <c r="AA33" s="34">
        <f>SymCalculated__!AA33-ТИоц!AA33</f>
        <v>86</v>
      </c>
      <c r="AB33" s="34">
        <f>SymCalculated__!AB33-ТИоц!AB33</f>
        <v>558</v>
      </c>
      <c r="AC33" s="34">
        <f>SymCalculated__!AC33-ТИоц!AC33</f>
        <v>968</v>
      </c>
      <c r="AD33" s="34">
        <f>SymCalculated__!AD33-ТИоц!AD33</f>
        <v>3519</v>
      </c>
      <c r="AE33" s="34">
        <f>SymCalculated__!AE33-ТИоц!AE33</f>
        <v>854</v>
      </c>
      <c r="AF33" s="34">
        <f>SymCalculated__!AF33-ТИоц!AF33</f>
        <v>-16871</v>
      </c>
      <c r="AG33" s="34">
        <f>SymCalculated__!AG33-ТИоц!AG33</f>
        <v>743</v>
      </c>
      <c r="AH33" s="34">
        <f>SymCalculated__!AH33-ТИоц!AH33</f>
        <v>323</v>
      </c>
      <c r="AI33" s="34">
        <f>SymCalculated__!AI33-ТИоц!AI33</f>
        <v>2600</v>
      </c>
      <c r="AJ33" s="34">
        <f>SymCalculated__!AJ33-ТИоц!AJ33</f>
        <v>213</v>
      </c>
      <c r="AK33" s="34">
        <f>SymCalculated__!AK33-ТИоц!AK33</f>
        <v>1747</v>
      </c>
      <c r="AL33" s="34">
        <f>SymCalculated__!AL33-ТИоц!AL33</f>
        <v>83</v>
      </c>
      <c r="AM33" s="34">
        <f>SymCalculated__!AM33-ТИоц!AM33</f>
        <v>-148</v>
      </c>
      <c r="AN33" s="34">
        <f>SymCalculated__!AN33-ТИоц!AN33</f>
        <v>202</v>
      </c>
      <c r="AO33" s="34">
        <f>SymCalculated__!AO33-ТИоц!AO33</f>
        <v>920</v>
      </c>
      <c r="AP33" s="34">
        <f>SymCalculated__!AP33-ТИоц!AP33</f>
        <v>-4643</v>
      </c>
      <c r="AQ33" s="34">
        <f>SymCalculated__!AQ33-ТИоц!AQ33</f>
        <v>-218</v>
      </c>
      <c r="AR33" s="34">
        <f>SymCalculated__!AR33-ТИоц!AR33</f>
        <v>-570</v>
      </c>
      <c r="AS33" s="34">
        <f>SymCalculated__!AS33-ТИоц!AS33</f>
        <v>5585</v>
      </c>
      <c r="AT33" s="34">
        <f>SymCalculated__!AT33-ТИоц!AT33</f>
        <v>289</v>
      </c>
      <c r="AU33" s="34">
        <f>SymCalculated__!AU33-ТИоц!AU33</f>
        <v>37</v>
      </c>
      <c r="AV33" s="34">
        <f>SymCalculated__!AV33-ТИоц!AV33</f>
        <v>0</v>
      </c>
      <c r="AW33" s="34">
        <f>SymCalculated__!AW33-ТИоц!AW33</f>
        <v>0</v>
      </c>
      <c r="AX33" s="34">
        <f>SymCalculated__!AX33-ТИоц!AX33</f>
        <v>227</v>
      </c>
      <c r="AY33" s="34">
        <f>SymCalculated__!AY33-ТИоц!AY33</f>
        <v>-36</v>
      </c>
      <c r="AZ33" s="34">
        <f>SymCalculated__!AZ33-ТИоц!AZ33</f>
        <v>2268</v>
      </c>
      <c r="BA33" s="34">
        <f>SymCalculated__!BA33-ТИоц!BA33</f>
        <v>-19089</v>
      </c>
      <c r="BB33" s="34">
        <f>SymCalculated__!BB33-ТИоц!BB33</f>
        <v>9725</v>
      </c>
      <c r="BC33" s="34">
        <f>SymCalculated__!BC33-ТИоц!BC33</f>
        <v>-793</v>
      </c>
      <c r="BD33" s="34">
        <f>SymCalculated__!BD33-ТИоц!BD33</f>
        <v>968</v>
      </c>
      <c r="BE33" s="34">
        <f>SymCalculated__!BE33-ТИоц!BE33</f>
        <v>524</v>
      </c>
      <c r="BF33" s="34">
        <f>SymCalculated__!BF33-ТИоц!BF33</f>
        <v>137</v>
      </c>
      <c r="BG33" s="34">
        <f>SymCalculated__!BG33-ТИоц!BG33</f>
        <v>-4</v>
      </c>
      <c r="BH33" s="34">
        <f>SymCalculated__!BH33-ТИоц!BH33</f>
        <v>114</v>
      </c>
      <c r="BI33" s="34">
        <f>SymCalculated__!BI33-ТИоц!BI33</f>
        <v>105</v>
      </c>
      <c r="BJ33" s="34">
        <f>SymCalculated__!BJ33-ТИоц!BJ33</f>
        <v>0</v>
      </c>
      <c r="BK33" s="34">
        <f>SymCalculated__!BK33-ТИоц!BK33</f>
        <v>0</v>
      </c>
      <c r="BL33" s="34">
        <f>SymCalculated__!BL33-ТИоц!BL33</f>
        <v>0</v>
      </c>
      <c r="BM33" s="34">
        <f>SymCalculated__!BM33-ТИоц!BM33</f>
        <v>0</v>
      </c>
      <c r="BN33" s="34">
        <f>SymCalculated__!BN33-ТИоц!BN33</f>
        <v>0</v>
      </c>
      <c r="BO33" s="34">
        <f>SymCalculated__!BO33-ТИоц!BO33</f>
        <v>0</v>
      </c>
      <c r="BP33" s="34">
        <f>SymCalculated__!BP33-ТИоц!BP33</f>
        <v>0</v>
      </c>
      <c r="BQ33" s="34">
        <f>SymCalculated__!BQ33-ТИоц!BQ33</f>
        <v>0</v>
      </c>
      <c r="BR33" s="34">
        <f>SymCalculated__!BR33-ТИоц!BR33</f>
        <v>0</v>
      </c>
      <c r="BS33" s="34">
        <f>SymCalculated__!BS33-ТИоц!BS33</f>
        <v>0</v>
      </c>
      <c r="BT33" s="34">
        <f>SymCalculated__!BT33-ТИоц!BT33</f>
        <v>0</v>
      </c>
      <c r="BU33" s="34">
        <f>SymCalculated__!BU33-ТИоц!BU33</f>
        <v>0</v>
      </c>
      <c r="BV33" s="34">
        <f>SymCalculated__!BV33-ТИоц!BV33</f>
        <v>0</v>
      </c>
      <c r="BW33" s="34">
        <f>SymCalculated__!BW33-ТИоц!BW33</f>
        <v>0</v>
      </c>
    </row>
    <row r="34" spans="1:75" ht="25" x14ac:dyDescent="0.25">
      <c r="A34" s="36" t="s">
        <v>97</v>
      </c>
      <c r="B34" s="39" t="s">
        <v>103</v>
      </c>
      <c r="C34" s="38" t="s">
        <v>202</v>
      </c>
      <c r="D34" s="34">
        <f>SymCalculated__!D34-ТИоц!D34</f>
        <v>1</v>
      </c>
      <c r="E34" s="34">
        <f>SymCalculated__!E34-ТИоц!E34</f>
        <v>-5</v>
      </c>
      <c r="F34" s="34">
        <f>SymCalculated__!F34-ТИоц!F34</f>
        <v>0</v>
      </c>
      <c r="G34" s="34">
        <f>SymCalculated__!G34-ТИоц!G34</f>
        <v>8</v>
      </c>
      <c r="H34" s="34">
        <f>SymCalculated__!H34-ТИоц!H34</f>
        <v>2</v>
      </c>
      <c r="I34" s="34">
        <f>SymCalculated__!I34-ТИоц!I34</f>
        <v>-1</v>
      </c>
      <c r="J34" s="34">
        <f>SymCalculated__!J34-ТИоц!J34</f>
        <v>-5</v>
      </c>
      <c r="K34" s="34">
        <f>SymCalculated__!K34-ТИоц!K34</f>
        <v>5</v>
      </c>
      <c r="L34" s="34">
        <f>SymCalculated__!L34-ТИоц!L34</f>
        <v>57</v>
      </c>
      <c r="M34" s="34">
        <f>SymCalculated__!M34-ТИоц!M34</f>
        <v>0</v>
      </c>
      <c r="N34" s="34">
        <f>SymCalculated__!N34-ТИоц!N34</f>
        <v>-8</v>
      </c>
      <c r="O34" s="34">
        <f>SymCalculated__!O34-ТИоц!O34</f>
        <v>-5</v>
      </c>
      <c r="P34" s="34">
        <f>SymCalculated__!P34-ТИоц!P34</f>
        <v>3</v>
      </c>
      <c r="Q34" s="34">
        <f>SymCalculated__!Q34-ТИоц!Q34</f>
        <v>92</v>
      </c>
      <c r="R34" s="34">
        <f>SymCalculated__!R34-ТИоц!R34</f>
        <v>37</v>
      </c>
      <c r="S34" s="34">
        <f>SymCalculated__!S34-ТИоц!S34</f>
        <v>0</v>
      </c>
      <c r="T34" s="34">
        <f>SymCalculated__!T34-ТИоц!T34</f>
        <v>16</v>
      </c>
      <c r="U34" s="34">
        <f>SymCalculated__!U34-ТИоц!U34</f>
        <v>-83</v>
      </c>
      <c r="V34" s="34">
        <f>SymCalculated__!V34-ТИоц!V34</f>
        <v>23</v>
      </c>
      <c r="W34" s="34">
        <f>SymCalculated__!W34-ТИоц!W34</f>
        <v>26</v>
      </c>
      <c r="X34" s="34">
        <f>SymCalculated__!X34-ТИоц!X34</f>
        <v>38</v>
      </c>
      <c r="Y34" s="34">
        <f>SymCalculated__!Y34-ТИоц!Y34</f>
        <v>72</v>
      </c>
      <c r="Z34" s="34">
        <f>SymCalculated__!Z34-ТИоц!Z34</f>
        <v>82</v>
      </c>
      <c r="AA34" s="34">
        <f>SymCalculated__!AA34-ТИоц!AA34</f>
        <v>3</v>
      </c>
      <c r="AB34" s="34">
        <f>SymCalculated__!AB34-ТИоц!AB34</f>
        <v>46</v>
      </c>
      <c r="AC34" s="34">
        <f>SymCalculated__!AC34-ТИоц!AC34</f>
        <v>25</v>
      </c>
      <c r="AD34" s="34">
        <f>SymCalculated__!AD34-ТИоц!AD34</f>
        <v>-8</v>
      </c>
      <c r="AE34" s="34">
        <f>SymCalculated__!AE34-ТИоц!AE34</f>
        <v>-324</v>
      </c>
      <c r="AF34" s="34">
        <f>SymCalculated__!AF34-ТИоц!AF34</f>
        <v>45</v>
      </c>
      <c r="AG34" s="34">
        <f>SymCalculated__!AG34-ТИоц!AG34</f>
        <v>-223</v>
      </c>
      <c r="AH34" s="34">
        <f>SymCalculated__!AH34-ТИоц!AH34</f>
        <v>9</v>
      </c>
      <c r="AI34" s="34">
        <f>SymCalculated__!AI34-ТИоц!AI34</f>
        <v>58</v>
      </c>
      <c r="AJ34" s="34">
        <f>SymCalculated__!AJ34-ТИоц!AJ34</f>
        <v>9</v>
      </c>
      <c r="AK34" s="34">
        <f>SymCalculated__!AK34-ТИоц!AK34</f>
        <v>-5</v>
      </c>
      <c r="AL34" s="34">
        <f>SymCalculated__!AL34-ТИоц!AL34</f>
        <v>211</v>
      </c>
      <c r="AM34" s="34">
        <f>SymCalculated__!AM34-ТИоц!AM34</f>
        <v>-234</v>
      </c>
      <c r="AN34" s="34">
        <f>SymCalculated__!AN34-ТИоц!AN34</f>
        <v>-78</v>
      </c>
      <c r="AO34" s="34">
        <f>SymCalculated__!AO34-ТИоц!AO34</f>
        <v>59</v>
      </c>
      <c r="AP34" s="34">
        <f>SymCalculated__!AP34-ТИоц!AP34</f>
        <v>106</v>
      </c>
      <c r="AQ34" s="34">
        <f>SymCalculated__!AQ34-ТИоц!AQ34</f>
        <v>4</v>
      </c>
      <c r="AR34" s="34">
        <f>SymCalculated__!AR34-ТИоц!AR34</f>
        <v>12</v>
      </c>
      <c r="AS34" s="34">
        <f>SymCalculated__!AS34-ТИоц!AS34</f>
        <v>22</v>
      </c>
      <c r="AT34" s="34">
        <f>SymCalculated__!AT34-ТИоц!AT34</f>
        <v>10</v>
      </c>
      <c r="AU34" s="34">
        <f>SymCalculated__!AU34-ТИоц!AU34</f>
        <v>-118</v>
      </c>
      <c r="AV34" s="34">
        <f>SymCalculated__!AV34-ТИоц!AV34</f>
        <v>-7</v>
      </c>
      <c r="AW34" s="34">
        <f>SymCalculated__!AW34-ТИоц!AW34</f>
        <v>135</v>
      </c>
      <c r="AX34" s="34">
        <f>SymCalculated__!AX34-ТИоц!AX34</f>
        <v>-2</v>
      </c>
      <c r="AY34" s="34">
        <f>SymCalculated__!AY34-ТИоц!AY34</f>
        <v>-3</v>
      </c>
      <c r="AZ34" s="34">
        <f>SymCalculated__!AZ34-ТИоц!AZ34</f>
        <v>35</v>
      </c>
      <c r="BA34" s="34">
        <f>SymCalculated__!BA34-ТИоц!BA34</f>
        <v>-375</v>
      </c>
      <c r="BB34" s="34">
        <f>SymCalculated__!BB34-ТИоц!BB34</f>
        <v>387</v>
      </c>
      <c r="BC34" s="34">
        <f>SymCalculated__!BC34-ТИоц!BC34</f>
        <v>-20</v>
      </c>
      <c r="BD34" s="34">
        <f>SymCalculated__!BD34-ТИоц!BD34</f>
        <v>23</v>
      </c>
      <c r="BE34" s="34">
        <f>SymCalculated__!BE34-ТИоц!BE34</f>
        <v>12</v>
      </c>
      <c r="BF34" s="34">
        <f>SymCalculated__!BF34-ТИоц!BF34</f>
        <v>11</v>
      </c>
      <c r="BG34" s="34">
        <f>SymCalculated__!BG34-ТИоц!BG34</f>
        <v>-96</v>
      </c>
      <c r="BH34" s="34">
        <f>SymCalculated__!BH34-ТИоц!BH34</f>
        <v>-38</v>
      </c>
      <c r="BI34" s="34">
        <f>SymCalculated__!BI34-ТИоц!BI34</f>
        <v>-31</v>
      </c>
      <c r="BJ34" s="34">
        <f>SymCalculated__!BJ34-ТИоц!BJ34</f>
        <v>0</v>
      </c>
      <c r="BK34" s="34">
        <f>SymCalculated__!BK34-ТИоц!BK34</f>
        <v>0</v>
      </c>
      <c r="BL34" s="34">
        <f>SymCalculated__!BL34-ТИоц!BL34</f>
        <v>-1</v>
      </c>
      <c r="BM34" s="34">
        <f>SymCalculated__!BM34-ТИоц!BM34</f>
        <v>0</v>
      </c>
      <c r="BN34" s="34">
        <f>SymCalculated__!BN34-ТИоц!BN34</f>
        <v>0</v>
      </c>
      <c r="BO34" s="34">
        <f>SymCalculated__!BO34-ТИоц!BO34</f>
        <v>0</v>
      </c>
      <c r="BP34" s="34">
        <f>SymCalculated__!BP34-ТИоц!BP34</f>
        <v>1</v>
      </c>
      <c r="BQ34" s="34">
        <f>SymCalculated__!BQ34-ТИоц!BQ34</f>
        <v>0</v>
      </c>
      <c r="BR34" s="34">
        <f>SymCalculated__!BR34-ТИоц!BR34</f>
        <v>1</v>
      </c>
      <c r="BS34" s="34">
        <f>SymCalculated__!BS34-ТИоц!BS34</f>
        <v>0</v>
      </c>
      <c r="BT34" s="34">
        <f>SymCalculated__!BT34-ТИоц!BT34</f>
        <v>1</v>
      </c>
      <c r="BU34" s="34">
        <f>SymCalculated__!BU34-ТИоц!BU34</f>
        <v>0</v>
      </c>
      <c r="BV34" s="34">
        <f>SymCalculated__!BV34-ТИоц!BV34</f>
        <v>1</v>
      </c>
      <c r="BW34" s="34">
        <f>SymCalculated__!BW34-ТИоц!BW34</f>
        <v>-1</v>
      </c>
    </row>
    <row r="35" spans="1:75" ht="12.5" x14ac:dyDescent="0.25">
      <c r="A35" s="36" t="s">
        <v>98</v>
      </c>
      <c r="B35" s="39" t="s">
        <v>104</v>
      </c>
      <c r="C35" s="38" t="s">
        <v>203</v>
      </c>
      <c r="D35" s="34">
        <f>SymCalculated__!D35-ТИоц!D35</f>
        <v>3</v>
      </c>
      <c r="E35" s="34">
        <f>SymCalculated__!E35-ТИоц!E35</f>
        <v>58</v>
      </c>
      <c r="F35" s="34">
        <f>SymCalculated__!F35-ТИоц!F35</f>
        <v>1</v>
      </c>
      <c r="G35" s="34">
        <f>SymCalculated__!G35-ТИоц!G35</f>
        <v>28</v>
      </c>
      <c r="H35" s="34">
        <f>SymCalculated__!H35-ТИоц!H35</f>
        <v>8</v>
      </c>
      <c r="I35" s="34">
        <f>SymCalculated__!I35-ТИоц!I35</f>
        <v>0</v>
      </c>
      <c r="J35" s="34">
        <f>SymCalculated__!J35-ТИоц!J35</f>
        <v>96</v>
      </c>
      <c r="K35" s="34">
        <f>SymCalculated__!K35-ТИоц!K35</f>
        <v>207</v>
      </c>
      <c r="L35" s="34">
        <f>SymCalculated__!L35-ТИоц!L35</f>
        <v>46</v>
      </c>
      <c r="M35" s="34">
        <f>SymCalculated__!M35-ТИоц!M35</f>
        <v>0</v>
      </c>
      <c r="N35" s="34">
        <f>SymCalculated__!N35-ТИоц!N35</f>
        <v>6</v>
      </c>
      <c r="O35" s="34">
        <f>SymCalculated__!O35-ТИоц!O35</f>
        <v>1</v>
      </c>
      <c r="P35" s="34">
        <f>SymCalculated__!P35-ТИоц!P35</f>
        <v>1</v>
      </c>
      <c r="Q35" s="34">
        <f>SymCalculated__!Q35-ТИоц!Q35</f>
        <v>55</v>
      </c>
      <c r="R35" s="34">
        <f>SymCalculated__!R35-ТИоц!R35</f>
        <v>-693</v>
      </c>
      <c r="S35" s="34">
        <f>SymCalculated__!S35-ТИоц!S35</f>
        <v>383</v>
      </c>
      <c r="T35" s="34">
        <f>SymCalculated__!T35-ТИоц!T35</f>
        <v>731</v>
      </c>
      <c r="U35" s="34">
        <f>SymCalculated__!U35-ТИоц!U35</f>
        <v>1441</v>
      </c>
      <c r="V35" s="34">
        <f>SymCalculated__!V35-ТИоц!V35</f>
        <v>44</v>
      </c>
      <c r="W35" s="34">
        <f>SymCalculated__!W35-ТИоц!W35</f>
        <v>144</v>
      </c>
      <c r="X35" s="34">
        <f>SymCalculated__!X35-ТИоц!X35</f>
        <v>-7224</v>
      </c>
      <c r="Y35" s="34">
        <f>SymCalculated__!Y35-ТИоц!Y35</f>
        <v>2377</v>
      </c>
      <c r="Z35" s="34">
        <f>SymCalculated__!Z35-ТИоц!Z35</f>
        <v>336</v>
      </c>
      <c r="AA35" s="34">
        <f>SymCalculated__!AA35-ТИоц!AA35</f>
        <v>4</v>
      </c>
      <c r="AB35" s="34">
        <f>SymCalculated__!AB35-ТИоц!AB35</f>
        <v>192</v>
      </c>
      <c r="AC35" s="34">
        <f>SymCalculated__!AC35-ТИоц!AC35</f>
        <v>12</v>
      </c>
      <c r="AD35" s="34">
        <f>SymCalculated__!AD35-ТИоц!AD35</f>
        <v>33</v>
      </c>
      <c r="AE35" s="34">
        <f>SymCalculated__!AE35-ТИоц!AE35</f>
        <v>307</v>
      </c>
      <c r="AF35" s="34">
        <f>SymCalculated__!AF35-ТИоц!AF35</f>
        <v>-106</v>
      </c>
      <c r="AG35" s="34">
        <f>SymCalculated__!AG35-ТИоц!AG35</f>
        <v>163</v>
      </c>
      <c r="AH35" s="34">
        <f>SymCalculated__!AH35-ТИоц!AH35</f>
        <v>-727</v>
      </c>
      <c r="AI35" s="34">
        <f>SymCalculated__!AI35-ТИоц!AI35</f>
        <v>991</v>
      </c>
      <c r="AJ35" s="34">
        <f>SymCalculated__!AJ35-ТИоц!AJ35</f>
        <v>42</v>
      </c>
      <c r="AK35" s="34">
        <f>SymCalculated__!AK35-ТИоц!AK35</f>
        <v>291</v>
      </c>
      <c r="AL35" s="34">
        <f>SymCalculated__!AL35-ТИоц!AL35</f>
        <v>20</v>
      </c>
      <c r="AM35" s="34">
        <f>SymCalculated__!AM35-ТИоц!AM35</f>
        <v>-384</v>
      </c>
      <c r="AN35" s="34">
        <f>SymCalculated__!AN35-ТИоц!AN35</f>
        <v>73</v>
      </c>
      <c r="AO35" s="34">
        <f>SymCalculated__!AO35-ТИоц!AO35</f>
        <v>114</v>
      </c>
      <c r="AP35" s="34">
        <f>SymCalculated__!AP35-ТИоц!AP35</f>
        <v>384</v>
      </c>
      <c r="AQ35" s="34">
        <f>SymCalculated__!AQ35-ТИоц!AQ35</f>
        <v>11</v>
      </c>
      <c r="AR35" s="34">
        <f>SymCalculated__!AR35-ТИоц!AR35</f>
        <v>2</v>
      </c>
      <c r="AS35" s="34">
        <f>SymCalculated__!AS35-ТИоц!AS35</f>
        <v>119</v>
      </c>
      <c r="AT35" s="34">
        <f>SymCalculated__!AT35-ТИоц!AT35</f>
        <v>7</v>
      </c>
      <c r="AU35" s="34">
        <f>SymCalculated__!AU35-ТИоц!AU35</f>
        <v>7</v>
      </c>
      <c r="AV35" s="34">
        <f>SymCalculated__!AV35-ТИоц!AV35</f>
        <v>0</v>
      </c>
      <c r="AW35" s="34">
        <f>SymCalculated__!AW35-ТИоц!AW35</f>
        <v>0</v>
      </c>
      <c r="AX35" s="34">
        <f>SymCalculated__!AX35-ТИоц!AX35</f>
        <v>67</v>
      </c>
      <c r="AY35" s="34">
        <f>SymCalculated__!AY35-ТИоц!AY35</f>
        <v>0</v>
      </c>
      <c r="AZ35" s="34">
        <f>SymCalculated__!AZ35-ТИоц!AZ35</f>
        <v>31</v>
      </c>
      <c r="BA35" s="34">
        <f>SymCalculated__!BA35-ТИоц!BA35</f>
        <v>-44</v>
      </c>
      <c r="BB35" s="34">
        <f>SymCalculated__!BB35-ТИоц!BB35</f>
        <v>272</v>
      </c>
      <c r="BC35" s="34">
        <f>SymCalculated__!BC35-ТИоц!BC35</f>
        <v>0</v>
      </c>
      <c r="BD35" s="34">
        <f>SymCalculated__!BD35-ТИоц!BD35</f>
        <v>6</v>
      </c>
      <c r="BE35" s="34">
        <f>SymCalculated__!BE35-ТИоц!BE35</f>
        <v>24</v>
      </c>
      <c r="BF35" s="34">
        <f>SymCalculated__!BF35-ТИоц!BF35</f>
        <v>34</v>
      </c>
      <c r="BG35" s="34">
        <f>SymCalculated__!BG35-ТИоц!BG35</f>
        <v>0</v>
      </c>
      <c r="BH35" s="34">
        <f>SymCalculated__!BH35-ТИоц!BH35</f>
        <v>6</v>
      </c>
      <c r="BI35" s="34">
        <f>SymCalculated__!BI35-ТИоц!BI35</f>
        <v>11</v>
      </c>
      <c r="BJ35" s="34">
        <f>SymCalculated__!BJ35-ТИоц!BJ35</f>
        <v>0</v>
      </c>
      <c r="BK35" s="34">
        <f>SymCalculated__!BK35-ТИоц!BK35</f>
        <v>0</v>
      </c>
      <c r="BL35" s="34">
        <f>SymCalculated__!BL35-ТИоц!BL35</f>
        <v>0</v>
      </c>
      <c r="BM35" s="34">
        <f>SymCalculated__!BM35-ТИоц!BM35</f>
        <v>0</v>
      </c>
      <c r="BN35" s="34">
        <f>SymCalculated__!BN35-ТИоц!BN35</f>
        <v>0</v>
      </c>
      <c r="BO35" s="34">
        <f>SymCalculated__!BO35-ТИоц!BO35</f>
        <v>0</v>
      </c>
      <c r="BP35" s="34">
        <f>SymCalculated__!BP35-ТИоц!BP35</f>
        <v>0</v>
      </c>
      <c r="BQ35" s="34">
        <f>SymCalculated__!BQ35-ТИоц!BQ35</f>
        <v>0</v>
      </c>
      <c r="BR35" s="34">
        <f>SymCalculated__!BR35-ТИоц!BR35</f>
        <v>0</v>
      </c>
      <c r="BS35" s="34">
        <f>SymCalculated__!BS35-ТИоц!BS35</f>
        <v>0</v>
      </c>
      <c r="BT35" s="34">
        <f>SymCalculated__!BT35-ТИоц!BT35</f>
        <v>0</v>
      </c>
      <c r="BU35" s="34">
        <f>SymCalculated__!BU35-ТИоц!BU35</f>
        <v>0</v>
      </c>
      <c r="BV35" s="34">
        <f>SymCalculated__!BV35-ТИоц!BV35</f>
        <v>0</v>
      </c>
      <c r="BW35" s="34">
        <f>SymCalculated__!BW35-ТИоц!BW35</f>
        <v>0</v>
      </c>
    </row>
    <row r="36" spans="1:75" ht="12.5" x14ac:dyDescent="0.25">
      <c r="A36" s="36" t="s">
        <v>99</v>
      </c>
      <c r="B36" s="32" t="s">
        <v>105</v>
      </c>
      <c r="C36" s="38" t="s">
        <v>204</v>
      </c>
      <c r="D36" s="34">
        <f>SymCalculated__!D36-ТИоц!D36</f>
        <v>-2572</v>
      </c>
      <c r="E36" s="34">
        <f>SymCalculated__!E36-ТИоц!E36</f>
        <v>434</v>
      </c>
      <c r="F36" s="34">
        <f>SymCalculated__!F36-ТИоц!F36</f>
        <v>11</v>
      </c>
      <c r="G36" s="34">
        <f>SymCalculated__!G36-ТИоц!G36</f>
        <v>-234</v>
      </c>
      <c r="H36" s="34">
        <f>SymCalculated__!H36-ТИоц!H36</f>
        <v>-3910</v>
      </c>
      <c r="I36" s="34">
        <f>SymCalculated__!I36-ТИоц!I36</f>
        <v>-212</v>
      </c>
      <c r="J36" s="34">
        <f>SymCalculated__!J36-ТИоц!J36</f>
        <v>-3765</v>
      </c>
      <c r="K36" s="34">
        <f>SymCalculated__!K36-ТИоц!K36</f>
        <v>1158</v>
      </c>
      <c r="L36" s="34">
        <f>SymCalculated__!L36-ТИоц!L36</f>
        <v>2574</v>
      </c>
      <c r="M36" s="34">
        <f>SymCalculated__!M36-ТИоц!M36</f>
        <v>-1</v>
      </c>
      <c r="N36" s="34">
        <f>SymCalculated__!N36-ТИоц!N36</f>
        <v>-134</v>
      </c>
      <c r="O36" s="34">
        <f>SymCalculated__!O36-ТИоц!O36</f>
        <v>92</v>
      </c>
      <c r="P36" s="34">
        <f>SymCalculated__!P36-ТИоц!P36</f>
        <v>11</v>
      </c>
      <c r="Q36" s="34">
        <f>SymCalculated__!Q36-ТИоц!Q36</f>
        <v>233</v>
      </c>
      <c r="R36" s="34">
        <f>SymCalculated__!R36-ТИоц!R36</f>
        <v>-5992</v>
      </c>
      <c r="S36" s="34">
        <f>SymCalculated__!S36-ТИоц!S36</f>
        <v>3443</v>
      </c>
      <c r="T36" s="34">
        <f>SymCalculated__!T36-ТИоц!T36</f>
        <v>-1728</v>
      </c>
      <c r="U36" s="34">
        <f>SymCalculated__!U36-ТИоц!U36</f>
        <v>3242</v>
      </c>
      <c r="V36" s="34">
        <f>SymCalculated__!V36-ТИоц!V36</f>
        <v>281</v>
      </c>
      <c r="W36" s="34">
        <f>SymCalculated__!W36-ТИоц!W36</f>
        <v>-3863</v>
      </c>
      <c r="X36" s="34">
        <f>SymCalculated__!X36-ТИоц!X36</f>
        <v>-7482</v>
      </c>
      <c r="Y36" s="34">
        <f>SymCalculated__!Y36-ТИоц!Y36</f>
        <v>4649</v>
      </c>
      <c r="Z36" s="34">
        <f>SymCalculated__!Z36-ТИоц!Z36</f>
        <v>2040</v>
      </c>
      <c r="AA36" s="34">
        <f>SymCalculated__!AA36-ТИоц!AA36</f>
        <v>72</v>
      </c>
      <c r="AB36" s="34">
        <f>SymCalculated__!AB36-ТИоц!AB36</f>
        <v>3441</v>
      </c>
      <c r="AC36" s="34">
        <f>SymCalculated__!AC36-ТИоц!AC36</f>
        <v>384</v>
      </c>
      <c r="AD36" s="34">
        <f>SymCalculated__!AD36-ТИоц!AD36</f>
        <v>2186</v>
      </c>
      <c r="AE36" s="34">
        <f>SymCalculated__!AE36-ТИоц!AE36</f>
        <v>-24</v>
      </c>
      <c r="AF36" s="34">
        <f>SymCalculated__!AF36-ТИоц!AF36</f>
        <v>-806</v>
      </c>
      <c r="AG36" s="34">
        <f>SymCalculated__!AG36-ТИоц!AG36</f>
        <v>1914</v>
      </c>
      <c r="AH36" s="34">
        <f>SymCalculated__!AH36-ТИоц!AH36</f>
        <v>719</v>
      </c>
      <c r="AI36" s="34">
        <f>SymCalculated__!AI36-ТИоц!AI36</f>
        <v>-54694</v>
      </c>
      <c r="AJ36" s="34">
        <f>SymCalculated__!AJ36-ТИоц!AJ36</f>
        <v>2788</v>
      </c>
      <c r="AK36" s="34">
        <f>SymCalculated__!AK36-ТИоц!AK36</f>
        <v>20314</v>
      </c>
      <c r="AL36" s="34">
        <f>SymCalculated__!AL36-ТИоц!AL36</f>
        <v>1376</v>
      </c>
      <c r="AM36" s="34">
        <f>SymCalculated__!AM36-ТИоц!AM36</f>
        <v>-2254</v>
      </c>
      <c r="AN36" s="34">
        <f>SymCalculated__!AN36-ТИоц!AN36</f>
        <v>-1497</v>
      </c>
      <c r="AO36" s="34">
        <f>SymCalculated__!AO36-ТИоц!AO36</f>
        <v>2087</v>
      </c>
      <c r="AP36" s="34">
        <f>SymCalculated__!AP36-ТИоц!AP36</f>
        <v>-6550</v>
      </c>
      <c r="AQ36" s="34">
        <f>SymCalculated__!AQ36-ТИоц!AQ36</f>
        <v>188</v>
      </c>
      <c r="AR36" s="34">
        <f>SymCalculated__!AR36-ТИоц!AR36</f>
        <v>417</v>
      </c>
      <c r="AS36" s="34">
        <f>SymCalculated__!AS36-ТИоц!AS36</f>
        <v>6069</v>
      </c>
      <c r="AT36" s="34">
        <f>SymCalculated__!AT36-ТИоц!AT36</f>
        <v>273</v>
      </c>
      <c r="AU36" s="34">
        <f>SymCalculated__!AU36-ТИоц!AU36</f>
        <v>51</v>
      </c>
      <c r="AV36" s="34">
        <f>SymCalculated__!AV36-ТИоц!AV36</f>
        <v>-41</v>
      </c>
      <c r="AW36" s="34">
        <f>SymCalculated__!AW36-ТИоц!AW36</f>
        <v>245</v>
      </c>
      <c r="AX36" s="34">
        <f>SymCalculated__!AX36-ТИоц!AX36</f>
        <v>3431</v>
      </c>
      <c r="AY36" s="34">
        <f>SymCalculated__!AY36-ТИоц!AY36</f>
        <v>-50</v>
      </c>
      <c r="AZ36" s="34">
        <f>SymCalculated__!AZ36-ТИоц!AZ36</f>
        <v>1943</v>
      </c>
      <c r="BA36" s="34">
        <f>SymCalculated__!BA36-ТИоц!BA36</f>
        <v>-10186</v>
      </c>
      <c r="BB36" s="34">
        <f>SymCalculated__!BB36-ТИоц!BB36</f>
        <v>16238</v>
      </c>
      <c r="BC36" s="34">
        <f>SymCalculated__!BC36-ТИоц!BC36</f>
        <v>-942</v>
      </c>
      <c r="BD36" s="34">
        <f>SymCalculated__!BD36-ТИоц!BD36</f>
        <v>560</v>
      </c>
      <c r="BE36" s="34">
        <f>SymCalculated__!BE36-ТИоц!BE36</f>
        <v>641</v>
      </c>
      <c r="BF36" s="34">
        <f>SymCalculated__!BF36-ТИоц!BF36</f>
        <v>22023</v>
      </c>
      <c r="BG36" s="34">
        <f>SymCalculated__!BG36-ТИоц!BG36</f>
        <v>-179</v>
      </c>
      <c r="BH36" s="34">
        <f>SymCalculated__!BH36-ТИоц!BH36</f>
        <v>40</v>
      </c>
      <c r="BI36" s="34">
        <f>SymCalculated__!BI36-ТИоц!BI36</f>
        <v>1552</v>
      </c>
      <c r="BJ36" s="34">
        <f>SymCalculated__!BJ36-ТИоц!BJ36</f>
        <v>0</v>
      </c>
      <c r="BK36" s="34">
        <f>SymCalculated__!BK36-ТИоц!BK36</f>
        <v>0</v>
      </c>
      <c r="BL36" s="34">
        <f>SymCalculated__!BL36-ТИоц!BL36</f>
        <v>0</v>
      </c>
      <c r="BM36" s="34">
        <f>SymCalculated__!BM36-ТИоц!BM36</f>
        <v>0</v>
      </c>
      <c r="BN36" s="34">
        <f>SymCalculated__!BN36-ТИоц!BN36</f>
        <v>0</v>
      </c>
      <c r="BO36" s="34">
        <f>SymCalculated__!BO36-ТИоц!BO36</f>
        <v>0</v>
      </c>
      <c r="BP36" s="34">
        <f>SymCalculated__!BP36-ТИоц!BP36</f>
        <v>0</v>
      </c>
      <c r="BQ36" s="34">
        <f>SymCalculated__!BQ36-ТИоц!BQ36</f>
        <v>0</v>
      </c>
      <c r="BR36" s="34">
        <f>SymCalculated__!BR36-ТИоц!BR36</f>
        <v>0</v>
      </c>
      <c r="BS36" s="34">
        <f>SymCalculated__!BS36-ТИоц!BS36</f>
        <v>0</v>
      </c>
      <c r="BT36" s="34">
        <f>SymCalculated__!BT36-ТИоц!BT36</f>
        <v>0</v>
      </c>
      <c r="BU36" s="34">
        <f>SymCalculated__!BU36-ТИоц!BU36</f>
        <v>0</v>
      </c>
      <c r="BV36" s="34">
        <f>SymCalculated__!BV36-ТИоц!BV36</f>
        <v>0</v>
      </c>
      <c r="BW36" s="34">
        <f>SymCalculated__!BW36-ТИоц!BW36</f>
        <v>0</v>
      </c>
    </row>
    <row r="37" spans="1:75" ht="25" x14ac:dyDescent="0.25">
      <c r="A37" s="36" t="s">
        <v>100</v>
      </c>
      <c r="B37" s="39" t="s">
        <v>106</v>
      </c>
      <c r="C37" s="38" t="s">
        <v>205</v>
      </c>
      <c r="D37" s="34">
        <f>SymCalculated__!D37-ТИоц!D37</f>
        <v>-237</v>
      </c>
      <c r="E37" s="34">
        <f>SymCalculated__!E37-ТИоц!E37</f>
        <v>12</v>
      </c>
      <c r="F37" s="34">
        <f>SymCalculated__!F37-ТИоц!F37</f>
        <v>-17</v>
      </c>
      <c r="G37" s="34">
        <f>SymCalculated__!G37-ТИоц!G37</f>
        <v>1</v>
      </c>
      <c r="H37" s="34">
        <f>SymCalculated__!H37-ТИоц!H37</f>
        <v>-34</v>
      </c>
      <c r="I37" s="34">
        <f>SymCalculated__!I37-ТИоц!I37</f>
        <v>0</v>
      </c>
      <c r="J37" s="34">
        <f>SymCalculated__!J37-ТИоц!J37</f>
        <v>-18</v>
      </c>
      <c r="K37" s="34">
        <f>SymCalculated__!K37-ТИоц!K37</f>
        <v>21</v>
      </c>
      <c r="L37" s="34">
        <f>SymCalculated__!L37-ТИоц!L37</f>
        <v>248</v>
      </c>
      <c r="M37" s="34">
        <f>SymCalculated__!M37-ТИоц!M37</f>
        <v>0</v>
      </c>
      <c r="N37" s="34">
        <f>SymCalculated__!N37-ТИоц!N37</f>
        <v>-5</v>
      </c>
      <c r="O37" s="34">
        <f>SymCalculated__!O37-ТИоц!O37</f>
        <v>3</v>
      </c>
      <c r="P37" s="34">
        <f>SymCalculated__!P37-ТИоц!P37</f>
        <v>2</v>
      </c>
      <c r="Q37" s="34">
        <f>SymCalculated__!Q37-ТИоц!Q37</f>
        <v>10</v>
      </c>
      <c r="R37" s="34">
        <f>SymCalculated__!R37-ТИоц!R37</f>
        <v>-124</v>
      </c>
      <c r="S37" s="34">
        <f>SymCalculated__!S37-ТИоц!S37</f>
        <v>75</v>
      </c>
      <c r="T37" s="34">
        <f>SymCalculated__!T37-ТИоц!T37</f>
        <v>-62</v>
      </c>
      <c r="U37" s="34">
        <f>SymCalculated__!U37-ТИоц!U37</f>
        <v>61</v>
      </c>
      <c r="V37" s="34">
        <f>SymCalculated__!V37-ТИоц!V37</f>
        <v>3</v>
      </c>
      <c r="W37" s="34">
        <f>SymCalculated__!W37-ТИоц!W37</f>
        <v>-62</v>
      </c>
      <c r="X37" s="34">
        <f>SymCalculated__!X37-ТИоц!X37</f>
        <v>-103</v>
      </c>
      <c r="Y37" s="34">
        <f>SymCalculated__!Y37-ТИоц!Y37</f>
        <v>112</v>
      </c>
      <c r="Z37" s="34">
        <f>SymCalculated__!Z37-ТИоц!Z37</f>
        <v>38</v>
      </c>
      <c r="AA37" s="34">
        <f>SymCalculated__!AA37-ТИоц!AA37</f>
        <v>7</v>
      </c>
      <c r="AB37" s="34">
        <f>SymCalculated__!AB37-ТИоц!AB37</f>
        <v>18</v>
      </c>
      <c r="AC37" s="34">
        <f>SymCalculated__!AC37-ТИоц!AC37</f>
        <v>12</v>
      </c>
      <c r="AD37" s="34">
        <f>SymCalculated__!AD37-ТИоц!AD37</f>
        <v>99</v>
      </c>
      <c r="AE37" s="34">
        <f>SymCalculated__!AE37-ТИоц!AE37</f>
        <v>-11</v>
      </c>
      <c r="AF37" s="34">
        <f>SymCalculated__!AF37-ТИоц!AF37</f>
        <v>-39</v>
      </c>
      <c r="AG37" s="34">
        <f>SymCalculated__!AG37-ТИоц!AG37</f>
        <v>38</v>
      </c>
      <c r="AH37" s="34">
        <f>SymCalculated__!AH37-ТИоц!AH37</f>
        <v>14</v>
      </c>
      <c r="AI37" s="34">
        <f>SymCalculated__!AI37-ТИоц!AI37</f>
        <v>-1479</v>
      </c>
      <c r="AJ37" s="34">
        <f>SymCalculated__!AJ37-ТИоц!AJ37</f>
        <v>-603</v>
      </c>
      <c r="AK37" s="34">
        <f>SymCalculated__!AK37-ТИоц!AK37</f>
        <v>407</v>
      </c>
      <c r="AL37" s="34">
        <f>SymCalculated__!AL37-ТИоц!AL37</f>
        <v>48</v>
      </c>
      <c r="AM37" s="34">
        <f>SymCalculated__!AM37-ТИоц!AM37</f>
        <v>-170</v>
      </c>
      <c r="AN37" s="34">
        <f>SymCalculated__!AN37-ТИоц!AN37</f>
        <v>-74</v>
      </c>
      <c r="AO37" s="34">
        <f>SymCalculated__!AO37-ТИоц!AO37</f>
        <v>43</v>
      </c>
      <c r="AP37" s="34">
        <f>SymCalculated__!AP37-ТИоц!AP37</f>
        <v>12</v>
      </c>
      <c r="AQ37" s="34">
        <f>SymCalculated__!AQ37-ТИоц!AQ37</f>
        <v>0</v>
      </c>
      <c r="AR37" s="34">
        <f>SymCalculated__!AR37-ТИоц!AR37</f>
        <v>18</v>
      </c>
      <c r="AS37" s="34">
        <f>SymCalculated__!AS37-ТИоц!AS37</f>
        <v>132</v>
      </c>
      <c r="AT37" s="34">
        <f>SymCalculated__!AT37-ТИоц!AT37</f>
        <v>12</v>
      </c>
      <c r="AU37" s="34">
        <f>SymCalculated__!AU37-ТИоц!AU37</f>
        <v>6</v>
      </c>
      <c r="AV37" s="34">
        <f>SymCalculated__!AV37-ТИоц!AV37</f>
        <v>-2</v>
      </c>
      <c r="AW37" s="34">
        <f>SymCalculated__!AW37-ТИоц!AW37</f>
        <v>2</v>
      </c>
      <c r="AX37" s="34">
        <f>SymCalculated__!AX37-ТИоц!AX37</f>
        <v>112</v>
      </c>
      <c r="AY37" s="34">
        <f>SymCalculated__!AY37-ТИоц!AY37</f>
        <v>-1</v>
      </c>
      <c r="AZ37" s="34">
        <f>SymCalculated__!AZ37-ТИоц!AZ37</f>
        <v>103</v>
      </c>
      <c r="BA37" s="34">
        <f>SymCalculated__!BA37-ТИоц!BA37</f>
        <v>-673</v>
      </c>
      <c r="BB37" s="34">
        <f>SymCalculated__!BB37-ТИоц!BB37</f>
        <v>612</v>
      </c>
      <c r="BC37" s="34">
        <f>SymCalculated__!BC37-ТИоц!BC37</f>
        <v>-52</v>
      </c>
      <c r="BD37" s="34">
        <f>SymCalculated__!BD37-ТИоц!BD37</f>
        <v>25</v>
      </c>
      <c r="BE37" s="34">
        <f>SymCalculated__!BE37-ТИоц!BE37</f>
        <v>0</v>
      </c>
      <c r="BF37" s="34">
        <f>SymCalculated__!BF37-ТИоц!BF37</f>
        <v>1420</v>
      </c>
      <c r="BG37" s="34">
        <f>SymCalculated__!BG37-ТИоц!BG37</f>
        <v>-13</v>
      </c>
      <c r="BH37" s="34">
        <f>SymCalculated__!BH37-ТИоц!BH37</f>
        <v>0</v>
      </c>
      <c r="BI37" s="34">
        <f>SymCalculated__!BI37-ТИоц!BI37</f>
        <v>46</v>
      </c>
      <c r="BJ37" s="34">
        <f>SymCalculated__!BJ37-ТИоц!BJ37</f>
        <v>0</v>
      </c>
      <c r="BK37" s="34">
        <f>SymCalculated__!BK37-ТИоц!BK37</f>
        <v>0</v>
      </c>
      <c r="BL37" s="34">
        <f>SymCalculated__!BL37-ТИоц!BL37</f>
        <v>0</v>
      </c>
      <c r="BM37" s="34">
        <f>SymCalculated__!BM37-ТИоц!BM37</f>
        <v>0</v>
      </c>
      <c r="BN37" s="34">
        <f>SymCalculated__!BN37-ТИоц!BN37</f>
        <v>0</v>
      </c>
      <c r="BO37" s="34">
        <f>SymCalculated__!BO37-ТИоц!BO37</f>
        <v>0</v>
      </c>
      <c r="BP37" s="34">
        <f>SymCalculated__!BP37-ТИоц!BP37</f>
        <v>0</v>
      </c>
      <c r="BQ37" s="34">
        <f>SymCalculated__!BQ37-ТИоц!BQ37</f>
        <v>0</v>
      </c>
      <c r="BR37" s="34">
        <f>SymCalculated__!BR37-ТИоц!BR37</f>
        <v>0</v>
      </c>
      <c r="BS37" s="34">
        <f>SymCalculated__!BS37-ТИоц!BS37</f>
        <v>0</v>
      </c>
      <c r="BT37" s="34">
        <f>SymCalculated__!BT37-ТИоц!BT37</f>
        <v>0</v>
      </c>
      <c r="BU37" s="34">
        <f>SymCalculated__!BU37-ТИоц!BU37</f>
        <v>0</v>
      </c>
      <c r="BV37" s="34">
        <f>SymCalculated__!BV37-ТИоц!BV37</f>
        <v>0</v>
      </c>
      <c r="BW37" s="34">
        <f>SymCalculated__!BW37-ТИоц!BW37</f>
        <v>0</v>
      </c>
    </row>
    <row r="38" spans="1:75" ht="12.5" x14ac:dyDescent="0.25">
      <c r="A38" s="36" t="s">
        <v>101</v>
      </c>
      <c r="B38" s="32" t="s">
        <v>107</v>
      </c>
      <c r="C38" s="38" t="s">
        <v>206</v>
      </c>
      <c r="D38" s="34">
        <f>SymCalculated__!D38-ТИоц!D38</f>
        <v>-102</v>
      </c>
      <c r="E38" s="34">
        <f>SymCalculated__!E38-ТИоц!E38</f>
        <v>-63</v>
      </c>
      <c r="F38" s="34">
        <f>SymCalculated__!F38-ТИоц!F38</f>
        <v>6</v>
      </c>
      <c r="G38" s="34">
        <f>SymCalculated__!G38-ТИоц!G38</f>
        <v>-336</v>
      </c>
      <c r="H38" s="34">
        <f>SymCalculated__!H38-ТИоц!H38</f>
        <v>-710</v>
      </c>
      <c r="I38" s="34">
        <f>SymCalculated__!I38-ТИоц!I38</f>
        <v>-75</v>
      </c>
      <c r="J38" s="34">
        <f>SymCalculated__!J38-ТИоц!J38</f>
        <v>-818</v>
      </c>
      <c r="K38" s="34">
        <f>SymCalculated__!K38-ТИоц!K38</f>
        <v>-254</v>
      </c>
      <c r="L38" s="34">
        <f>SymCalculated__!L38-ТИоц!L38</f>
        <v>421</v>
      </c>
      <c r="M38" s="34">
        <f>SymCalculated__!M38-ТИоц!M38</f>
        <v>0</v>
      </c>
      <c r="N38" s="34">
        <f>SymCalculated__!N38-ТИоц!N38</f>
        <v>16</v>
      </c>
      <c r="O38" s="34">
        <f>SymCalculated__!O38-ТИоц!O38</f>
        <v>21</v>
      </c>
      <c r="P38" s="34">
        <f>SymCalculated__!P38-ТИоц!P38</f>
        <v>5</v>
      </c>
      <c r="Q38" s="34">
        <f>SymCalculated__!Q38-ТИоц!Q38</f>
        <v>236</v>
      </c>
      <c r="R38" s="34">
        <f>SymCalculated__!R38-ТИоц!R38</f>
        <v>-453</v>
      </c>
      <c r="S38" s="34">
        <f>SymCalculated__!S38-ТИоц!S38</f>
        <v>386</v>
      </c>
      <c r="T38" s="34">
        <f>SymCalculated__!T38-ТИоц!T38</f>
        <v>-1259</v>
      </c>
      <c r="U38" s="34">
        <f>SymCalculated__!U38-ТИоц!U38</f>
        <v>1494</v>
      </c>
      <c r="V38" s="34">
        <f>SymCalculated__!V38-ТИоц!V38</f>
        <v>204</v>
      </c>
      <c r="W38" s="34">
        <f>SymCalculated__!W38-ТИоц!W38</f>
        <v>455</v>
      </c>
      <c r="X38" s="34">
        <f>SymCalculated__!X38-ТИоц!X38</f>
        <v>-699</v>
      </c>
      <c r="Y38" s="34">
        <f>SymCalculated__!Y38-ТИоц!Y38</f>
        <v>1227</v>
      </c>
      <c r="Z38" s="34">
        <f>SymCalculated__!Z38-ТИоц!Z38</f>
        <v>1213</v>
      </c>
      <c r="AA38" s="34">
        <f>SymCalculated__!AA38-ТИоц!AA38</f>
        <v>-9</v>
      </c>
      <c r="AB38" s="34">
        <f>SymCalculated__!AB38-ТИоц!AB38</f>
        <v>-295</v>
      </c>
      <c r="AC38" s="34">
        <f>SymCalculated__!AC38-ТИоц!AC38</f>
        <v>730</v>
      </c>
      <c r="AD38" s="34">
        <f>SymCalculated__!AD38-ТИоц!AD38</f>
        <v>1276</v>
      </c>
      <c r="AE38" s="34">
        <f>SymCalculated__!AE38-ТИоц!AE38</f>
        <v>289</v>
      </c>
      <c r="AF38" s="34">
        <f>SymCalculated__!AF38-ТИоц!AF38</f>
        <v>638</v>
      </c>
      <c r="AG38" s="34">
        <f>SymCalculated__!AG38-ТИоц!AG38</f>
        <v>510</v>
      </c>
      <c r="AH38" s="34">
        <f>SymCalculated__!AH38-ТИоц!AH38</f>
        <v>231</v>
      </c>
      <c r="AI38" s="34">
        <f>SymCalculated__!AI38-ТИоц!AI38</f>
        <v>512</v>
      </c>
      <c r="AJ38" s="34">
        <f>SymCalculated__!AJ38-ТИоц!AJ38</f>
        <v>-1787</v>
      </c>
      <c r="AK38" s="34">
        <f>SymCalculated__!AK38-ТИоц!AK38</f>
        <v>-2880</v>
      </c>
      <c r="AL38" s="34">
        <f>SymCalculated__!AL38-ТИоц!AL38</f>
        <v>318</v>
      </c>
      <c r="AM38" s="34">
        <f>SymCalculated__!AM38-ТИоц!AM38</f>
        <v>-1834</v>
      </c>
      <c r="AN38" s="34">
        <f>SymCalculated__!AN38-ТИоц!AN38</f>
        <v>138</v>
      </c>
      <c r="AO38" s="34">
        <f>SymCalculated__!AO38-ТИоц!AO38</f>
        <v>1183</v>
      </c>
      <c r="AP38" s="34">
        <f>SymCalculated__!AP38-ТИоц!AP38</f>
        <v>-4396</v>
      </c>
      <c r="AQ38" s="34">
        <f>SymCalculated__!AQ38-ТИоц!AQ38</f>
        <v>27</v>
      </c>
      <c r="AR38" s="34">
        <f>SymCalculated__!AR38-ТИоц!AR38</f>
        <v>318</v>
      </c>
      <c r="AS38" s="34">
        <f>SymCalculated__!AS38-ТИоц!AS38</f>
        <v>3200</v>
      </c>
      <c r="AT38" s="34">
        <f>SymCalculated__!AT38-ТИоц!AT38</f>
        <v>19</v>
      </c>
      <c r="AU38" s="34">
        <f>SymCalculated__!AU38-ТИоц!AU38</f>
        <v>157</v>
      </c>
      <c r="AV38" s="34">
        <f>SymCalculated__!AV38-ТИоц!AV38</f>
        <v>-10</v>
      </c>
      <c r="AW38" s="34">
        <f>SymCalculated__!AW38-ТИоц!AW38</f>
        <v>49</v>
      </c>
      <c r="AX38" s="34">
        <f>SymCalculated__!AX38-ТИоц!AX38</f>
        <v>-1665</v>
      </c>
      <c r="AY38" s="34">
        <f>SymCalculated__!AY38-ТИоц!AY38</f>
        <v>-40</v>
      </c>
      <c r="AZ38" s="34">
        <f>SymCalculated__!AZ38-ТИоц!AZ38</f>
        <v>1408</v>
      </c>
      <c r="BA38" s="34">
        <f>SymCalculated__!BA38-ТИоц!BA38</f>
        <v>-8736</v>
      </c>
      <c r="BB38" s="34">
        <f>SymCalculated__!BB38-ТИоц!BB38</f>
        <v>9667</v>
      </c>
      <c r="BC38" s="34">
        <f>SymCalculated__!BC38-ТИоц!BC38</f>
        <v>-3157</v>
      </c>
      <c r="BD38" s="34">
        <f>SymCalculated__!BD38-ТИоц!BD38</f>
        <v>320</v>
      </c>
      <c r="BE38" s="34">
        <f>SymCalculated__!BE38-ТИоц!BE38</f>
        <v>142</v>
      </c>
      <c r="BF38" s="34">
        <f>SymCalculated__!BF38-ТИоц!BF38</f>
        <v>2877</v>
      </c>
      <c r="BG38" s="34">
        <f>SymCalculated__!BG38-ТИоц!BG38</f>
        <v>-224</v>
      </c>
      <c r="BH38" s="34">
        <f>SymCalculated__!BH38-ТИоц!BH38</f>
        <v>-319</v>
      </c>
      <c r="BI38" s="34">
        <f>SymCalculated__!BI38-ТИоц!BI38</f>
        <v>418</v>
      </c>
      <c r="BJ38" s="34">
        <f>SymCalculated__!BJ38-ТИоц!BJ38</f>
        <v>0</v>
      </c>
      <c r="BK38" s="34">
        <f>SymCalculated__!BK38-ТИоц!BK38</f>
        <v>0</v>
      </c>
      <c r="BL38" s="34">
        <f>SymCalculated__!BL38-ТИоц!BL38</f>
        <v>0</v>
      </c>
      <c r="BM38" s="34">
        <f>SymCalculated__!BM38-ТИоц!BM38</f>
        <v>0</v>
      </c>
      <c r="BN38" s="34">
        <f>SymCalculated__!BN38-ТИоц!BN38</f>
        <v>0</v>
      </c>
      <c r="BO38" s="34">
        <f>SymCalculated__!BO38-ТИоц!BO38</f>
        <v>0</v>
      </c>
      <c r="BP38" s="34">
        <f>SymCalculated__!BP38-ТИоц!BP38</f>
        <v>0</v>
      </c>
      <c r="BQ38" s="34">
        <f>SymCalculated__!BQ38-ТИоц!BQ38</f>
        <v>0</v>
      </c>
      <c r="BR38" s="34">
        <f>SymCalculated__!BR38-ТИоц!BR38</f>
        <v>0</v>
      </c>
      <c r="BS38" s="34">
        <f>SymCalculated__!BS38-ТИоц!BS38</f>
        <v>0</v>
      </c>
      <c r="BT38" s="34">
        <f>SymCalculated__!BT38-ТИоц!BT38</f>
        <v>0</v>
      </c>
      <c r="BU38" s="34">
        <f>SymCalculated__!BU38-ТИоц!BU38</f>
        <v>0</v>
      </c>
      <c r="BV38" s="34">
        <f>SymCalculated__!BV38-ТИоц!BV38</f>
        <v>0</v>
      </c>
      <c r="BW38" s="34">
        <f>SymCalculated__!BW38-ТИоц!BW38</f>
        <v>0</v>
      </c>
    </row>
    <row r="39" spans="1:75" ht="50" x14ac:dyDescent="0.25">
      <c r="A39" s="36" t="s">
        <v>156</v>
      </c>
      <c r="B39" s="32" t="s">
        <v>108</v>
      </c>
      <c r="C39" s="38" t="s">
        <v>207</v>
      </c>
      <c r="D39" s="34">
        <f>SymCalculated__!D39-ТИоц!D39</f>
        <v>-43</v>
      </c>
      <c r="E39" s="34">
        <f>SymCalculated__!E39-ТИоц!E39</f>
        <v>-151</v>
      </c>
      <c r="F39" s="34">
        <f>SymCalculated__!F39-ТИоц!F39</f>
        <v>1</v>
      </c>
      <c r="G39" s="34">
        <f>SymCalculated__!G39-ТИоц!G39</f>
        <v>2</v>
      </c>
      <c r="H39" s="34">
        <f>SymCalculated__!H39-ТИоц!H39</f>
        <v>-15</v>
      </c>
      <c r="I39" s="34">
        <f>SymCalculated__!I39-ТИоц!I39</f>
        <v>-33</v>
      </c>
      <c r="J39" s="34">
        <f>SymCalculated__!J39-ТИоц!J39</f>
        <v>-207</v>
      </c>
      <c r="K39" s="34">
        <f>SymCalculated__!K39-ТИоц!K39</f>
        <v>-16</v>
      </c>
      <c r="L39" s="34">
        <f>SymCalculated__!L39-ТИоц!L39</f>
        <v>143</v>
      </c>
      <c r="M39" s="34">
        <f>SymCalculated__!M39-ТИоц!M39</f>
        <v>0</v>
      </c>
      <c r="N39" s="34">
        <f>SymCalculated__!N39-ТИоц!N39</f>
        <v>1</v>
      </c>
      <c r="O39" s="34">
        <f>SymCalculated__!O39-ТИоц!O39</f>
        <v>10</v>
      </c>
      <c r="P39" s="34">
        <f>SymCalculated__!P39-ТИоц!P39</f>
        <v>3</v>
      </c>
      <c r="Q39" s="34">
        <f>SymCalculated__!Q39-ТИоц!Q39</f>
        <v>138</v>
      </c>
      <c r="R39" s="34">
        <f>SymCalculated__!R39-ТИоц!R39</f>
        <v>-11</v>
      </c>
      <c r="S39" s="34">
        <f>SymCalculated__!S39-ТИоц!S39</f>
        <v>37</v>
      </c>
      <c r="T39" s="34">
        <f>SymCalculated__!T39-ТИоц!T39</f>
        <v>-90</v>
      </c>
      <c r="U39" s="34">
        <f>SymCalculated__!U39-ТИоц!U39</f>
        <v>105</v>
      </c>
      <c r="V39" s="34">
        <f>SymCalculated__!V39-ТИоц!V39</f>
        <v>-2</v>
      </c>
      <c r="W39" s="34">
        <f>SymCalculated__!W39-ТИоц!W39</f>
        <v>-43</v>
      </c>
      <c r="X39" s="34">
        <f>SymCalculated__!X39-ТИоц!X39</f>
        <v>541</v>
      </c>
      <c r="Y39" s="34">
        <f>SymCalculated__!Y39-ТИоц!Y39</f>
        <v>549</v>
      </c>
      <c r="Z39" s="34">
        <f>SymCalculated__!Z39-ТИоц!Z39</f>
        <v>645</v>
      </c>
      <c r="AA39" s="34">
        <f>SymCalculated__!AA39-ТИоц!AA39</f>
        <v>16</v>
      </c>
      <c r="AB39" s="34">
        <f>SymCalculated__!AB39-ТИоц!AB39</f>
        <v>159</v>
      </c>
      <c r="AC39" s="34">
        <f>SymCalculated__!AC39-ТИоц!AC39</f>
        <v>76</v>
      </c>
      <c r="AD39" s="34">
        <f>SymCalculated__!AD39-ТИоц!AD39</f>
        <v>240</v>
      </c>
      <c r="AE39" s="34">
        <f>SymCalculated__!AE39-ТИоц!AE39</f>
        <v>-5721</v>
      </c>
      <c r="AF39" s="34">
        <f>SymCalculated__!AF39-ТИоц!AF39</f>
        <v>-17</v>
      </c>
      <c r="AG39" s="34">
        <f>SymCalculated__!AG39-ТИоц!AG39</f>
        <v>149</v>
      </c>
      <c r="AH39" s="34">
        <f>SymCalculated__!AH39-ТИоц!AH39</f>
        <v>18</v>
      </c>
      <c r="AI39" s="34">
        <f>SymCalculated__!AI39-ТИоц!AI39</f>
        <v>452</v>
      </c>
      <c r="AJ39" s="34">
        <f>SymCalculated__!AJ39-ТИоц!AJ39</f>
        <v>-267</v>
      </c>
      <c r="AK39" s="34">
        <f>SymCalculated__!AK39-ТИоц!AK39</f>
        <v>588</v>
      </c>
      <c r="AL39" s="34">
        <f>SymCalculated__!AL39-ТИоц!AL39</f>
        <v>2988</v>
      </c>
      <c r="AM39" s="34">
        <f>SymCalculated__!AM39-ТИоц!AM39</f>
        <v>-851</v>
      </c>
      <c r="AN39" s="34">
        <f>SymCalculated__!AN39-ТИоц!AN39</f>
        <v>174</v>
      </c>
      <c r="AO39" s="34">
        <f>SymCalculated__!AO39-ТИоц!AO39</f>
        <v>231</v>
      </c>
      <c r="AP39" s="34">
        <f>SymCalculated__!AP39-ТИоц!AP39</f>
        <v>-531</v>
      </c>
      <c r="AQ39" s="34">
        <f>SymCalculated__!AQ39-ТИоц!AQ39</f>
        <v>13</v>
      </c>
      <c r="AR39" s="34">
        <f>SymCalculated__!AR39-ТИоц!AR39</f>
        <v>38</v>
      </c>
      <c r="AS39" s="34">
        <f>SymCalculated__!AS39-ТИоц!AS39</f>
        <v>65</v>
      </c>
      <c r="AT39" s="34">
        <f>SymCalculated__!AT39-ТИоц!AT39</f>
        <v>11</v>
      </c>
      <c r="AU39" s="34">
        <f>SymCalculated__!AU39-ТИоц!AU39</f>
        <v>-15</v>
      </c>
      <c r="AV39" s="34">
        <f>SymCalculated__!AV39-ТИоц!AV39</f>
        <v>-9</v>
      </c>
      <c r="AW39" s="34">
        <f>SymCalculated__!AW39-ТИоц!AW39</f>
        <v>115</v>
      </c>
      <c r="AX39" s="34">
        <f>SymCalculated__!AX39-ТИоц!AX39</f>
        <v>94</v>
      </c>
      <c r="AY39" s="34">
        <f>SymCalculated__!AY39-ТИоц!AY39</f>
        <v>-20</v>
      </c>
      <c r="AZ39" s="34">
        <f>SymCalculated__!AZ39-ТИоц!AZ39</f>
        <v>217</v>
      </c>
      <c r="BA39" s="34">
        <f>SymCalculated__!BA39-ТИоц!BA39</f>
        <v>-1312</v>
      </c>
      <c r="BB39" s="34">
        <f>SymCalculated__!BB39-ТИоц!BB39</f>
        <v>1409</v>
      </c>
      <c r="BC39" s="34">
        <f>SymCalculated__!BC39-ТИоц!BC39</f>
        <v>-299</v>
      </c>
      <c r="BD39" s="34">
        <f>SymCalculated__!BD39-ТИоц!BD39</f>
        <v>72</v>
      </c>
      <c r="BE39" s="34">
        <f>SymCalculated__!BE39-ТИоц!BE39</f>
        <v>50</v>
      </c>
      <c r="BF39" s="34">
        <f>SymCalculated__!BF39-ТИоц!BF39</f>
        <v>275</v>
      </c>
      <c r="BG39" s="34">
        <f>SymCalculated__!BG39-ТИоц!BG39</f>
        <v>-24</v>
      </c>
      <c r="BH39" s="34">
        <f>SymCalculated__!BH39-ТИоц!BH39</f>
        <v>11</v>
      </c>
      <c r="BI39" s="34">
        <f>SymCalculated__!BI39-ТИоц!BI39</f>
        <v>46</v>
      </c>
      <c r="BJ39" s="34">
        <f>SymCalculated__!BJ39-ТИоц!BJ39</f>
        <v>0</v>
      </c>
      <c r="BK39" s="34">
        <f>SymCalculated__!BK39-ТИоц!BK39</f>
        <v>0</v>
      </c>
      <c r="BL39" s="34">
        <f>SymCalculated__!BL39-ТИоц!BL39</f>
        <v>0</v>
      </c>
      <c r="BM39" s="34">
        <f>SymCalculated__!BM39-ТИоц!BM39</f>
        <v>0</v>
      </c>
      <c r="BN39" s="34">
        <f>SymCalculated__!BN39-ТИоц!BN39</f>
        <v>0</v>
      </c>
      <c r="BO39" s="34">
        <f>SymCalculated__!BO39-ТИоц!BO39</f>
        <v>0</v>
      </c>
      <c r="BP39" s="34">
        <f>SymCalculated__!BP39-ТИоц!BP39</f>
        <v>0</v>
      </c>
      <c r="BQ39" s="34">
        <f>SymCalculated__!BQ39-ТИоц!BQ39</f>
        <v>0</v>
      </c>
      <c r="BR39" s="34">
        <f>SymCalculated__!BR39-ТИоц!BR39</f>
        <v>0</v>
      </c>
      <c r="BS39" s="34">
        <f>SymCalculated__!BS39-ТИоц!BS39</f>
        <v>0</v>
      </c>
      <c r="BT39" s="34">
        <f>SymCalculated__!BT39-ТИоц!BT39</f>
        <v>0</v>
      </c>
      <c r="BU39" s="34">
        <f>SymCalculated__!BU39-ТИоц!BU39</f>
        <v>0</v>
      </c>
      <c r="BV39" s="34">
        <f>SymCalculated__!BV39-ТИоц!BV39</f>
        <v>0</v>
      </c>
      <c r="BW39" s="34">
        <f>SymCalculated__!BW39-ТИоц!BW39</f>
        <v>0</v>
      </c>
    </row>
    <row r="40" spans="1:75" ht="50" x14ac:dyDescent="0.25">
      <c r="A40" s="36" t="s">
        <v>103</v>
      </c>
      <c r="B40" s="39" t="s">
        <v>109</v>
      </c>
      <c r="C40" s="40" t="s">
        <v>208</v>
      </c>
      <c r="D40" s="34">
        <f>SymCalculated__!D40-ТИоц!D40</f>
        <v>-2706</v>
      </c>
      <c r="E40" s="34">
        <f>SymCalculated__!E40-ТИоц!E40</f>
        <v>497</v>
      </c>
      <c r="F40" s="34">
        <f>SymCalculated__!F40-ТИоц!F40</f>
        <v>-667</v>
      </c>
      <c r="G40" s="34">
        <f>SymCalculated__!G40-ТИоц!G40</f>
        <v>235</v>
      </c>
      <c r="H40" s="34">
        <f>SymCalculated__!H40-ТИоц!H40</f>
        <v>-903</v>
      </c>
      <c r="I40" s="34">
        <f>SymCalculated__!I40-ТИоц!I40</f>
        <v>-64</v>
      </c>
      <c r="J40" s="34">
        <f>SymCalculated__!J40-ТИоц!J40</f>
        <v>-1162</v>
      </c>
      <c r="K40" s="34">
        <f>SymCalculated__!K40-ТИоц!K40</f>
        <v>965</v>
      </c>
      <c r="L40" s="34">
        <f>SymCalculated__!L40-ТИоц!L40</f>
        <v>1217</v>
      </c>
      <c r="M40" s="34">
        <f>SymCalculated__!M40-ТИоц!M40</f>
        <v>-14</v>
      </c>
      <c r="N40" s="34">
        <f>SymCalculated__!N40-ТИоц!N40</f>
        <v>-192</v>
      </c>
      <c r="O40" s="34">
        <f>SymCalculated__!O40-ТИоц!O40</f>
        <v>-3</v>
      </c>
      <c r="P40" s="34">
        <f>SymCalculated__!P40-ТИоц!P40</f>
        <v>59</v>
      </c>
      <c r="Q40" s="34">
        <f>SymCalculated__!Q40-ТИоц!Q40</f>
        <v>-159</v>
      </c>
      <c r="R40" s="34">
        <f>SymCalculated__!R40-ТИоц!R40</f>
        <v>-4019</v>
      </c>
      <c r="S40" s="34">
        <f>SymCalculated__!S40-ТИоц!S40</f>
        <v>2294</v>
      </c>
      <c r="T40" s="34">
        <f>SymCalculated__!T40-ТИоц!T40</f>
        <v>-3773</v>
      </c>
      <c r="U40" s="34">
        <f>SymCalculated__!U40-ТИоц!U40</f>
        <v>4498</v>
      </c>
      <c r="V40" s="34">
        <f>SymCalculated__!V40-ТИоц!V40</f>
        <v>531</v>
      </c>
      <c r="W40" s="34">
        <f>SymCalculated__!W40-ТИоц!W40</f>
        <v>-1877</v>
      </c>
      <c r="X40" s="34">
        <f>SymCalculated__!X40-ТИоц!X40</f>
        <v>-6751</v>
      </c>
      <c r="Y40" s="34">
        <f>SymCalculated__!Y40-ТИоц!Y40</f>
        <v>4038</v>
      </c>
      <c r="Z40" s="34">
        <f>SymCalculated__!Z40-ТИоц!Z40</f>
        <v>3522</v>
      </c>
      <c r="AA40" s="34">
        <f>SymCalculated__!AA40-ТИоц!AA40</f>
        <v>-126</v>
      </c>
      <c r="AB40" s="34">
        <f>SymCalculated__!AB40-ТИоц!AB40</f>
        <v>-227</v>
      </c>
      <c r="AC40" s="34">
        <f>SymCalculated__!AC40-ТИоц!AC40</f>
        <v>44</v>
      </c>
      <c r="AD40" s="34">
        <f>SymCalculated__!AD40-ТИоц!AD40</f>
        <v>2618</v>
      </c>
      <c r="AE40" s="34">
        <f>SymCalculated__!AE40-ТИоц!AE40</f>
        <v>-339</v>
      </c>
      <c r="AF40" s="34">
        <f>SymCalculated__!AF40-ТИоц!AF40</f>
        <v>-3124</v>
      </c>
      <c r="AG40" s="34">
        <f>SymCalculated__!AG40-ТИоц!AG40</f>
        <v>1086</v>
      </c>
      <c r="AH40" s="34">
        <f>SymCalculated__!AH40-ТИоц!AH40</f>
        <v>-353</v>
      </c>
      <c r="AI40" s="34">
        <f>SymCalculated__!AI40-ТИоц!AI40</f>
        <v>-10435</v>
      </c>
      <c r="AJ40" s="34">
        <f>SymCalculated__!AJ40-ТИоц!AJ40</f>
        <v>713</v>
      </c>
      <c r="AK40" s="34">
        <f>SymCalculated__!AK40-ТИоц!AK40</f>
        <v>7351</v>
      </c>
      <c r="AL40" s="34">
        <f>SymCalculated__!AL40-ТИоц!AL40</f>
        <v>2240</v>
      </c>
      <c r="AM40" s="34">
        <f>SymCalculated__!AM40-ТИоц!AM40</f>
        <v>-14903</v>
      </c>
      <c r="AN40" s="34">
        <f>SymCalculated__!AN40-ТИоц!AN40</f>
        <v>1083</v>
      </c>
      <c r="AO40" s="34">
        <f>SymCalculated__!AO40-ТИоц!AO40</f>
        <v>1469</v>
      </c>
      <c r="AP40" s="34">
        <f>SymCalculated__!AP40-ТИоц!AP40</f>
        <v>6219</v>
      </c>
      <c r="AQ40" s="34">
        <f>SymCalculated__!AQ40-ТИоц!AQ40</f>
        <v>200</v>
      </c>
      <c r="AR40" s="34">
        <f>SymCalculated__!AR40-ТИоц!AR40</f>
        <v>147</v>
      </c>
      <c r="AS40" s="34">
        <f>SymCalculated__!AS40-ТИоц!AS40</f>
        <v>3372</v>
      </c>
      <c r="AT40" s="34">
        <f>SymCalculated__!AT40-ТИоц!AT40</f>
        <v>301</v>
      </c>
      <c r="AU40" s="34">
        <f>SymCalculated__!AU40-ТИоц!AU40</f>
        <v>302</v>
      </c>
      <c r="AV40" s="34">
        <f>SymCalculated__!AV40-ТИоц!AV40</f>
        <v>-42</v>
      </c>
      <c r="AW40" s="34">
        <f>SymCalculated__!AW40-ТИоц!AW40</f>
        <v>132</v>
      </c>
      <c r="AX40" s="34">
        <f>SymCalculated__!AX40-ТИоц!AX40</f>
        <v>1442</v>
      </c>
      <c r="AY40" s="34">
        <f>SymCalculated__!AY40-ТИоц!AY40</f>
        <v>-24</v>
      </c>
      <c r="AZ40" s="34">
        <f>SymCalculated__!AZ40-ТИоц!AZ40</f>
        <v>3045</v>
      </c>
      <c r="BA40" s="34">
        <f>SymCalculated__!BA40-ТИоц!BA40</f>
        <v>-18630</v>
      </c>
      <c r="BB40" s="34">
        <f>SymCalculated__!BB40-ТИоц!BB40</f>
        <v>17690</v>
      </c>
      <c r="BC40" s="34">
        <f>SymCalculated__!BC40-ТИоц!BC40</f>
        <v>-566</v>
      </c>
      <c r="BD40" s="34">
        <f>SymCalculated__!BD40-ТИоц!BD40</f>
        <v>960</v>
      </c>
      <c r="BE40" s="34">
        <f>SymCalculated__!BE40-ТИоц!BE40</f>
        <v>523</v>
      </c>
      <c r="BF40" s="34">
        <f>SymCalculated__!BF40-ТИоц!BF40</f>
        <v>1524</v>
      </c>
      <c r="BG40" s="34">
        <f>SymCalculated__!BG40-ТИоц!BG40</f>
        <v>-190</v>
      </c>
      <c r="BH40" s="34">
        <f>SymCalculated__!BH40-ТИоц!BH40</f>
        <v>198</v>
      </c>
      <c r="BI40" s="34">
        <f>SymCalculated__!BI40-ТИоц!BI40</f>
        <v>724</v>
      </c>
      <c r="BJ40" s="34">
        <f>SymCalculated__!BJ40-ТИоц!BJ40</f>
        <v>0</v>
      </c>
      <c r="BK40" s="34">
        <f>SymCalculated__!BK40-ТИоц!BK40</f>
        <v>0</v>
      </c>
      <c r="BL40" s="34">
        <f>SymCalculated__!BL40-ТИоц!BL40</f>
        <v>0</v>
      </c>
      <c r="BM40" s="34">
        <f>SymCalculated__!BM40-ТИоц!BM40</f>
        <v>0</v>
      </c>
      <c r="BN40" s="34">
        <f>SymCalculated__!BN40-ТИоц!BN40</f>
        <v>0</v>
      </c>
      <c r="BO40" s="34">
        <f>SymCalculated__!BO40-ТИоц!BO40</f>
        <v>0</v>
      </c>
      <c r="BP40" s="34">
        <f>SymCalculated__!BP40-ТИоц!BP40</f>
        <v>0</v>
      </c>
      <c r="BQ40" s="34">
        <f>SymCalculated__!BQ40-ТИоц!BQ40</f>
        <v>0</v>
      </c>
      <c r="BR40" s="34">
        <f>SymCalculated__!BR40-ТИоц!BR40</f>
        <v>0</v>
      </c>
      <c r="BS40" s="34">
        <f>SymCalculated__!BS40-ТИоц!BS40</f>
        <v>0</v>
      </c>
      <c r="BT40" s="34">
        <f>SymCalculated__!BT40-ТИоц!BT40</f>
        <v>0</v>
      </c>
      <c r="BU40" s="34">
        <f>SymCalculated__!BU40-ТИоц!BU40</f>
        <v>0</v>
      </c>
      <c r="BV40" s="34">
        <f>SymCalculated__!BV40-ТИоц!BV40</f>
        <v>0</v>
      </c>
      <c r="BW40" s="34">
        <f>SymCalculated__!BW40-ТИоц!BW40</f>
        <v>0</v>
      </c>
    </row>
    <row r="41" spans="1:75" ht="75" x14ac:dyDescent="0.25">
      <c r="A41" s="36" t="s">
        <v>104</v>
      </c>
      <c r="B41" s="39" t="s">
        <v>110</v>
      </c>
      <c r="C41" s="38" t="s">
        <v>209</v>
      </c>
      <c r="D41" s="34">
        <f>SymCalculated__!D41-ТИоц!D41</f>
        <v>-224</v>
      </c>
      <c r="E41" s="34">
        <f>SymCalculated__!E41-ТИоц!E41</f>
        <v>-57</v>
      </c>
      <c r="F41" s="34">
        <f>SymCalculated__!F41-ТИоц!F41</f>
        <v>-49</v>
      </c>
      <c r="G41" s="34">
        <f>SymCalculated__!G41-ТИоц!G41</f>
        <v>15</v>
      </c>
      <c r="H41" s="34">
        <f>SymCalculated__!H41-ТИоц!H41</f>
        <v>-12</v>
      </c>
      <c r="I41" s="34">
        <f>SymCalculated__!I41-ТИоц!I41</f>
        <v>-34</v>
      </c>
      <c r="J41" s="34">
        <f>SymCalculated__!J41-ТИоц!J41</f>
        <v>-85</v>
      </c>
      <c r="K41" s="34">
        <f>SymCalculated__!K41-ТИоц!K41</f>
        <v>37</v>
      </c>
      <c r="L41" s="34">
        <f>SymCalculated__!L41-ТИоц!L41</f>
        <v>205</v>
      </c>
      <c r="M41" s="34">
        <f>SymCalculated__!M41-ТИоц!M41</f>
        <v>0</v>
      </c>
      <c r="N41" s="34">
        <f>SymCalculated__!N41-ТИоц!N41</f>
        <v>4</v>
      </c>
      <c r="O41" s="34">
        <f>SymCalculated__!O41-ТИоц!O41</f>
        <v>-5</v>
      </c>
      <c r="P41" s="34">
        <f>SymCalculated__!P41-ТИоц!P41</f>
        <v>7</v>
      </c>
      <c r="Q41" s="34">
        <f>SymCalculated__!Q41-ТИоц!Q41</f>
        <v>81</v>
      </c>
      <c r="R41" s="34">
        <f>SymCalculated__!R41-ТИоц!R41</f>
        <v>-36</v>
      </c>
      <c r="S41" s="34">
        <f>SymCalculated__!S41-ТИоц!S41</f>
        <v>37</v>
      </c>
      <c r="T41" s="34">
        <f>SymCalculated__!T41-ТИоц!T41</f>
        <v>-49</v>
      </c>
      <c r="U41" s="34">
        <f>SymCalculated__!U41-ТИоц!U41</f>
        <v>87</v>
      </c>
      <c r="V41" s="34">
        <f>SymCalculated__!V41-ТИоц!V41</f>
        <v>27</v>
      </c>
      <c r="W41" s="34">
        <f>SymCalculated__!W41-ТИоц!W41</f>
        <v>189</v>
      </c>
      <c r="X41" s="34">
        <f>SymCalculated__!X41-ТИоц!X41</f>
        <v>14</v>
      </c>
      <c r="Y41" s="34">
        <f>SymCalculated__!Y41-ТИоц!Y41</f>
        <v>179</v>
      </c>
      <c r="Z41" s="34">
        <f>SymCalculated__!Z41-ТИоц!Z41</f>
        <v>107</v>
      </c>
      <c r="AA41" s="34">
        <f>SymCalculated__!AA41-ТИоц!AA41</f>
        <v>5</v>
      </c>
      <c r="AB41" s="34">
        <f>SymCalculated__!AB41-ТИоц!AB41</f>
        <v>48</v>
      </c>
      <c r="AC41" s="34">
        <f>SymCalculated__!AC41-ТИоц!AC41</f>
        <v>77</v>
      </c>
      <c r="AD41" s="34">
        <f>SymCalculated__!AD41-ТИоц!AD41</f>
        <v>58</v>
      </c>
      <c r="AE41" s="34">
        <f>SymCalculated__!AE41-ТИоц!AE41</f>
        <v>3</v>
      </c>
      <c r="AF41" s="34">
        <f>SymCalculated__!AF41-ТИоц!AF41</f>
        <v>14</v>
      </c>
      <c r="AG41" s="34">
        <f>SymCalculated__!AG41-ТИоц!AG41</f>
        <v>48</v>
      </c>
      <c r="AH41" s="34">
        <f>SymCalculated__!AH41-ТИоц!AH41</f>
        <v>8</v>
      </c>
      <c r="AI41" s="34">
        <f>SymCalculated__!AI41-ТИоц!AI41</f>
        <v>208</v>
      </c>
      <c r="AJ41" s="34">
        <f>SymCalculated__!AJ41-ТИоц!AJ41</f>
        <v>64</v>
      </c>
      <c r="AK41" s="34">
        <f>SymCalculated__!AK41-ТИоц!AK41</f>
        <v>-932</v>
      </c>
      <c r="AL41" s="34">
        <f>SymCalculated__!AL41-ТИоц!AL41</f>
        <v>111</v>
      </c>
      <c r="AM41" s="34">
        <f>SymCalculated__!AM41-ТИоц!AM41</f>
        <v>-286</v>
      </c>
      <c r="AN41" s="34">
        <f>SymCalculated__!AN41-ТИоц!AN41</f>
        <v>-174</v>
      </c>
      <c r="AO41" s="34">
        <f>SymCalculated__!AO41-ТИоц!AO41</f>
        <v>182</v>
      </c>
      <c r="AP41" s="34">
        <f>SymCalculated__!AP41-ТИоц!AP41</f>
        <v>-209</v>
      </c>
      <c r="AQ41" s="34">
        <f>SymCalculated__!AQ41-ТИоц!AQ41</f>
        <v>-1</v>
      </c>
      <c r="AR41" s="34">
        <f>SymCalculated__!AR41-ТИоц!AR41</f>
        <v>-32</v>
      </c>
      <c r="AS41" s="34">
        <f>SymCalculated__!AS41-ТИоц!AS41</f>
        <v>276</v>
      </c>
      <c r="AT41" s="34">
        <f>SymCalculated__!AT41-ТИоц!AT41</f>
        <v>28</v>
      </c>
      <c r="AU41" s="34">
        <f>SymCalculated__!AU41-ТИоц!AU41</f>
        <v>13</v>
      </c>
      <c r="AV41" s="34">
        <f>SymCalculated__!AV41-ТИоц!AV41</f>
        <v>-12</v>
      </c>
      <c r="AW41" s="34">
        <f>SymCalculated__!AW41-ТИоц!AW41</f>
        <v>26</v>
      </c>
      <c r="AX41" s="34">
        <f>SymCalculated__!AX41-ТИоц!AX41</f>
        <v>-658</v>
      </c>
      <c r="AY41" s="34">
        <f>SymCalculated__!AY41-ТИоц!AY41</f>
        <v>-10</v>
      </c>
      <c r="AZ41" s="34">
        <f>SymCalculated__!AZ41-ТИоц!AZ41</f>
        <v>101</v>
      </c>
      <c r="BA41" s="34">
        <f>SymCalculated__!BA41-ТИоц!BA41</f>
        <v>-233</v>
      </c>
      <c r="BB41" s="34">
        <f>SymCalculated__!BB41-ТИоц!BB41</f>
        <v>709</v>
      </c>
      <c r="BC41" s="34">
        <f>SymCalculated__!BC41-ТИоц!BC41</f>
        <v>-28</v>
      </c>
      <c r="BD41" s="34">
        <f>SymCalculated__!BD41-ТИоц!BD41</f>
        <v>17</v>
      </c>
      <c r="BE41" s="34">
        <f>SymCalculated__!BE41-ТИоц!BE41</f>
        <v>30</v>
      </c>
      <c r="BF41" s="34">
        <f>SymCalculated__!BF41-ТИоц!BF41</f>
        <v>85</v>
      </c>
      <c r="BG41" s="34">
        <f>SymCalculated__!BG41-ТИоц!BG41</f>
        <v>-13</v>
      </c>
      <c r="BH41" s="34">
        <f>SymCalculated__!BH41-ТИоц!BH41</f>
        <v>11</v>
      </c>
      <c r="BI41" s="34">
        <f>SymCalculated__!BI41-ТИоц!BI41</f>
        <v>26</v>
      </c>
      <c r="BJ41" s="34">
        <f>SymCalculated__!BJ41-ТИоц!BJ41</f>
        <v>0</v>
      </c>
      <c r="BK41" s="34">
        <f>SymCalculated__!BK41-ТИоц!BK41</f>
        <v>0</v>
      </c>
      <c r="BL41" s="34">
        <f>SymCalculated__!BL41-ТИоц!BL41</f>
        <v>0</v>
      </c>
      <c r="BM41" s="34">
        <f>SymCalculated__!BM41-ТИоц!BM41</f>
        <v>0</v>
      </c>
      <c r="BN41" s="34">
        <f>SymCalculated__!BN41-ТИоц!BN41</f>
        <v>0</v>
      </c>
      <c r="BO41" s="34">
        <f>SymCalculated__!BO41-ТИоц!BO41</f>
        <v>0</v>
      </c>
      <c r="BP41" s="34">
        <f>SymCalculated__!BP41-ТИоц!BP41</f>
        <v>0</v>
      </c>
      <c r="BQ41" s="34">
        <f>SymCalculated__!BQ41-ТИоц!BQ41</f>
        <v>0</v>
      </c>
      <c r="BR41" s="34">
        <f>SymCalculated__!BR41-ТИоц!BR41</f>
        <v>0</v>
      </c>
      <c r="BS41" s="34">
        <f>SymCalculated__!BS41-ТИоц!BS41</f>
        <v>0</v>
      </c>
      <c r="BT41" s="34">
        <f>SymCalculated__!BT41-ТИоц!BT41</f>
        <v>0</v>
      </c>
      <c r="BU41" s="34">
        <f>SymCalculated__!BU41-ТИоц!BU41</f>
        <v>0</v>
      </c>
      <c r="BV41" s="34">
        <f>SymCalculated__!BV41-ТИоц!BV41</f>
        <v>0</v>
      </c>
      <c r="BW41" s="34">
        <f>SymCalculated__!BW41-ТИоц!BW41</f>
        <v>0</v>
      </c>
    </row>
    <row r="42" spans="1:75" ht="12.5" x14ac:dyDescent="0.25">
      <c r="A42" s="36" t="s">
        <v>157</v>
      </c>
      <c r="B42" s="39" t="s">
        <v>111</v>
      </c>
      <c r="C42" s="38" t="s">
        <v>210</v>
      </c>
      <c r="D42" s="34">
        <f>SymCalculated__!D42-ТИоц!D42</f>
        <v>17</v>
      </c>
      <c r="E42" s="34">
        <f>SymCalculated__!E42-ТИоц!E42</f>
        <v>-2</v>
      </c>
      <c r="F42" s="34">
        <f>SymCalculated__!F42-ТИоц!F42</f>
        <v>8</v>
      </c>
      <c r="G42" s="34">
        <f>SymCalculated__!G42-ТИоц!G42</f>
        <v>19</v>
      </c>
      <c r="H42" s="34">
        <f>SymCalculated__!H42-ТИоц!H42</f>
        <v>-74</v>
      </c>
      <c r="I42" s="34">
        <f>SymCalculated__!I42-ТИоц!I42</f>
        <v>-12</v>
      </c>
      <c r="J42" s="34">
        <f>SymCalculated__!J42-ТИоц!J42</f>
        <v>-13</v>
      </c>
      <c r="K42" s="34">
        <f>SymCalculated__!K42-ТИоц!K42</f>
        <v>14</v>
      </c>
      <c r="L42" s="34">
        <f>SymCalculated__!L42-ТИоц!L42</f>
        <v>75</v>
      </c>
      <c r="M42" s="34">
        <f>SymCalculated__!M42-ТИоц!M42</f>
        <v>0</v>
      </c>
      <c r="N42" s="34">
        <f>SymCalculated__!N42-ТИоц!N42</f>
        <v>2</v>
      </c>
      <c r="O42" s="34">
        <f>SymCalculated__!O42-ТИоц!O42</f>
        <v>3</v>
      </c>
      <c r="P42" s="34">
        <f>SymCalculated__!P42-ТИоц!P42</f>
        <v>1</v>
      </c>
      <c r="Q42" s="34">
        <f>SymCalculated__!Q42-ТИоц!Q42</f>
        <v>18</v>
      </c>
      <c r="R42" s="34">
        <f>SymCalculated__!R42-ТИоц!R42</f>
        <v>-36</v>
      </c>
      <c r="S42" s="34">
        <f>SymCalculated__!S42-ТИоц!S42</f>
        <v>38</v>
      </c>
      <c r="T42" s="34">
        <f>SymCalculated__!T42-ТИоц!T42</f>
        <v>-3</v>
      </c>
      <c r="U42" s="34">
        <f>SymCalculated__!U42-ТИоц!U42</f>
        <v>33</v>
      </c>
      <c r="V42" s="34">
        <f>SymCalculated__!V42-ТИоц!V42</f>
        <v>12</v>
      </c>
      <c r="W42" s="34">
        <f>SymCalculated__!W42-ТИоц!W42</f>
        <v>39</v>
      </c>
      <c r="X42" s="34">
        <f>SymCalculated__!X42-ТИоц!X42</f>
        <v>22</v>
      </c>
      <c r="Y42" s="34">
        <f>SymCalculated__!Y42-ТИоц!Y42</f>
        <v>75</v>
      </c>
      <c r="Z42" s="34">
        <f>SymCalculated__!Z42-ТИоц!Z42</f>
        <v>-10</v>
      </c>
      <c r="AA42" s="34">
        <f>SymCalculated__!AA42-ТИоц!AA42</f>
        <v>10</v>
      </c>
      <c r="AB42" s="34">
        <f>SymCalculated__!AB42-ТИоц!AB42</f>
        <v>22</v>
      </c>
      <c r="AC42" s="34">
        <f>SymCalculated__!AC42-ТИоц!AC42</f>
        <v>94</v>
      </c>
      <c r="AD42" s="34">
        <f>SymCalculated__!AD42-ТИоц!AD42</f>
        <v>291</v>
      </c>
      <c r="AE42" s="34">
        <f>SymCalculated__!AE42-ТИоц!AE42</f>
        <v>6</v>
      </c>
      <c r="AF42" s="34">
        <f>SymCalculated__!AF42-ТИоц!AF42</f>
        <v>350</v>
      </c>
      <c r="AG42" s="34">
        <f>SymCalculated__!AG42-ТИоц!AG42</f>
        <v>27</v>
      </c>
      <c r="AH42" s="34">
        <f>SymCalculated__!AH42-ТИоц!AH42</f>
        <v>9</v>
      </c>
      <c r="AI42" s="34">
        <f>SymCalculated__!AI42-ТИоц!AI42</f>
        <v>85</v>
      </c>
      <c r="AJ42" s="34">
        <f>SymCalculated__!AJ42-ТИоц!AJ42</f>
        <v>7</v>
      </c>
      <c r="AK42" s="34">
        <f>SymCalculated__!AK42-ТИоц!AK42</f>
        <v>212</v>
      </c>
      <c r="AL42" s="34">
        <f>SymCalculated__!AL42-ТИоц!AL42</f>
        <v>43</v>
      </c>
      <c r="AM42" s="34">
        <f>SymCalculated__!AM42-ТИоц!AM42</f>
        <v>-382</v>
      </c>
      <c r="AN42" s="34">
        <f>SymCalculated__!AN42-ТИоц!AN42</f>
        <v>-24</v>
      </c>
      <c r="AO42" s="34">
        <f>SymCalculated__!AO42-ТИоц!AO42</f>
        <v>139</v>
      </c>
      <c r="AP42" s="34">
        <f>SymCalculated__!AP42-ТИоц!AP42</f>
        <v>86</v>
      </c>
      <c r="AQ42" s="34">
        <f>SymCalculated__!AQ42-ТИоц!AQ42</f>
        <v>15</v>
      </c>
      <c r="AR42" s="34">
        <f>SymCalculated__!AR42-ТИоц!AR42</f>
        <v>-135</v>
      </c>
      <c r="AS42" s="34">
        <f>SymCalculated__!AS42-ТИоц!AS42</f>
        <v>-207</v>
      </c>
      <c r="AT42" s="34">
        <f>SymCalculated__!AT42-ТИоц!AT42</f>
        <v>66</v>
      </c>
      <c r="AU42" s="34">
        <f>SymCalculated__!AU42-ТИоц!AU42</f>
        <v>-89</v>
      </c>
      <c r="AV42" s="34">
        <f>SymCalculated__!AV42-ТИоц!AV42</f>
        <v>-53</v>
      </c>
      <c r="AW42" s="34">
        <f>SymCalculated__!AW42-ТИоц!AW42</f>
        <v>158</v>
      </c>
      <c r="AX42" s="34">
        <f>SymCalculated__!AX42-ТИоц!AX42</f>
        <v>86</v>
      </c>
      <c r="AY42" s="34">
        <f>SymCalculated__!AY42-ТИоц!AY42</f>
        <v>-1</v>
      </c>
      <c r="AZ42" s="34">
        <f>SymCalculated__!AZ42-ТИоц!AZ42</f>
        <v>256</v>
      </c>
      <c r="BA42" s="34">
        <f>SymCalculated__!BA42-ТИоц!BA42</f>
        <v>-2119</v>
      </c>
      <c r="BB42" s="34">
        <f>SymCalculated__!BB42-ТИоц!BB42</f>
        <v>1511</v>
      </c>
      <c r="BC42" s="34">
        <f>SymCalculated__!BC42-ТИоц!BC42</f>
        <v>-336</v>
      </c>
      <c r="BD42" s="34">
        <f>SymCalculated__!BD42-ТИоц!BD42</f>
        <v>105</v>
      </c>
      <c r="BE42" s="34">
        <f>SymCalculated__!BE42-ТИоц!BE42</f>
        <v>2</v>
      </c>
      <c r="BF42" s="34">
        <f>SymCalculated__!BF42-ТИоц!BF42</f>
        <v>39</v>
      </c>
      <c r="BG42" s="34">
        <f>SymCalculated__!BG42-ТИоц!BG42</f>
        <v>-486</v>
      </c>
      <c r="BH42" s="34">
        <f>SymCalculated__!BH42-ТИоц!BH42</f>
        <v>-53</v>
      </c>
      <c r="BI42" s="34">
        <f>SymCalculated__!BI42-ТИоц!BI42</f>
        <v>38</v>
      </c>
      <c r="BJ42" s="34">
        <f>SymCalculated__!BJ42-ТИоц!BJ42</f>
        <v>0</v>
      </c>
      <c r="BK42" s="34">
        <f>SymCalculated__!BK42-ТИоц!BK42</f>
        <v>0</v>
      </c>
      <c r="BL42" s="34">
        <f>SymCalculated__!BL42-ТИоц!BL42</f>
        <v>0</v>
      </c>
      <c r="BM42" s="34">
        <f>SymCalculated__!BM42-ТИоц!BM42</f>
        <v>0</v>
      </c>
      <c r="BN42" s="34">
        <f>SymCalculated__!BN42-ТИоц!BN42</f>
        <v>0</v>
      </c>
      <c r="BO42" s="34">
        <f>SymCalculated__!BO42-ТИоц!BO42</f>
        <v>0</v>
      </c>
      <c r="BP42" s="34">
        <f>SymCalculated__!BP42-ТИоц!BP42</f>
        <v>0</v>
      </c>
      <c r="BQ42" s="34">
        <f>SymCalculated__!BQ42-ТИоц!BQ42</f>
        <v>0</v>
      </c>
      <c r="BR42" s="34">
        <f>SymCalculated__!BR42-ТИоц!BR42</f>
        <v>0</v>
      </c>
      <c r="BS42" s="34">
        <f>SymCalculated__!BS42-ТИоц!BS42</f>
        <v>0</v>
      </c>
      <c r="BT42" s="34">
        <f>SymCalculated__!BT42-ТИоц!BT42</f>
        <v>0</v>
      </c>
      <c r="BU42" s="34">
        <f>SymCalculated__!BU42-ТИоц!BU42</f>
        <v>0</v>
      </c>
      <c r="BV42" s="34">
        <f>SymCalculated__!BV42-ТИоц!BV42</f>
        <v>0</v>
      </c>
      <c r="BW42" s="34">
        <f>SymCalculated__!BW42-ТИоц!BW42</f>
        <v>0</v>
      </c>
    </row>
    <row r="43" spans="1:75" ht="25" x14ac:dyDescent="0.25">
      <c r="A43" s="36" t="s">
        <v>158</v>
      </c>
      <c r="B43" s="32" t="s">
        <v>112</v>
      </c>
      <c r="C43" s="40" t="s">
        <v>211</v>
      </c>
      <c r="D43" s="34">
        <f>SymCalculated__!D43-ТИоц!D43</f>
        <v>50</v>
      </c>
      <c r="E43" s="34">
        <f>SymCalculated__!E43-ТИоц!E43</f>
        <v>-380</v>
      </c>
      <c r="F43" s="34">
        <f>SymCalculated__!F43-ТИоц!F43</f>
        <v>124</v>
      </c>
      <c r="G43" s="34">
        <f>SymCalculated__!G43-ТИоц!G43</f>
        <v>2450</v>
      </c>
      <c r="H43" s="34">
        <f>SymCalculated__!H43-ТИоц!H43</f>
        <v>-2802</v>
      </c>
      <c r="I43" s="34">
        <f>SymCalculated__!I43-ТИоц!I43</f>
        <v>-160</v>
      </c>
      <c r="J43" s="34">
        <f>SymCalculated__!J43-ТИоц!J43</f>
        <v>-2203</v>
      </c>
      <c r="K43" s="34">
        <f>SymCalculated__!K43-ТИоц!K43</f>
        <v>947</v>
      </c>
      <c r="L43" s="34">
        <f>SymCalculated__!L43-ТИоц!L43</f>
        <v>6645</v>
      </c>
      <c r="M43" s="34">
        <f>SymCalculated__!M43-ТИоц!M43</f>
        <v>1</v>
      </c>
      <c r="N43" s="34">
        <f>SymCalculated__!N43-ТИоц!N43</f>
        <v>67</v>
      </c>
      <c r="O43" s="34">
        <f>SymCalculated__!O43-ТИоц!O43</f>
        <v>85</v>
      </c>
      <c r="P43" s="34">
        <f>SymCalculated__!P43-ТИоц!P43</f>
        <v>66</v>
      </c>
      <c r="Q43" s="34">
        <f>SymCalculated__!Q43-ТИоц!Q43</f>
        <v>632</v>
      </c>
      <c r="R43" s="34">
        <f>SymCalculated__!R43-ТИоц!R43</f>
        <v>-1268</v>
      </c>
      <c r="S43" s="34">
        <f>SymCalculated__!S43-ТИоц!S43</f>
        <v>1073</v>
      </c>
      <c r="T43" s="34">
        <f>SymCalculated__!T43-ТИоц!T43</f>
        <v>-13377</v>
      </c>
      <c r="U43" s="34">
        <f>SymCalculated__!U43-ТИоц!U43</f>
        <v>12497</v>
      </c>
      <c r="V43" s="34">
        <f>SymCalculated__!V43-ТИоц!V43</f>
        <v>823</v>
      </c>
      <c r="W43" s="34">
        <f>SymCalculated__!W43-ТИоц!W43</f>
        <v>-1173</v>
      </c>
      <c r="X43" s="34">
        <f>SymCalculated__!X43-ТИоц!X43</f>
        <v>674</v>
      </c>
      <c r="Y43" s="34">
        <f>SymCalculated__!Y43-ТИоц!Y43</f>
        <v>3207</v>
      </c>
      <c r="Z43" s="34">
        <f>SymCalculated__!Z43-ТИоц!Z43</f>
        <v>2090</v>
      </c>
      <c r="AA43" s="34">
        <f>SymCalculated__!AA43-ТИоц!AA43</f>
        <v>537</v>
      </c>
      <c r="AB43" s="34">
        <f>SymCalculated__!AB43-ТИоц!AB43</f>
        <v>1297</v>
      </c>
      <c r="AC43" s="34">
        <f>SymCalculated__!AC43-ТИоц!AC43</f>
        <v>234</v>
      </c>
      <c r="AD43" s="34">
        <f>SymCalculated__!AD43-ТИоц!AD43</f>
        <v>1279</v>
      </c>
      <c r="AE43" s="34">
        <f>SymCalculated__!AE43-ТИоц!AE43</f>
        <v>-1142</v>
      </c>
      <c r="AF43" s="34">
        <f>SymCalculated__!AF43-ТИоц!AF43</f>
        <v>945</v>
      </c>
      <c r="AG43" s="34">
        <f>SymCalculated__!AG43-ТИоц!AG43</f>
        <v>994</v>
      </c>
      <c r="AH43" s="34">
        <f>SymCalculated__!AH43-ТИоц!AH43</f>
        <v>1070</v>
      </c>
      <c r="AI43" s="34">
        <f>SymCalculated__!AI43-ТИоц!AI43</f>
        <v>2933</v>
      </c>
      <c r="AJ43" s="34">
        <f>SymCalculated__!AJ43-ТИоц!AJ43</f>
        <v>739</v>
      </c>
      <c r="AK43" s="34">
        <f>SymCalculated__!AK43-ТИоц!AK43</f>
        <v>7352</v>
      </c>
      <c r="AL43" s="34">
        <f>SymCalculated__!AL43-ТИоц!AL43</f>
        <v>2535</v>
      </c>
      <c r="AM43" s="34">
        <f>SymCalculated__!AM43-ТИоц!AM43</f>
        <v>-75341</v>
      </c>
      <c r="AN43" s="34">
        <f>SymCalculated__!AN43-ТИоц!AN43</f>
        <v>6227</v>
      </c>
      <c r="AO43" s="34">
        <f>SymCalculated__!AO43-ТИоц!AO43</f>
        <v>2575</v>
      </c>
      <c r="AP43" s="34">
        <f>SymCalculated__!AP43-ТИоц!AP43</f>
        <v>19403</v>
      </c>
      <c r="AQ43" s="34">
        <f>SymCalculated__!AQ43-ТИоц!AQ43</f>
        <v>421</v>
      </c>
      <c r="AR43" s="34">
        <f>SymCalculated__!AR43-ТИоц!AR43</f>
        <v>388</v>
      </c>
      <c r="AS43" s="34">
        <f>SymCalculated__!AS43-ТИоц!AS43</f>
        <v>-1803</v>
      </c>
      <c r="AT43" s="34">
        <f>SymCalculated__!AT43-ТИоц!AT43</f>
        <v>317</v>
      </c>
      <c r="AU43" s="34">
        <f>SymCalculated__!AU43-ТИоц!AU43</f>
        <v>325</v>
      </c>
      <c r="AV43" s="34">
        <f>SymCalculated__!AV43-ТИоц!AV43</f>
        <v>-8</v>
      </c>
      <c r="AW43" s="34">
        <f>SymCalculated__!AW43-ТИоц!AW43</f>
        <v>32</v>
      </c>
      <c r="AX43" s="34">
        <f>SymCalculated__!AX43-ТИоц!AX43</f>
        <v>1917</v>
      </c>
      <c r="AY43" s="34">
        <f>SymCalculated__!AY43-ТИоц!AY43</f>
        <v>-18</v>
      </c>
      <c r="AZ43" s="34">
        <f>SymCalculated__!AZ43-ТИоц!AZ43</f>
        <v>2441</v>
      </c>
      <c r="BA43" s="34">
        <f>SymCalculated__!BA43-ТИоц!BA43</f>
        <v>-3735</v>
      </c>
      <c r="BB43" s="34">
        <f>SymCalculated__!BB43-ТИоц!BB43</f>
        <v>16388</v>
      </c>
      <c r="BC43" s="34">
        <f>SymCalculated__!BC43-ТИоц!BC43</f>
        <v>-457</v>
      </c>
      <c r="BD43" s="34">
        <f>SymCalculated__!BD43-ТИоц!BD43</f>
        <v>263</v>
      </c>
      <c r="BE43" s="34">
        <f>SymCalculated__!BE43-ТИоц!BE43</f>
        <v>659</v>
      </c>
      <c r="BF43" s="34">
        <f>SymCalculated__!BF43-ТИоц!BF43</f>
        <v>444</v>
      </c>
      <c r="BG43" s="34">
        <f>SymCalculated__!BG43-ТИоц!BG43</f>
        <v>-136</v>
      </c>
      <c r="BH43" s="34">
        <f>SymCalculated__!BH43-ТИоц!BH43</f>
        <v>230</v>
      </c>
      <c r="BI43" s="34">
        <f>SymCalculated__!BI43-ТИоц!BI43</f>
        <v>645</v>
      </c>
      <c r="BJ43" s="34">
        <f>SymCalculated__!BJ43-ТИоц!BJ43</f>
        <v>0</v>
      </c>
      <c r="BK43" s="34">
        <f>SymCalculated__!BK43-ТИоц!BK43</f>
        <v>0</v>
      </c>
      <c r="BL43" s="34">
        <f>SymCalculated__!BL43-ТИоц!BL43</f>
        <v>1</v>
      </c>
      <c r="BM43" s="34">
        <f>SymCalculated__!BM43-ТИоц!BM43</f>
        <v>0</v>
      </c>
      <c r="BN43" s="34">
        <f>SymCalculated__!BN43-ТИоц!BN43</f>
        <v>0</v>
      </c>
      <c r="BO43" s="34">
        <f>SymCalculated__!BO43-ТИоц!BO43</f>
        <v>0</v>
      </c>
      <c r="BP43" s="34">
        <f>SymCalculated__!BP43-ТИоц!BP43</f>
        <v>0</v>
      </c>
      <c r="BQ43" s="34">
        <f>SymCalculated__!BQ43-ТИоц!BQ43</f>
        <v>0</v>
      </c>
      <c r="BR43" s="34">
        <f>SymCalculated__!BR43-ТИоц!BR43</f>
        <v>0</v>
      </c>
      <c r="BS43" s="34">
        <f>SymCalculated__!BS43-ТИоц!BS43</f>
        <v>0</v>
      </c>
      <c r="BT43" s="34">
        <f>SymCalculated__!BT43-ТИоц!BT43</f>
        <v>0</v>
      </c>
      <c r="BU43" s="34">
        <f>SymCalculated__!BU43-ТИоц!BU43</f>
        <v>0</v>
      </c>
      <c r="BV43" s="34">
        <f>SymCalculated__!BV43-ТИоц!BV43</f>
        <v>-1</v>
      </c>
      <c r="BW43" s="34">
        <f>SymCalculated__!BW43-ТИоц!BW43</f>
        <v>0</v>
      </c>
    </row>
    <row r="44" spans="1:75" ht="12.5" x14ac:dyDescent="0.25">
      <c r="A44" s="36" t="s">
        <v>105</v>
      </c>
      <c r="B44" s="32" t="s">
        <v>113</v>
      </c>
      <c r="C44" s="41" t="s">
        <v>212</v>
      </c>
      <c r="D44" s="34">
        <f>SymCalculated__!D44-ТИоц!D44</f>
        <v>17</v>
      </c>
      <c r="E44" s="34">
        <f>SymCalculated__!E44-ТИоц!E44</f>
        <v>-72</v>
      </c>
      <c r="F44" s="34">
        <f>SymCalculated__!F44-ТИоц!F44</f>
        <v>-201</v>
      </c>
      <c r="G44" s="34">
        <f>SymCalculated__!G44-ТИоц!G44</f>
        <v>15</v>
      </c>
      <c r="H44" s="34">
        <f>SymCalculated__!H44-ТИоц!H44</f>
        <v>-55</v>
      </c>
      <c r="I44" s="34">
        <f>SymCalculated__!I44-ТИоц!I44</f>
        <v>-1</v>
      </c>
      <c r="J44" s="34">
        <f>SymCalculated__!J44-ТИоц!J44</f>
        <v>-277</v>
      </c>
      <c r="K44" s="34">
        <f>SymCalculated__!K44-ТИоц!K44</f>
        <v>108</v>
      </c>
      <c r="L44" s="34">
        <f>SymCalculated__!L44-ТИоц!L44</f>
        <v>60</v>
      </c>
      <c r="M44" s="34">
        <f>SymCalculated__!M44-ТИоц!M44</f>
        <v>0</v>
      </c>
      <c r="N44" s="34">
        <f>SymCalculated__!N44-ТИоц!N44</f>
        <v>2</v>
      </c>
      <c r="O44" s="34">
        <f>SymCalculated__!O44-ТИоц!O44</f>
        <v>-3</v>
      </c>
      <c r="P44" s="34">
        <f>SymCalculated__!P44-ТИоц!P44</f>
        <v>3</v>
      </c>
      <c r="Q44" s="34">
        <f>SymCalculated__!Q44-ТИоц!Q44</f>
        <v>22</v>
      </c>
      <c r="R44" s="34">
        <f>SymCalculated__!R44-ТИоц!R44</f>
        <v>-284</v>
      </c>
      <c r="S44" s="34">
        <f>SymCalculated__!S44-ТИоц!S44</f>
        <v>163</v>
      </c>
      <c r="T44" s="34">
        <f>SymCalculated__!T44-ТИоц!T44</f>
        <v>-205</v>
      </c>
      <c r="U44" s="34">
        <f>SymCalculated__!U44-ТИоц!U44</f>
        <v>181</v>
      </c>
      <c r="V44" s="34">
        <f>SymCalculated__!V44-ТИоц!V44</f>
        <v>20</v>
      </c>
      <c r="W44" s="34">
        <f>SymCalculated__!W44-ТИоц!W44</f>
        <v>-149</v>
      </c>
      <c r="X44" s="34">
        <f>SymCalculated__!X44-ТИоц!X44</f>
        <v>86</v>
      </c>
      <c r="Y44" s="34">
        <f>SymCalculated__!Y44-ТИоц!Y44</f>
        <v>108</v>
      </c>
      <c r="Z44" s="34">
        <f>SymCalculated__!Z44-ТИоц!Z44</f>
        <v>43</v>
      </c>
      <c r="AA44" s="34">
        <f>SymCalculated__!AA44-ТИоц!AA44</f>
        <v>8</v>
      </c>
      <c r="AB44" s="34">
        <f>SymCalculated__!AB44-ТИоц!AB44</f>
        <v>18</v>
      </c>
      <c r="AC44" s="34">
        <f>SymCalculated__!AC44-ТИоц!AC44</f>
        <v>20</v>
      </c>
      <c r="AD44" s="34">
        <f>SymCalculated__!AD44-ТИоц!AD44</f>
        <v>49</v>
      </c>
      <c r="AE44" s="34">
        <f>SymCalculated__!AE44-ТИоц!AE44</f>
        <v>-23</v>
      </c>
      <c r="AF44" s="34">
        <f>SymCalculated__!AF44-ТИоц!AF44</f>
        <v>-23</v>
      </c>
      <c r="AG44" s="34">
        <f>SymCalculated__!AG44-ТИоц!AG44</f>
        <v>71</v>
      </c>
      <c r="AH44" s="34">
        <f>SymCalculated__!AH44-ТИоц!AH44</f>
        <v>17</v>
      </c>
      <c r="AI44" s="34">
        <f>SymCalculated__!AI44-ТИоц!AI44</f>
        <v>92</v>
      </c>
      <c r="AJ44" s="34">
        <f>SymCalculated__!AJ44-ТИоц!AJ44</f>
        <v>33</v>
      </c>
      <c r="AK44" s="34">
        <f>SymCalculated__!AK44-ТИоц!AK44</f>
        <v>5</v>
      </c>
      <c r="AL44" s="34">
        <f>SymCalculated__!AL44-ТИоц!AL44</f>
        <v>48</v>
      </c>
      <c r="AM44" s="34">
        <f>SymCalculated__!AM44-ТИоц!AM44</f>
        <v>-715</v>
      </c>
      <c r="AN44" s="34">
        <f>SymCalculated__!AN44-ТИоц!AN44</f>
        <v>138</v>
      </c>
      <c r="AO44" s="34">
        <f>SymCalculated__!AO44-ТИоц!AO44</f>
        <v>51</v>
      </c>
      <c r="AP44" s="34">
        <f>SymCalculated__!AP44-ТИоц!AP44</f>
        <v>342</v>
      </c>
      <c r="AQ44" s="34">
        <f>SymCalculated__!AQ44-ТИоц!AQ44</f>
        <v>-45</v>
      </c>
      <c r="AR44" s="34">
        <f>SymCalculated__!AR44-ТИоц!AR44</f>
        <v>12</v>
      </c>
      <c r="AS44" s="34">
        <f>SymCalculated__!AS44-ТИоц!AS44</f>
        <v>83</v>
      </c>
      <c r="AT44" s="34">
        <f>SymCalculated__!AT44-ТИоц!AT44</f>
        <v>13</v>
      </c>
      <c r="AU44" s="34">
        <f>SymCalculated__!AU44-ТИоц!AU44</f>
        <v>5</v>
      </c>
      <c r="AV44" s="34">
        <f>SymCalculated__!AV44-ТИоц!AV44</f>
        <v>1</v>
      </c>
      <c r="AW44" s="34">
        <f>SymCalculated__!AW44-ТИоц!AW44</f>
        <v>0</v>
      </c>
      <c r="AX44" s="34">
        <f>SymCalculated__!AX44-ТИоц!AX44</f>
        <v>44</v>
      </c>
      <c r="AY44" s="34">
        <f>SymCalculated__!AY44-ТИоц!AY44</f>
        <v>-1</v>
      </c>
      <c r="AZ44" s="34">
        <f>SymCalculated__!AZ44-ТИоц!AZ44</f>
        <v>60</v>
      </c>
      <c r="BA44" s="34">
        <f>SymCalculated__!BA44-ТИоц!BA44</f>
        <v>-247</v>
      </c>
      <c r="BB44" s="34">
        <f>SymCalculated__!BB44-ТИоц!BB44</f>
        <v>286</v>
      </c>
      <c r="BC44" s="34">
        <f>SymCalculated__!BC44-ТИоц!BC44</f>
        <v>-2</v>
      </c>
      <c r="BD44" s="34">
        <f>SymCalculated__!BD44-ТИоц!BD44</f>
        <v>14</v>
      </c>
      <c r="BE44" s="34">
        <f>SymCalculated__!BE44-ТИоц!BE44</f>
        <v>18</v>
      </c>
      <c r="BF44" s="34">
        <f>SymCalculated__!BF44-ТИоц!BF44</f>
        <v>27</v>
      </c>
      <c r="BG44" s="34">
        <f>SymCalculated__!BG44-ТИоц!BG44</f>
        <v>-6</v>
      </c>
      <c r="BH44" s="34">
        <f>SymCalculated__!BH44-ТИоц!BH44</f>
        <v>7</v>
      </c>
      <c r="BI44" s="34">
        <f>SymCalculated__!BI44-ТИоц!BI44</f>
        <v>21</v>
      </c>
      <c r="BJ44" s="34">
        <f>SymCalculated__!BJ44-ТИоц!BJ44</f>
        <v>0</v>
      </c>
      <c r="BK44" s="34">
        <f>SymCalculated__!BK44-ТИоц!BK44</f>
        <v>0</v>
      </c>
      <c r="BL44" s="34">
        <f>SymCalculated__!BL44-ТИоц!BL44</f>
        <v>-1</v>
      </c>
      <c r="BM44" s="34">
        <f>SymCalculated__!BM44-ТИоц!BM44</f>
        <v>1</v>
      </c>
      <c r="BN44" s="34">
        <f>SymCalculated__!BN44-ТИоц!BN44</f>
        <v>0</v>
      </c>
      <c r="BO44" s="34">
        <f>SymCalculated__!BO44-ТИоц!BO44</f>
        <v>0</v>
      </c>
      <c r="BP44" s="34">
        <f>SymCalculated__!BP44-ТИоц!BP44</f>
        <v>0</v>
      </c>
      <c r="BQ44" s="34">
        <f>SymCalculated__!BQ44-ТИоц!BQ44</f>
        <v>0</v>
      </c>
      <c r="BR44" s="34">
        <f>SymCalculated__!BR44-ТИоц!BR44</f>
        <v>0</v>
      </c>
      <c r="BS44" s="34">
        <f>SymCalculated__!BS44-ТИоц!BS44</f>
        <v>0</v>
      </c>
      <c r="BT44" s="34">
        <f>SymCalculated__!BT44-ТИоц!BT44</f>
        <v>0</v>
      </c>
      <c r="BU44" s="34">
        <f>SymCalculated__!BU44-ТИоц!BU44</f>
        <v>0</v>
      </c>
      <c r="BV44" s="34">
        <f>SymCalculated__!BV44-ТИоц!BV44</f>
        <v>0</v>
      </c>
      <c r="BW44" s="34">
        <f>SymCalculated__!BW44-ТИоц!BW44</f>
        <v>-1</v>
      </c>
    </row>
    <row r="45" spans="1:75" ht="25" x14ac:dyDescent="0.25">
      <c r="A45" s="36" t="s">
        <v>106</v>
      </c>
      <c r="B45" s="39" t="s">
        <v>114</v>
      </c>
      <c r="C45" s="38" t="s">
        <v>213</v>
      </c>
      <c r="D45" s="34">
        <f>SymCalculated__!D45-ТИоц!D45</f>
        <v>25</v>
      </c>
      <c r="E45" s="34">
        <f>SymCalculated__!E45-ТИоц!E45</f>
        <v>4</v>
      </c>
      <c r="F45" s="34">
        <f>SymCalculated__!F45-ТИоц!F45</f>
        <v>7</v>
      </c>
      <c r="G45" s="34">
        <f>SymCalculated__!G45-ТИоц!G45</f>
        <v>26</v>
      </c>
      <c r="H45" s="34">
        <f>SymCalculated__!H45-ТИоц!H45</f>
        <v>-336</v>
      </c>
      <c r="I45" s="34">
        <f>SymCalculated__!I45-ТИоц!I45</f>
        <v>0</v>
      </c>
      <c r="J45" s="34">
        <f>SymCalculated__!J45-ТИоц!J45</f>
        <v>-59</v>
      </c>
      <c r="K45" s="34">
        <f>SymCalculated__!K45-ТИоц!K45</f>
        <v>8</v>
      </c>
      <c r="L45" s="34">
        <f>SymCalculated__!L45-ТИоц!L45</f>
        <v>217</v>
      </c>
      <c r="M45" s="34">
        <f>SymCalculated__!M45-ТИоц!M45</f>
        <v>0</v>
      </c>
      <c r="N45" s="34">
        <f>SymCalculated__!N45-ТИоц!N45</f>
        <v>3</v>
      </c>
      <c r="O45" s="34">
        <f>SymCalculated__!O45-ТИоц!O45</f>
        <v>1</v>
      </c>
      <c r="P45" s="34">
        <f>SymCalculated__!P45-ТИоц!P45</f>
        <v>4</v>
      </c>
      <c r="Q45" s="34">
        <f>SymCalculated__!Q45-ТИоц!Q45</f>
        <v>13</v>
      </c>
      <c r="R45" s="34">
        <f>SymCalculated__!R45-ТИоц!R45</f>
        <v>-11</v>
      </c>
      <c r="S45" s="34">
        <f>SymCalculated__!S45-ТИоц!S45</f>
        <v>22</v>
      </c>
      <c r="T45" s="34">
        <f>SymCalculated__!T45-ТИоц!T45</f>
        <v>-66</v>
      </c>
      <c r="U45" s="34">
        <f>SymCalculated__!U45-ТИоц!U45</f>
        <v>130</v>
      </c>
      <c r="V45" s="34">
        <f>SymCalculated__!V45-ТИоц!V45</f>
        <v>9</v>
      </c>
      <c r="W45" s="34">
        <f>SymCalculated__!W45-ТИоц!W45</f>
        <v>99</v>
      </c>
      <c r="X45" s="34">
        <f>SymCalculated__!X45-ТИоц!X45</f>
        <v>-5</v>
      </c>
      <c r="Y45" s="34">
        <f>SymCalculated__!Y45-ТИоц!Y45</f>
        <v>93</v>
      </c>
      <c r="Z45" s="34">
        <f>SymCalculated__!Z45-ТИоц!Z45</f>
        <v>69</v>
      </c>
      <c r="AA45" s="34">
        <f>SymCalculated__!AA45-ТИоц!AA45</f>
        <v>7</v>
      </c>
      <c r="AB45" s="34">
        <f>SymCalculated__!AB45-ТИоц!AB45</f>
        <v>41</v>
      </c>
      <c r="AC45" s="34">
        <f>SymCalculated__!AC45-ТИоц!AC45</f>
        <v>59</v>
      </c>
      <c r="AD45" s="34">
        <f>SymCalculated__!AD45-ТИоц!AD45</f>
        <v>242</v>
      </c>
      <c r="AE45" s="34">
        <f>SymCalculated__!AE45-ТИоц!AE45</f>
        <v>-8</v>
      </c>
      <c r="AF45" s="34">
        <f>SymCalculated__!AF45-ТИоц!AF45</f>
        <v>217</v>
      </c>
      <c r="AG45" s="34">
        <f>SymCalculated__!AG45-ТИоц!AG45</f>
        <v>47</v>
      </c>
      <c r="AH45" s="34">
        <f>SymCalculated__!AH45-ТИоц!AH45</f>
        <v>12</v>
      </c>
      <c r="AI45" s="34">
        <f>SymCalculated__!AI45-ТИоц!AI45</f>
        <v>114</v>
      </c>
      <c r="AJ45" s="34">
        <f>SymCalculated__!AJ45-ТИоц!AJ45</f>
        <v>14</v>
      </c>
      <c r="AK45" s="34">
        <f>SymCalculated__!AK45-ТИоц!AK45</f>
        <v>557</v>
      </c>
      <c r="AL45" s="34">
        <f>SymCalculated__!AL45-ТИоц!AL45</f>
        <v>81</v>
      </c>
      <c r="AM45" s="34">
        <f>SymCalculated__!AM45-ТИоц!AM45</f>
        <v>-614</v>
      </c>
      <c r="AN45" s="34">
        <f>SymCalculated__!AN45-ТИоц!AN45</f>
        <v>-509</v>
      </c>
      <c r="AO45" s="34">
        <f>SymCalculated__!AO45-ТИоц!AO45</f>
        <v>270</v>
      </c>
      <c r="AP45" s="34">
        <f>SymCalculated__!AP45-ТИоц!AP45</f>
        <v>368</v>
      </c>
      <c r="AQ45" s="34">
        <f>SymCalculated__!AQ45-ТИоц!AQ45</f>
        <v>43</v>
      </c>
      <c r="AR45" s="34">
        <f>SymCalculated__!AR45-ТИоц!AR45</f>
        <v>-403</v>
      </c>
      <c r="AS45" s="34">
        <f>SymCalculated__!AS45-ТИоц!AS45</f>
        <v>-974</v>
      </c>
      <c r="AT45" s="34">
        <f>SymCalculated__!AT45-ТИоц!AT45</f>
        <v>75</v>
      </c>
      <c r="AU45" s="34">
        <f>SymCalculated__!AU45-ТИоц!AU45</f>
        <v>-50</v>
      </c>
      <c r="AV45" s="34">
        <f>SymCalculated__!AV45-ТИоц!AV45</f>
        <v>-17</v>
      </c>
      <c r="AW45" s="34">
        <f>SymCalculated__!AW45-ТИоц!AW45</f>
        <v>94</v>
      </c>
      <c r="AX45" s="34">
        <f>SymCalculated__!AX45-ТИоц!AX45</f>
        <v>150</v>
      </c>
      <c r="AY45" s="34">
        <f>SymCalculated__!AY45-ТИоц!AY45</f>
        <v>-1</v>
      </c>
      <c r="AZ45" s="34">
        <f>SymCalculated__!AZ45-ТИоц!AZ45</f>
        <v>195</v>
      </c>
      <c r="BA45" s="34">
        <f>SymCalculated__!BA45-ТИоц!BA45</f>
        <v>-1489</v>
      </c>
      <c r="BB45" s="34">
        <f>SymCalculated__!BB45-ТИоц!BB45</f>
        <v>1661</v>
      </c>
      <c r="BC45" s="34">
        <f>SymCalculated__!BC45-ТИоц!BC45</f>
        <v>-561</v>
      </c>
      <c r="BD45" s="34">
        <f>SymCalculated__!BD45-ТИоц!BD45</f>
        <v>72</v>
      </c>
      <c r="BE45" s="34">
        <f>SymCalculated__!BE45-ТИоц!BE45</f>
        <v>50</v>
      </c>
      <c r="BF45" s="34">
        <f>SymCalculated__!BF45-ТИоц!BF45</f>
        <v>60</v>
      </c>
      <c r="BG45" s="34">
        <f>SymCalculated__!BG45-ТИоц!BG45</f>
        <v>-93</v>
      </c>
      <c r="BH45" s="34">
        <f>SymCalculated__!BH45-ТИоц!BH45</f>
        <v>-30</v>
      </c>
      <c r="BI45" s="34">
        <f>SymCalculated__!BI45-ТИоц!BI45</f>
        <v>61</v>
      </c>
      <c r="BJ45" s="34">
        <f>SymCalculated__!BJ45-ТИоц!BJ45</f>
        <v>0</v>
      </c>
      <c r="BK45" s="34">
        <f>SymCalculated__!BK45-ТИоц!BK45</f>
        <v>0</v>
      </c>
      <c r="BL45" s="34">
        <f>SymCalculated__!BL45-ТИоц!BL45</f>
        <v>0</v>
      </c>
      <c r="BM45" s="34">
        <f>SymCalculated__!BM45-ТИоц!BM45</f>
        <v>1</v>
      </c>
      <c r="BN45" s="34">
        <f>SymCalculated__!BN45-ТИоц!BN45</f>
        <v>0</v>
      </c>
      <c r="BO45" s="34">
        <f>SymCalculated__!BO45-ТИоц!BO45</f>
        <v>0</v>
      </c>
      <c r="BP45" s="34">
        <f>SymCalculated__!BP45-ТИоц!BP45</f>
        <v>1</v>
      </c>
      <c r="BQ45" s="34">
        <f>SymCalculated__!BQ45-ТИоц!BQ45</f>
        <v>0</v>
      </c>
      <c r="BR45" s="34">
        <f>SymCalculated__!BR45-ТИоц!BR45</f>
        <v>0</v>
      </c>
      <c r="BS45" s="34">
        <f>SymCalculated__!BS45-ТИоц!BS45</f>
        <v>0</v>
      </c>
      <c r="BT45" s="34">
        <f>SymCalculated__!BT45-ТИоц!BT45</f>
        <v>0</v>
      </c>
      <c r="BU45" s="34">
        <f>SymCalculated__!BU45-ТИоц!BU45</f>
        <v>-1</v>
      </c>
      <c r="BV45" s="34">
        <f>SymCalculated__!BV45-ТИоц!BV45</f>
        <v>-1</v>
      </c>
      <c r="BW45" s="34">
        <f>SymCalculated__!BW45-ТИоц!BW45</f>
        <v>0</v>
      </c>
    </row>
    <row r="46" spans="1:75" ht="37.5" x14ac:dyDescent="0.25">
      <c r="A46" s="36" t="s">
        <v>159</v>
      </c>
      <c r="B46" s="39" t="s">
        <v>115</v>
      </c>
      <c r="C46" s="38" t="s">
        <v>214</v>
      </c>
      <c r="D46" s="34">
        <f>SymCalculated__!D46-ТИоц!D46</f>
        <v>-87</v>
      </c>
      <c r="E46" s="34">
        <f>SymCalculated__!E46-ТИоц!E46</f>
        <v>-131</v>
      </c>
      <c r="F46" s="34">
        <f>SymCalculated__!F46-ТИоц!F46</f>
        <v>46</v>
      </c>
      <c r="G46" s="34">
        <f>SymCalculated__!G46-ТИоц!G46</f>
        <v>331</v>
      </c>
      <c r="H46" s="34">
        <f>SymCalculated__!H46-ТИоц!H46</f>
        <v>-255</v>
      </c>
      <c r="I46" s="34">
        <f>SymCalculated__!I46-ТИоц!I46</f>
        <v>-31</v>
      </c>
      <c r="J46" s="34">
        <f>SymCalculated__!J46-ТИоц!J46</f>
        <v>-1337</v>
      </c>
      <c r="K46" s="34">
        <f>SymCalculated__!K46-ТИоц!K46</f>
        <v>770</v>
      </c>
      <c r="L46" s="34">
        <f>SymCalculated__!L46-ТИоц!L46</f>
        <v>2139</v>
      </c>
      <c r="M46" s="34">
        <f>SymCalculated__!M46-ТИоц!M46</f>
        <v>1</v>
      </c>
      <c r="N46" s="34">
        <f>SymCalculated__!N46-ТИоц!N46</f>
        <v>38</v>
      </c>
      <c r="O46" s="34">
        <f>SymCalculated__!O46-ТИоц!O46</f>
        <v>19</v>
      </c>
      <c r="P46" s="34">
        <f>SymCalculated__!P46-ТИоц!P46</f>
        <v>22</v>
      </c>
      <c r="Q46" s="34">
        <f>SymCalculated__!Q46-ТИоц!Q46</f>
        <v>210</v>
      </c>
      <c r="R46" s="34">
        <f>SymCalculated__!R46-ТИоц!R46</f>
        <v>-758</v>
      </c>
      <c r="S46" s="34">
        <f>SymCalculated__!S46-ТИоц!S46</f>
        <v>524</v>
      </c>
      <c r="T46" s="34">
        <f>SymCalculated__!T46-ТИоц!T46</f>
        <v>-9089</v>
      </c>
      <c r="U46" s="34">
        <f>SymCalculated__!U46-ТИоц!U46</f>
        <v>6980</v>
      </c>
      <c r="V46" s="34">
        <f>SymCalculated__!V46-ТИоц!V46</f>
        <v>423</v>
      </c>
      <c r="W46" s="34">
        <f>SymCalculated__!W46-ТИоц!W46</f>
        <v>-242</v>
      </c>
      <c r="X46" s="34">
        <f>SymCalculated__!X46-ТИоц!X46</f>
        <v>512</v>
      </c>
      <c r="Y46" s="34">
        <f>SymCalculated__!Y46-ТИоц!Y46</f>
        <v>903</v>
      </c>
      <c r="Z46" s="34">
        <f>SymCalculated__!Z46-ТИоц!Z46</f>
        <v>499</v>
      </c>
      <c r="AA46" s="34">
        <f>SymCalculated__!AA46-ТИоц!AA46</f>
        <v>148</v>
      </c>
      <c r="AB46" s="34">
        <f>SymCalculated__!AB46-ТИоц!AB46</f>
        <v>346</v>
      </c>
      <c r="AC46" s="34">
        <f>SymCalculated__!AC46-ТИоц!AC46</f>
        <v>-7</v>
      </c>
      <c r="AD46" s="34">
        <f>SymCalculated__!AD46-ТИоц!AD46</f>
        <v>361</v>
      </c>
      <c r="AE46" s="34">
        <f>SymCalculated__!AE46-ТИоц!AE46</f>
        <v>-330</v>
      </c>
      <c r="AF46" s="34">
        <f>SymCalculated__!AF46-ТИоц!AF46</f>
        <v>436</v>
      </c>
      <c r="AG46" s="34">
        <f>SymCalculated__!AG46-ТИоц!AG46</f>
        <v>477</v>
      </c>
      <c r="AH46" s="34">
        <f>SymCalculated__!AH46-ТИоц!AH46</f>
        <v>405</v>
      </c>
      <c r="AI46" s="34">
        <f>SymCalculated__!AI46-ТИоц!AI46</f>
        <v>1257</v>
      </c>
      <c r="AJ46" s="34">
        <f>SymCalculated__!AJ46-ТИоц!AJ46</f>
        <v>237</v>
      </c>
      <c r="AK46" s="34">
        <f>SymCalculated__!AK46-ТИоц!AK46</f>
        <v>3595</v>
      </c>
      <c r="AL46" s="34">
        <f>SymCalculated__!AL46-ТИоц!AL46</f>
        <v>607</v>
      </c>
      <c r="AM46" s="34">
        <f>SymCalculated__!AM46-ТИоц!AM46</f>
        <v>-19445</v>
      </c>
      <c r="AN46" s="34">
        <f>SymCalculated__!AN46-ТИоц!AN46</f>
        <v>105</v>
      </c>
      <c r="AO46" s="34">
        <f>SymCalculated__!AO46-ТИоц!AO46</f>
        <v>1460</v>
      </c>
      <c r="AP46" s="34">
        <f>SymCalculated__!AP46-ТИоц!AP46</f>
        <v>3361</v>
      </c>
      <c r="AQ46" s="34">
        <f>SymCalculated__!AQ46-ТИоц!AQ46</f>
        <v>-1544</v>
      </c>
      <c r="AR46" s="34">
        <f>SymCalculated__!AR46-ТИоц!AR46</f>
        <v>-5488</v>
      </c>
      <c r="AS46" s="34">
        <f>SymCalculated__!AS46-ТИоц!AS46</f>
        <v>4366</v>
      </c>
      <c r="AT46" s="34">
        <f>SymCalculated__!AT46-ТИоц!AT46</f>
        <v>1003</v>
      </c>
      <c r="AU46" s="34">
        <f>SymCalculated__!AU46-ТИоц!AU46</f>
        <v>95</v>
      </c>
      <c r="AV46" s="34">
        <f>SymCalculated__!AV46-ТИоц!AV46</f>
        <v>0</v>
      </c>
      <c r="AW46" s="34">
        <f>SymCalculated__!AW46-ТИоц!AW46</f>
        <v>3</v>
      </c>
      <c r="AX46" s="34">
        <f>SymCalculated__!AX46-ТИоц!AX46</f>
        <v>738</v>
      </c>
      <c r="AY46" s="34">
        <f>SymCalculated__!AY46-ТИоц!AY46</f>
        <v>-16</v>
      </c>
      <c r="AZ46" s="34">
        <f>SymCalculated__!AZ46-ТИоц!AZ46</f>
        <v>658</v>
      </c>
      <c r="BA46" s="34">
        <f>SymCalculated__!BA46-ТИоц!BA46</f>
        <v>-361</v>
      </c>
      <c r="BB46" s="34">
        <f>SymCalculated__!BB46-ТИоц!BB46</f>
        <v>6217</v>
      </c>
      <c r="BC46" s="34">
        <f>SymCalculated__!BC46-ТИоц!BC46</f>
        <v>-1002</v>
      </c>
      <c r="BD46" s="34">
        <f>SymCalculated__!BD46-ТИоц!BD46</f>
        <v>88</v>
      </c>
      <c r="BE46" s="34">
        <f>SymCalculated__!BE46-ТИоц!BE46</f>
        <v>339</v>
      </c>
      <c r="BF46" s="34">
        <f>SymCalculated__!BF46-ТИоц!BF46</f>
        <v>166</v>
      </c>
      <c r="BG46" s="34">
        <f>SymCalculated__!BG46-ТИоц!BG46</f>
        <v>-148</v>
      </c>
      <c r="BH46" s="34">
        <f>SymCalculated__!BH46-ТИоц!BH46</f>
        <v>103</v>
      </c>
      <c r="BI46" s="34">
        <f>SymCalculated__!BI46-ТИоц!BI46</f>
        <v>301</v>
      </c>
      <c r="BJ46" s="34">
        <f>SymCalculated__!BJ46-ТИоц!BJ46</f>
        <v>0</v>
      </c>
      <c r="BK46" s="34">
        <f>SymCalculated__!BK46-ТИоц!BK46</f>
        <v>0</v>
      </c>
      <c r="BL46" s="34">
        <f>SymCalculated__!BL46-ТИоц!BL46</f>
        <v>1</v>
      </c>
      <c r="BM46" s="34">
        <f>SymCalculated__!BM46-ТИоц!BM46</f>
        <v>0</v>
      </c>
      <c r="BN46" s="34">
        <f>SymCalculated__!BN46-ТИоц!BN46</f>
        <v>0</v>
      </c>
      <c r="BO46" s="34">
        <f>SymCalculated__!BO46-ТИоц!BO46</f>
        <v>0</v>
      </c>
      <c r="BP46" s="34">
        <f>SymCalculated__!BP46-ТИоц!BP46</f>
        <v>0</v>
      </c>
      <c r="BQ46" s="34">
        <f>SymCalculated__!BQ46-ТИоц!BQ46</f>
        <v>0</v>
      </c>
      <c r="BR46" s="34">
        <f>SymCalculated__!BR46-ТИоц!BR46</f>
        <v>0</v>
      </c>
      <c r="BS46" s="34">
        <f>SymCalculated__!BS46-ТИоц!BS46</f>
        <v>0</v>
      </c>
      <c r="BT46" s="34">
        <f>SymCalculated__!BT46-ТИоц!BT46</f>
        <v>0</v>
      </c>
      <c r="BU46" s="34">
        <f>SymCalculated__!BU46-ТИоц!BU46</f>
        <v>0</v>
      </c>
      <c r="BV46" s="34">
        <f>SymCalculated__!BV46-ТИоц!BV46</f>
        <v>0</v>
      </c>
      <c r="BW46" s="34">
        <f>SymCalculated__!BW46-ТИоц!BW46</f>
        <v>1</v>
      </c>
    </row>
    <row r="47" spans="1:75" ht="12.5" x14ac:dyDescent="0.25">
      <c r="A47" s="36" t="s">
        <v>160</v>
      </c>
      <c r="B47" s="39" t="s">
        <v>116</v>
      </c>
      <c r="C47" s="38" t="s">
        <v>215</v>
      </c>
      <c r="D47" s="34">
        <f>SymCalculated__!D47-ТИоц!D47</f>
        <v>-14</v>
      </c>
      <c r="E47" s="34">
        <f>SymCalculated__!E47-ТИоц!E47</f>
        <v>-15</v>
      </c>
      <c r="F47" s="34">
        <f>SymCalculated__!F47-ТИоц!F47</f>
        <v>-5</v>
      </c>
      <c r="G47" s="34">
        <f>SymCalculated__!G47-ТИоц!G47</f>
        <v>51</v>
      </c>
      <c r="H47" s="34">
        <f>SymCalculated__!H47-ТИоц!H47</f>
        <v>-21</v>
      </c>
      <c r="I47" s="34">
        <f>SymCalculated__!I47-ТИоц!I47</f>
        <v>-8</v>
      </c>
      <c r="J47" s="34">
        <f>SymCalculated__!J47-ТИоц!J47</f>
        <v>-23</v>
      </c>
      <c r="K47" s="34">
        <f>SymCalculated__!K47-ТИоц!K47</f>
        <v>10</v>
      </c>
      <c r="L47" s="34">
        <f>SymCalculated__!L47-ТИоц!L47</f>
        <v>307</v>
      </c>
      <c r="M47" s="34">
        <f>SymCalculated__!M47-ТИоц!M47</f>
        <v>-1</v>
      </c>
      <c r="N47" s="34">
        <f>SymCalculated__!N47-ТИоц!N47</f>
        <v>2</v>
      </c>
      <c r="O47" s="34">
        <f>SymCalculated__!O47-ТИоц!O47</f>
        <v>2</v>
      </c>
      <c r="P47" s="34">
        <f>SymCalculated__!P47-ТИоц!P47</f>
        <v>5</v>
      </c>
      <c r="Q47" s="34">
        <f>SymCalculated__!Q47-ТИоц!Q47</f>
        <v>38</v>
      </c>
      <c r="R47" s="34">
        <f>SymCalculated__!R47-ТИоц!R47</f>
        <v>-13</v>
      </c>
      <c r="S47" s="34">
        <f>SymCalculated__!S47-ТИоц!S47</f>
        <v>156</v>
      </c>
      <c r="T47" s="34">
        <f>SymCalculated__!T47-ТИоц!T47</f>
        <v>-27</v>
      </c>
      <c r="U47" s="34">
        <f>SymCalculated__!U47-ТИоц!U47</f>
        <v>91</v>
      </c>
      <c r="V47" s="34">
        <f>SymCalculated__!V47-ТИоц!V47</f>
        <v>9</v>
      </c>
      <c r="W47" s="34">
        <f>SymCalculated__!W47-ТИоц!W47</f>
        <v>-3</v>
      </c>
      <c r="X47" s="34">
        <f>SymCalculated__!X47-ТИоц!X47</f>
        <v>41</v>
      </c>
      <c r="Y47" s="34">
        <f>SymCalculated__!Y47-ТИоц!Y47</f>
        <v>146</v>
      </c>
      <c r="Z47" s="34">
        <f>SymCalculated__!Z47-ТИоц!Z47</f>
        <v>63</v>
      </c>
      <c r="AA47" s="34">
        <f>SymCalculated__!AA47-ТИоц!AA47</f>
        <v>20</v>
      </c>
      <c r="AB47" s="34">
        <f>SymCalculated__!AB47-ТИоц!AB47</f>
        <v>156</v>
      </c>
      <c r="AC47" s="34">
        <f>SymCalculated__!AC47-ТИоц!AC47</f>
        <v>414</v>
      </c>
      <c r="AD47" s="34">
        <f>SymCalculated__!AD47-ТИоц!AD47</f>
        <v>293</v>
      </c>
      <c r="AE47" s="34">
        <f>SymCalculated__!AE47-ТИоц!AE47</f>
        <v>21</v>
      </c>
      <c r="AF47" s="34">
        <f>SymCalculated__!AF47-ТИоц!AF47</f>
        <v>306</v>
      </c>
      <c r="AG47" s="34">
        <f>SymCalculated__!AG47-ТИоц!AG47</f>
        <v>38</v>
      </c>
      <c r="AH47" s="34">
        <f>SymCalculated__!AH47-ТИоц!AH47</f>
        <v>22</v>
      </c>
      <c r="AI47" s="34">
        <f>SymCalculated__!AI47-ТИоц!AI47</f>
        <v>59</v>
      </c>
      <c r="AJ47" s="34">
        <f>SymCalculated__!AJ47-ТИоц!AJ47</f>
        <v>-72</v>
      </c>
      <c r="AK47" s="34">
        <f>SymCalculated__!AK47-ТИоц!AK47</f>
        <v>1412</v>
      </c>
      <c r="AL47" s="34">
        <f>SymCalculated__!AL47-ТИоц!AL47</f>
        <v>87</v>
      </c>
      <c r="AM47" s="34">
        <f>SymCalculated__!AM47-ТИоц!AM47</f>
        <v>-1321</v>
      </c>
      <c r="AN47" s="34">
        <f>SymCalculated__!AN47-ТИоц!AN47</f>
        <v>-61</v>
      </c>
      <c r="AO47" s="34">
        <f>SymCalculated__!AO47-ТИоц!AO47</f>
        <v>569</v>
      </c>
      <c r="AP47" s="34">
        <f>SymCalculated__!AP47-ТИоц!AP47</f>
        <v>-89</v>
      </c>
      <c r="AQ47" s="34">
        <f>SymCalculated__!AQ47-ТИоц!AQ47</f>
        <v>-1</v>
      </c>
      <c r="AR47" s="34">
        <f>SymCalculated__!AR47-ТИоц!AR47</f>
        <v>-132</v>
      </c>
      <c r="AS47" s="34">
        <f>SymCalculated__!AS47-ТИоц!AS47</f>
        <v>239</v>
      </c>
      <c r="AT47" s="34">
        <f>SymCalculated__!AT47-ТИоц!AT47</f>
        <v>-5110</v>
      </c>
      <c r="AU47" s="34">
        <f>SymCalculated__!AU47-ТИоц!AU47</f>
        <v>1119</v>
      </c>
      <c r="AV47" s="34">
        <f>SymCalculated__!AV47-ТИоц!AV47</f>
        <v>-191</v>
      </c>
      <c r="AW47" s="34">
        <f>SymCalculated__!AW47-ТИоц!AW47</f>
        <v>681</v>
      </c>
      <c r="AX47" s="34">
        <f>SymCalculated__!AX47-ТИоц!AX47</f>
        <v>117</v>
      </c>
      <c r="AY47" s="34">
        <f>SymCalculated__!AY47-ТИоц!AY47</f>
        <v>-7</v>
      </c>
      <c r="AZ47" s="34">
        <f>SymCalculated__!AZ47-ТИоц!AZ47</f>
        <v>622</v>
      </c>
      <c r="BA47" s="34">
        <f>SymCalculated__!BA47-ТИоц!BA47</f>
        <v>-1559</v>
      </c>
      <c r="BB47" s="34">
        <f>SymCalculated__!BB47-ТИоц!BB47</f>
        <v>2110</v>
      </c>
      <c r="BC47" s="34">
        <f>SymCalculated__!BC47-ТИоц!BC47</f>
        <v>-550</v>
      </c>
      <c r="BD47" s="34">
        <f>SymCalculated__!BD47-ТИоц!BD47</f>
        <v>80</v>
      </c>
      <c r="BE47" s="34">
        <f>SymCalculated__!BE47-ТИоц!BE47</f>
        <v>67</v>
      </c>
      <c r="BF47" s="34">
        <f>SymCalculated__!BF47-ТИоц!BF47</f>
        <v>164</v>
      </c>
      <c r="BG47" s="34">
        <f>SymCalculated__!BG47-ТИоц!BG47</f>
        <v>-170</v>
      </c>
      <c r="BH47" s="34">
        <f>SymCalculated__!BH47-ТИоц!BH47</f>
        <v>-174</v>
      </c>
      <c r="BI47" s="34">
        <f>SymCalculated__!BI47-ТИоц!BI47</f>
        <v>60</v>
      </c>
      <c r="BJ47" s="34">
        <f>SymCalculated__!BJ47-ТИоц!BJ47</f>
        <v>0</v>
      </c>
      <c r="BK47" s="34">
        <f>SymCalculated__!BK47-ТИоц!BK47</f>
        <v>0</v>
      </c>
      <c r="BL47" s="34">
        <f>SymCalculated__!BL47-ТИоц!BL47</f>
        <v>-1</v>
      </c>
      <c r="BM47" s="34">
        <f>SymCalculated__!BM47-ТИоц!BM47</f>
        <v>0</v>
      </c>
      <c r="BN47" s="34">
        <f>SymCalculated__!BN47-ТИоц!BN47</f>
        <v>0</v>
      </c>
      <c r="BO47" s="34">
        <f>SymCalculated__!BO47-ТИоц!BO47</f>
        <v>0</v>
      </c>
      <c r="BP47" s="34">
        <f>SymCalculated__!BP47-ТИоц!BP47</f>
        <v>0</v>
      </c>
      <c r="BQ47" s="34">
        <f>SymCalculated__!BQ47-ТИоц!BQ47</f>
        <v>0</v>
      </c>
      <c r="BR47" s="34">
        <f>SymCalculated__!BR47-ТИоц!BR47</f>
        <v>0</v>
      </c>
      <c r="BS47" s="34">
        <f>SymCalculated__!BS47-ТИоц!BS47</f>
        <v>0</v>
      </c>
      <c r="BT47" s="34">
        <f>SymCalculated__!BT47-ТИоц!BT47</f>
        <v>0</v>
      </c>
      <c r="BU47" s="34">
        <f>SymCalculated__!BU47-ТИоц!BU47</f>
        <v>0</v>
      </c>
      <c r="BV47" s="34">
        <f>SymCalculated__!BV47-ТИоц!BV47</f>
        <v>-1</v>
      </c>
      <c r="BW47" s="34">
        <f>SymCalculated__!BW47-ТИоц!BW47</f>
        <v>-1</v>
      </c>
    </row>
    <row r="48" spans="1:75" ht="12.5" x14ac:dyDescent="0.25">
      <c r="A48" s="36" t="s">
        <v>161</v>
      </c>
      <c r="B48" s="39" t="s">
        <v>117</v>
      </c>
      <c r="C48" s="38" t="s">
        <v>216</v>
      </c>
      <c r="D48" s="34">
        <f>SymCalculated__!D48-ТИоц!D48</f>
        <v>-1010</v>
      </c>
      <c r="E48" s="34">
        <f>SymCalculated__!E48-ТИоц!E48</f>
        <v>13</v>
      </c>
      <c r="F48" s="34">
        <f>SymCalculated__!F48-ТИоц!F48</f>
        <v>-75</v>
      </c>
      <c r="G48" s="34">
        <f>SymCalculated__!G48-ТИоц!G48</f>
        <v>85</v>
      </c>
      <c r="H48" s="34">
        <f>SymCalculated__!H48-ТИоц!H48</f>
        <v>-579</v>
      </c>
      <c r="I48" s="34">
        <f>SymCalculated__!I48-ТИоц!I48</f>
        <v>-30</v>
      </c>
      <c r="J48" s="34">
        <f>SymCalculated__!J48-ТИоц!J48</f>
        <v>-1466</v>
      </c>
      <c r="K48" s="34">
        <f>SymCalculated__!K48-ТИоц!K48</f>
        <v>473</v>
      </c>
      <c r="L48" s="34">
        <f>SymCalculated__!L48-ТИоц!L48</f>
        <v>1103</v>
      </c>
      <c r="M48" s="34">
        <f>SymCalculated__!M48-ТИоц!M48</f>
        <v>-2</v>
      </c>
      <c r="N48" s="34">
        <f>SymCalculated__!N48-ТИоц!N48</f>
        <v>-50</v>
      </c>
      <c r="O48" s="34">
        <f>SymCalculated__!O48-ТИоц!O48</f>
        <v>10</v>
      </c>
      <c r="P48" s="34">
        <f>SymCalculated__!P48-ТИоц!P48</f>
        <v>26</v>
      </c>
      <c r="Q48" s="34">
        <f>SymCalculated__!Q48-ТИоц!Q48</f>
        <v>158</v>
      </c>
      <c r="R48" s="34">
        <f>SymCalculated__!R48-ТИоц!R48</f>
        <v>-1153</v>
      </c>
      <c r="S48" s="34">
        <f>SymCalculated__!S48-ТИоц!S48</f>
        <v>731</v>
      </c>
      <c r="T48" s="34">
        <f>SymCalculated__!T48-ТИоц!T48</f>
        <v>-3501</v>
      </c>
      <c r="U48" s="34">
        <f>SymCalculated__!U48-ТИоц!U48</f>
        <v>3185</v>
      </c>
      <c r="V48" s="34">
        <f>SymCalculated__!V48-ТИоц!V48</f>
        <v>55</v>
      </c>
      <c r="W48" s="34">
        <f>SymCalculated__!W48-ТИоц!W48</f>
        <v>-397</v>
      </c>
      <c r="X48" s="34">
        <f>SymCalculated__!X48-ТИоц!X48</f>
        <v>-807</v>
      </c>
      <c r="Y48" s="34">
        <f>SymCalculated__!Y48-ТИоц!Y48</f>
        <v>1153</v>
      </c>
      <c r="Z48" s="34">
        <f>SymCalculated__!Z48-ТИоц!Z48</f>
        <v>360</v>
      </c>
      <c r="AA48" s="34">
        <f>SymCalculated__!AA48-ТИоц!AA48</f>
        <v>-21</v>
      </c>
      <c r="AB48" s="34">
        <f>SymCalculated__!AB48-ТИоц!AB48</f>
        <v>-84</v>
      </c>
      <c r="AC48" s="34">
        <f>SymCalculated__!AC48-ТИоц!AC48</f>
        <v>392</v>
      </c>
      <c r="AD48" s="34">
        <f>SymCalculated__!AD48-ТИоц!AD48</f>
        <v>1281</v>
      </c>
      <c r="AE48" s="34">
        <f>SymCalculated__!AE48-ТИоц!AE48</f>
        <v>-853</v>
      </c>
      <c r="AF48" s="34">
        <f>SymCalculated__!AF48-ТИоц!AF48</f>
        <v>470</v>
      </c>
      <c r="AG48" s="34">
        <f>SymCalculated__!AG48-ТИоц!AG48</f>
        <v>671</v>
      </c>
      <c r="AH48" s="34">
        <f>SymCalculated__!AH48-ТИоц!AH48</f>
        <v>-32</v>
      </c>
      <c r="AI48" s="34">
        <f>SymCalculated__!AI48-ТИоц!AI48</f>
        <v>-16</v>
      </c>
      <c r="AJ48" s="34">
        <f>SymCalculated__!AJ48-ТИоц!AJ48</f>
        <v>-540</v>
      </c>
      <c r="AK48" s="34">
        <f>SymCalculated__!AK48-ТИоц!AK48</f>
        <v>1720</v>
      </c>
      <c r="AL48" s="34">
        <f>SymCalculated__!AL48-ТИоц!AL48</f>
        <v>1157</v>
      </c>
      <c r="AM48" s="34">
        <f>SymCalculated__!AM48-ТИоц!AM48</f>
        <v>-7014</v>
      </c>
      <c r="AN48" s="34">
        <f>SymCalculated__!AN48-ТИоц!AN48</f>
        <v>-1961</v>
      </c>
      <c r="AO48" s="34">
        <f>SymCalculated__!AO48-ТИоц!AO48</f>
        <v>798</v>
      </c>
      <c r="AP48" s="34">
        <f>SymCalculated__!AP48-ТИоц!AP48</f>
        <v>1096</v>
      </c>
      <c r="AQ48" s="34">
        <f>SymCalculated__!AQ48-ТИоц!AQ48</f>
        <v>116</v>
      </c>
      <c r="AR48" s="34">
        <f>SymCalculated__!AR48-ТИоц!AR48</f>
        <v>-182</v>
      </c>
      <c r="AS48" s="34">
        <f>SymCalculated__!AS48-ТИоц!AS48</f>
        <v>1408</v>
      </c>
      <c r="AT48" s="34">
        <f>SymCalculated__!AT48-ТИоц!AT48</f>
        <v>208</v>
      </c>
      <c r="AU48" s="34">
        <f>SymCalculated__!AU48-ТИоц!AU48</f>
        <v>-3226</v>
      </c>
      <c r="AV48" s="34">
        <f>SymCalculated__!AV48-ТИоц!AV48</f>
        <v>-311</v>
      </c>
      <c r="AW48" s="34">
        <f>SymCalculated__!AW48-ТИоц!AW48</f>
        <v>3713</v>
      </c>
      <c r="AX48" s="34">
        <f>SymCalculated__!AX48-ТИоц!AX48</f>
        <v>587</v>
      </c>
      <c r="AY48" s="34">
        <f>SymCalculated__!AY48-ТИоц!AY48</f>
        <v>-65</v>
      </c>
      <c r="AZ48" s="34">
        <f>SymCalculated__!AZ48-ТИоц!AZ48</f>
        <v>1255</v>
      </c>
      <c r="BA48" s="34">
        <f>SymCalculated__!BA48-ТИоц!BA48</f>
        <v>-8150</v>
      </c>
      <c r="BB48" s="34">
        <f>SymCalculated__!BB48-ТИоц!BB48</f>
        <v>7866</v>
      </c>
      <c r="BC48" s="34">
        <f>SymCalculated__!BC48-ТИоц!BC48</f>
        <v>-741</v>
      </c>
      <c r="BD48" s="34">
        <f>SymCalculated__!BD48-ТИоц!BD48</f>
        <v>428</v>
      </c>
      <c r="BE48" s="34">
        <f>SymCalculated__!BE48-ТИоц!BE48</f>
        <v>300</v>
      </c>
      <c r="BF48" s="34">
        <f>SymCalculated__!BF48-ТИоц!BF48</f>
        <v>1591</v>
      </c>
      <c r="BG48" s="34">
        <f>SymCalculated__!BG48-ТИоц!BG48</f>
        <v>-508</v>
      </c>
      <c r="BH48" s="34">
        <f>SymCalculated__!BH48-ТИоц!BH48</f>
        <v>38</v>
      </c>
      <c r="BI48" s="34">
        <f>SymCalculated__!BI48-ТИоц!BI48</f>
        <v>328</v>
      </c>
      <c r="BJ48" s="34">
        <f>SymCalculated__!BJ48-ТИоц!BJ48</f>
        <v>0</v>
      </c>
      <c r="BK48" s="34">
        <f>SymCalculated__!BK48-ТИоц!BK48</f>
        <v>0</v>
      </c>
      <c r="BL48" s="34">
        <f>SymCalculated__!BL48-ТИоц!BL48</f>
        <v>0</v>
      </c>
      <c r="BM48" s="34">
        <f>SymCalculated__!BM48-ТИоц!BM48</f>
        <v>0</v>
      </c>
      <c r="BN48" s="34">
        <f>SymCalculated__!BN48-ТИоц!BN48</f>
        <v>0</v>
      </c>
      <c r="BO48" s="34">
        <f>SymCalculated__!BO48-ТИоц!BO48</f>
        <v>0</v>
      </c>
      <c r="BP48" s="34">
        <f>SymCalculated__!BP48-ТИоц!BP48</f>
        <v>0</v>
      </c>
      <c r="BQ48" s="34">
        <f>SymCalculated__!BQ48-ТИоц!BQ48</f>
        <v>0</v>
      </c>
      <c r="BR48" s="34">
        <f>SymCalculated__!BR48-ТИоц!BR48</f>
        <v>0</v>
      </c>
      <c r="BS48" s="34">
        <f>SymCalculated__!BS48-ТИоц!BS48</f>
        <v>0</v>
      </c>
      <c r="BT48" s="34">
        <f>SymCalculated__!BT48-ТИоц!BT48</f>
        <v>0</v>
      </c>
      <c r="BU48" s="34">
        <f>SymCalculated__!BU48-ТИоц!BU48</f>
        <v>0</v>
      </c>
      <c r="BV48" s="34">
        <f>SymCalculated__!BV48-ТИоц!BV48</f>
        <v>0</v>
      </c>
      <c r="BW48" s="34">
        <f>SymCalculated__!BW48-ТИоц!BW48</f>
        <v>0</v>
      </c>
    </row>
    <row r="49" spans="1:75" ht="62.5" x14ac:dyDescent="0.25">
      <c r="A49" s="36" t="s">
        <v>107</v>
      </c>
      <c r="B49" s="39" t="s">
        <v>118</v>
      </c>
      <c r="C49" s="38" t="s">
        <v>217</v>
      </c>
      <c r="D49" s="34">
        <f>SymCalculated__!D49-ТИоц!D49</f>
        <v>-32</v>
      </c>
      <c r="E49" s="34">
        <f>SymCalculated__!E49-ТИоц!E49</f>
        <v>3</v>
      </c>
      <c r="F49" s="34">
        <f>SymCalculated__!F49-ТИоц!F49</f>
        <v>-6</v>
      </c>
      <c r="G49" s="34">
        <f>SymCalculated__!G49-ТИоц!G49</f>
        <v>11</v>
      </c>
      <c r="H49" s="34">
        <f>SymCalculated__!H49-ТИоц!H49</f>
        <v>-82</v>
      </c>
      <c r="I49" s="34">
        <f>SymCalculated__!I49-ТИоц!I49</f>
        <v>-5</v>
      </c>
      <c r="J49" s="34">
        <f>SymCalculated__!J49-ТИоц!J49</f>
        <v>-268</v>
      </c>
      <c r="K49" s="34">
        <f>SymCalculated__!K49-ТИоц!K49</f>
        <v>75</v>
      </c>
      <c r="L49" s="34">
        <f>SymCalculated__!L49-ТИоц!L49</f>
        <v>13</v>
      </c>
      <c r="M49" s="34">
        <f>SymCalculated__!M49-ТИоц!M49</f>
        <v>-1</v>
      </c>
      <c r="N49" s="34">
        <f>SymCalculated__!N49-ТИоц!N49</f>
        <v>-7</v>
      </c>
      <c r="O49" s="34">
        <f>SymCalculated__!O49-ТИоц!O49</f>
        <v>5</v>
      </c>
      <c r="P49" s="34">
        <f>SymCalculated__!P49-ТИоц!P49</f>
        <v>3</v>
      </c>
      <c r="Q49" s="34">
        <f>SymCalculated__!Q49-ТИоц!Q49</f>
        <v>19</v>
      </c>
      <c r="R49" s="34">
        <f>SymCalculated__!R49-ТИоц!R49</f>
        <v>-142</v>
      </c>
      <c r="S49" s="34">
        <f>SymCalculated__!S49-ТИоц!S49</f>
        <v>91</v>
      </c>
      <c r="T49" s="34">
        <f>SymCalculated__!T49-ТИоц!T49</f>
        <v>-671</v>
      </c>
      <c r="U49" s="34">
        <f>SymCalculated__!U49-ТИоц!U49</f>
        <v>589</v>
      </c>
      <c r="V49" s="34">
        <f>SymCalculated__!V49-ТИоц!V49</f>
        <v>-3</v>
      </c>
      <c r="W49" s="34">
        <f>SymCalculated__!W49-ТИоц!W49</f>
        <v>-82</v>
      </c>
      <c r="X49" s="34">
        <f>SymCalculated__!X49-ТИоц!X49</f>
        <v>-234</v>
      </c>
      <c r="Y49" s="34">
        <f>SymCalculated__!Y49-ТИоц!Y49</f>
        <v>209</v>
      </c>
      <c r="Z49" s="34">
        <f>SymCalculated__!Z49-ТИоц!Z49</f>
        <v>42</v>
      </c>
      <c r="AA49" s="34">
        <f>SymCalculated__!AA49-ТИоц!AA49</f>
        <v>3</v>
      </c>
      <c r="AB49" s="34">
        <f>SymCalculated__!AB49-ТИоц!AB49</f>
        <v>33</v>
      </c>
      <c r="AC49" s="34">
        <f>SymCalculated__!AC49-ТИоц!AC49</f>
        <v>33</v>
      </c>
      <c r="AD49" s="34">
        <f>SymCalculated__!AD49-ТИоц!AD49</f>
        <v>155</v>
      </c>
      <c r="AE49" s="34">
        <f>SymCalculated__!AE49-ТИоц!AE49</f>
        <v>-162</v>
      </c>
      <c r="AF49" s="34">
        <f>SymCalculated__!AF49-ТИоц!AF49</f>
        <v>-19</v>
      </c>
      <c r="AG49" s="34">
        <f>SymCalculated__!AG49-ТИоц!AG49</f>
        <v>105</v>
      </c>
      <c r="AH49" s="34">
        <f>SymCalculated__!AH49-ТИоц!AH49</f>
        <v>-5</v>
      </c>
      <c r="AI49" s="34">
        <f>SymCalculated__!AI49-ТИоц!AI49</f>
        <v>-33</v>
      </c>
      <c r="AJ49" s="34">
        <f>SymCalculated__!AJ49-ТИоц!AJ49</f>
        <v>18</v>
      </c>
      <c r="AK49" s="34">
        <f>SymCalculated__!AK49-ТИоц!AK49</f>
        <v>397</v>
      </c>
      <c r="AL49" s="34">
        <f>SymCalculated__!AL49-ТИоц!AL49</f>
        <v>197</v>
      </c>
      <c r="AM49" s="34">
        <f>SymCalculated__!AM49-ТИоц!AM49</f>
        <v>-988</v>
      </c>
      <c r="AN49" s="34">
        <f>SymCalculated__!AN49-ТИоц!AN49</f>
        <v>97</v>
      </c>
      <c r="AO49" s="34">
        <f>SymCalculated__!AO49-ТИоц!AO49</f>
        <v>115</v>
      </c>
      <c r="AP49" s="34">
        <f>SymCalculated__!AP49-ТИоц!AP49</f>
        <v>186</v>
      </c>
      <c r="AQ49" s="34">
        <f>SymCalculated__!AQ49-ТИоц!AQ49</f>
        <v>4</v>
      </c>
      <c r="AR49" s="34">
        <f>SymCalculated__!AR49-ТИоц!AR49</f>
        <v>-32</v>
      </c>
      <c r="AS49" s="34">
        <f>SymCalculated__!AS49-ТИоц!AS49</f>
        <v>219</v>
      </c>
      <c r="AT49" s="34">
        <f>SymCalculated__!AT49-ТИоц!AT49</f>
        <v>14</v>
      </c>
      <c r="AU49" s="34">
        <f>SymCalculated__!AU49-ТИоц!AU49</f>
        <v>-171</v>
      </c>
      <c r="AV49" s="34">
        <f>SymCalculated__!AV49-ТИоц!AV49</f>
        <v>-1333</v>
      </c>
      <c r="AW49" s="34">
        <f>SymCalculated__!AW49-ТИоц!AW49</f>
        <v>1535</v>
      </c>
      <c r="AX49" s="34">
        <f>SymCalculated__!AX49-ТИоц!AX49</f>
        <v>-178</v>
      </c>
      <c r="AY49" s="34">
        <f>SymCalculated__!AY49-ТИоц!AY49</f>
        <v>-8</v>
      </c>
      <c r="AZ49" s="34">
        <f>SymCalculated__!AZ49-ТИоц!AZ49</f>
        <v>182</v>
      </c>
      <c r="BA49" s="34">
        <f>SymCalculated__!BA49-ТИоц!BA49</f>
        <v>-1031</v>
      </c>
      <c r="BB49" s="34">
        <f>SymCalculated__!BB49-ТИоц!BB49</f>
        <v>791</v>
      </c>
      <c r="BC49" s="34">
        <f>SymCalculated__!BC49-ТИоц!BC49</f>
        <v>-5</v>
      </c>
      <c r="BD49" s="34">
        <f>SymCalculated__!BD49-ТИоц!BD49</f>
        <v>52</v>
      </c>
      <c r="BE49" s="34">
        <f>SymCalculated__!BE49-ТИоц!BE49</f>
        <v>46</v>
      </c>
      <c r="BF49" s="34">
        <f>SymCalculated__!BF49-ТИоц!BF49</f>
        <v>208</v>
      </c>
      <c r="BG49" s="34">
        <f>SymCalculated__!BG49-ТИоц!BG49</f>
        <v>0</v>
      </c>
      <c r="BH49" s="34">
        <f>SymCalculated__!BH49-ТИоц!BH49</f>
        <v>7</v>
      </c>
      <c r="BI49" s="34">
        <f>SymCalculated__!BI49-ТИоц!BI49</f>
        <v>41</v>
      </c>
      <c r="BJ49" s="34">
        <f>SymCalculated__!BJ49-ТИоц!BJ49</f>
        <v>0</v>
      </c>
      <c r="BK49" s="34">
        <f>SymCalculated__!BK49-ТИоц!BK49</f>
        <v>0</v>
      </c>
      <c r="BL49" s="34">
        <f>SymCalculated__!BL49-ТИоц!BL49</f>
        <v>0</v>
      </c>
      <c r="BM49" s="34">
        <f>SymCalculated__!BM49-ТИоц!BM49</f>
        <v>0</v>
      </c>
      <c r="BN49" s="34">
        <f>SymCalculated__!BN49-ТИоц!BN49</f>
        <v>0</v>
      </c>
      <c r="BO49" s="34">
        <f>SymCalculated__!BO49-ТИоц!BO49</f>
        <v>0</v>
      </c>
      <c r="BP49" s="34">
        <f>SymCalculated__!BP49-ТИоц!BP49</f>
        <v>0</v>
      </c>
      <c r="BQ49" s="34">
        <f>SymCalculated__!BQ49-ТИоц!BQ49</f>
        <v>0</v>
      </c>
      <c r="BR49" s="34">
        <f>SymCalculated__!BR49-ТИоц!BR49</f>
        <v>0</v>
      </c>
      <c r="BS49" s="34">
        <f>SymCalculated__!BS49-ТИоц!BS49</f>
        <v>0</v>
      </c>
      <c r="BT49" s="34">
        <f>SymCalculated__!BT49-ТИоц!BT49</f>
        <v>0</v>
      </c>
      <c r="BU49" s="34">
        <f>SymCalculated__!BU49-ТИоц!BU49</f>
        <v>0</v>
      </c>
      <c r="BV49" s="34">
        <f>SymCalculated__!BV49-ТИоц!BV49</f>
        <v>0</v>
      </c>
      <c r="BW49" s="34">
        <f>SymCalculated__!BW49-ТИоц!BW49</f>
        <v>0</v>
      </c>
    </row>
    <row r="50" spans="1:75" ht="25" x14ac:dyDescent="0.25">
      <c r="A50" s="36" t="s">
        <v>162</v>
      </c>
      <c r="B50" s="32" t="s">
        <v>119</v>
      </c>
      <c r="C50" s="38" t="s">
        <v>218</v>
      </c>
      <c r="D50" s="34">
        <f>SymCalculated__!D50-ТИоц!D50</f>
        <v>-1</v>
      </c>
      <c r="E50" s="34">
        <f>SymCalculated__!E50-ТИоц!E50</f>
        <v>-8</v>
      </c>
      <c r="F50" s="34">
        <f>SymCalculated__!F50-ТИоц!F50</f>
        <v>0</v>
      </c>
      <c r="G50" s="34">
        <f>SymCalculated__!G50-ТИоц!G50</f>
        <v>1</v>
      </c>
      <c r="H50" s="34">
        <f>SymCalculated__!H50-ТИоц!H50</f>
        <v>2</v>
      </c>
      <c r="I50" s="34">
        <f>SymCalculated__!I50-ТИоц!I50</f>
        <v>0</v>
      </c>
      <c r="J50" s="34">
        <f>SymCalculated__!J50-ТИоц!J50</f>
        <v>0</v>
      </c>
      <c r="K50" s="34">
        <f>SymCalculated__!K50-ТИоц!K50</f>
        <v>0</v>
      </c>
      <c r="L50" s="34">
        <f>SymCalculated__!L50-ТИоц!L50</f>
        <v>1</v>
      </c>
      <c r="M50" s="34">
        <f>SymCalculated__!M50-ТИоц!M50</f>
        <v>0</v>
      </c>
      <c r="N50" s="34">
        <f>SymCalculated__!N50-ТИоц!N50</f>
        <v>0</v>
      </c>
      <c r="O50" s="34">
        <f>SymCalculated__!O50-ТИоц!O50</f>
        <v>0</v>
      </c>
      <c r="P50" s="34">
        <f>SymCalculated__!P50-ТИоц!P50</f>
        <v>0</v>
      </c>
      <c r="Q50" s="34">
        <f>SymCalculated__!Q50-ТИоц!Q50</f>
        <v>6</v>
      </c>
      <c r="R50" s="34">
        <f>SymCalculated__!R50-ТИоц!R50</f>
        <v>-1</v>
      </c>
      <c r="S50" s="34">
        <f>SymCalculated__!S50-ТИоц!S50</f>
        <v>1</v>
      </c>
      <c r="T50" s="34">
        <f>SymCalculated__!T50-ТИоц!T50</f>
        <v>-4</v>
      </c>
      <c r="U50" s="34">
        <f>SymCalculated__!U50-ТИоц!U50</f>
        <v>4</v>
      </c>
      <c r="V50" s="34">
        <f>SymCalculated__!V50-ТИоц!V50</f>
        <v>0</v>
      </c>
      <c r="W50" s="34">
        <f>SymCalculated__!W50-ТИоц!W50</f>
        <v>0</v>
      </c>
      <c r="X50" s="34">
        <f>SymCalculated__!X50-ТИоц!X50</f>
        <v>0</v>
      </c>
      <c r="Y50" s="34">
        <f>SymCalculated__!Y50-ТИоц!Y50</f>
        <v>0</v>
      </c>
      <c r="Z50" s="34">
        <f>SymCalculated__!Z50-ТИоц!Z50</f>
        <v>-3</v>
      </c>
      <c r="AA50" s="34">
        <f>SymCalculated__!AA50-ТИоц!AA50</f>
        <v>0</v>
      </c>
      <c r="AB50" s="34">
        <f>SymCalculated__!AB50-ТИоц!AB50</f>
        <v>1</v>
      </c>
      <c r="AC50" s="34">
        <f>SymCalculated__!AC50-ТИоц!AC50</f>
        <v>1</v>
      </c>
      <c r="AD50" s="34">
        <f>SymCalculated__!AD50-ТИоц!AD50</f>
        <v>2</v>
      </c>
      <c r="AE50" s="34">
        <f>SymCalculated__!AE50-ТИоц!AE50</f>
        <v>0</v>
      </c>
      <c r="AF50" s="34">
        <f>SymCalculated__!AF50-ТИоц!AF50</f>
        <v>2</v>
      </c>
      <c r="AG50" s="34">
        <f>SymCalculated__!AG50-ТИоц!AG50</f>
        <v>1</v>
      </c>
      <c r="AH50" s="34">
        <f>SymCalculated__!AH50-ТИоц!AH50</f>
        <v>0</v>
      </c>
      <c r="AI50" s="34">
        <f>SymCalculated__!AI50-ТИоц!AI50</f>
        <v>0</v>
      </c>
      <c r="AJ50" s="34">
        <f>SymCalculated__!AJ50-ТИоц!AJ50</f>
        <v>0</v>
      </c>
      <c r="AK50" s="34">
        <f>SymCalculated__!AK50-ТИоц!AK50</f>
        <v>9</v>
      </c>
      <c r="AL50" s="34">
        <f>SymCalculated__!AL50-ТИоц!AL50</f>
        <v>-1</v>
      </c>
      <c r="AM50" s="34">
        <f>SymCalculated__!AM50-ТИоц!AM50</f>
        <v>-19</v>
      </c>
      <c r="AN50" s="34">
        <f>SymCalculated__!AN50-ТИоц!AN50</f>
        <v>5</v>
      </c>
      <c r="AO50" s="34">
        <f>SymCalculated__!AO50-ТИоц!AO50</f>
        <v>1</v>
      </c>
      <c r="AP50" s="34">
        <f>SymCalculated__!AP50-ТИоц!AP50</f>
        <v>5</v>
      </c>
      <c r="AQ50" s="34">
        <f>SymCalculated__!AQ50-ТИоц!AQ50</f>
        <v>0</v>
      </c>
      <c r="AR50" s="34">
        <f>SymCalculated__!AR50-ТИоц!AR50</f>
        <v>0</v>
      </c>
      <c r="AS50" s="34">
        <f>SymCalculated__!AS50-ТИоц!AS50</f>
        <v>-1</v>
      </c>
      <c r="AT50" s="34">
        <f>SymCalculated__!AT50-ТИоц!AT50</f>
        <v>3</v>
      </c>
      <c r="AU50" s="34">
        <f>SymCalculated__!AU50-ТИоц!AU50</f>
        <v>-612</v>
      </c>
      <c r="AV50" s="34">
        <f>SymCalculated__!AV50-ТИоц!AV50</f>
        <v>-1142</v>
      </c>
      <c r="AW50" s="34">
        <f>SymCalculated__!AW50-ТИоц!AW50</f>
        <v>1755</v>
      </c>
      <c r="AX50" s="34">
        <f>SymCalculated__!AX50-ТИоц!AX50</f>
        <v>0</v>
      </c>
      <c r="AY50" s="34">
        <f>SymCalculated__!AY50-ТИоц!AY50</f>
        <v>0</v>
      </c>
      <c r="AZ50" s="34">
        <f>SymCalculated__!AZ50-ТИоц!AZ50</f>
        <v>-11</v>
      </c>
      <c r="BA50" s="34">
        <f>SymCalculated__!BA50-ТИоц!BA50</f>
        <v>-9</v>
      </c>
      <c r="BB50" s="34">
        <f>SymCalculated__!BB50-ТИоц!BB50</f>
        <v>10</v>
      </c>
      <c r="BC50" s="34">
        <f>SymCalculated__!BC50-ТИоц!BC50</f>
        <v>-4</v>
      </c>
      <c r="BD50" s="34">
        <f>SymCalculated__!BD50-ТИоц!BD50</f>
        <v>1</v>
      </c>
      <c r="BE50" s="34">
        <f>SymCalculated__!BE50-ТИоц!BE50</f>
        <v>0</v>
      </c>
      <c r="BF50" s="34">
        <f>SymCalculated__!BF50-ТИоц!BF50</f>
        <v>0</v>
      </c>
      <c r="BG50" s="34">
        <f>SymCalculated__!BG50-ТИоц!BG50</f>
        <v>0</v>
      </c>
      <c r="BH50" s="34">
        <f>SymCalculated__!BH50-ТИоц!BH50</f>
        <v>0</v>
      </c>
      <c r="BI50" s="34">
        <f>SymCalculated__!BI50-ТИоц!BI50</f>
        <v>0</v>
      </c>
      <c r="BJ50" s="34">
        <f>SymCalculated__!BJ50-ТИоц!BJ50</f>
        <v>0</v>
      </c>
      <c r="BK50" s="34">
        <f>SymCalculated__!BK50-ТИоц!BK50</f>
        <v>0</v>
      </c>
      <c r="BL50" s="34">
        <f>SymCalculated__!BL50-ТИоц!BL50</f>
        <v>0</v>
      </c>
      <c r="BM50" s="34">
        <f>SymCalculated__!BM50-ТИоц!BM50</f>
        <v>0</v>
      </c>
      <c r="BN50" s="34">
        <f>SymCalculated__!BN50-ТИоц!BN50</f>
        <v>0</v>
      </c>
      <c r="BO50" s="34">
        <f>SymCalculated__!BO50-ТИоц!BO50</f>
        <v>0</v>
      </c>
      <c r="BP50" s="34">
        <f>SymCalculated__!BP50-ТИоц!BP50</f>
        <v>0</v>
      </c>
      <c r="BQ50" s="34">
        <f>SymCalculated__!BQ50-ТИоц!BQ50</f>
        <v>0</v>
      </c>
      <c r="BR50" s="34">
        <f>SymCalculated__!BR50-ТИоц!BR50</f>
        <v>0</v>
      </c>
      <c r="BS50" s="34">
        <f>SymCalculated__!BS50-ТИоц!BS50</f>
        <v>0</v>
      </c>
      <c r="BT50" s="34">
        <f>SymCalculated__!BT50-ТИоц!BT50</f>
        <v>0</v>
      </c>
      <c r="BU50" s="34">
        <f>SymCalculated__!BU50-ТИоц!BU50</f>
        <v>0</v>
      </c>
      <c r="BV50" s="34">
        <f>SymCalculated__!BV50-ТИоц!BV50</f>
        <v>0</v>
      </c>
      <c r="BW50" s="34">
        <f>SymCalculated__!BW50-ТИоц!BW50</f>
        <v>0</v>
      </c>
    </row>
    <row r="51" spans="1:75" ht="25" x14ac:dyDescent="0.25">
      <c r="A51" s="36" t="s">
        <v>163</v>
      </c>
      <c r="B51" s="32" t="s">
        <v>120</v>
      </c>
      <c r="C51" s="38" t="s">
        <v>219</v>
      </c>
      <c r="D51" s="34">
        <f>SymCalculated__!D51-ТИоц!D51</f>
        <v>193</v>
      </c>
      <c r="E51" s="34">
        <f>SymCalculated__!E51-ТИоц!E51</f>
        <v>42</v>
      </c>
      <c r="F51" s="34">
        <f>SymCalculated__!F51-ТИоц!F51</f>
        <v>16</v>
      </c>
      <c r="G51" s="34">
        <f>SymCalculated__!G51-ТИоц!G51</f>
        <v>614</v>
      </c>
      <c r="H51" s="34">
        <f>SymCalculated__!H51-ТИоц!H51</f>
        <v>-3434</v>
      </c>
      <c r="I51" s="34">
        <f>SymCalculated__!I51-ТИоц!I51</f>
        <v>-23</v>
      </c>
      <c r="J51" s="34">
        <f>SymCalculated__!J51-ТИоц!J51</f>
        <v>3</v>
      </c>
      <c r="K51" s="34">
        <f>SymCalculated__!K51-ТИоц!K51</f>
        <v>268</v>
      </c>
      <c r="L51" s="34">
        <f>SymCalculated__!L51-ТИоц!L51</f>
        <v>5140</v>
      </c>
      <c r="M51" s="34">
        <f>SymCalculated__!M51-ТИоц!M51</f>
        <v>-1</v>
      </c>
      <c r="N51" s="34">
        <f>SymCalculated__!N51-ТИоц!N51</f>
        <v>41</v>
      </c>
      <c r="O51" s="34">
        <f>SymCalculated__!O51-ТИоц!O51</f>
        <v>42</v>
      </c>
      <c r="P51" s="34">
        <f>SymCalculated__!P51-ТИоц!P51</f>
        <v>51</v>
      </c>
      <c r="Q51" s="34">
        <f>SymCalculated__!Q51-ТИоц!Q51</f>
        <v>306</v>
      </c>
      <c r="R51" s="34">
        <f>SymCalculated__!R51-ТИоц!R51</f>
        <v>147</v>
      </c>
      <c r="S51" s="34">
        <f>SymCalculated__!S51-ТИоц!S51</f>
        <v>-11</v>
      </c>
      <c r="T51" s="34">
        <f>SymCalculated__!T51-ТИоц!T51</f>
        <v>-46</v>
      </c>
      <c r="U51" s="34">
        <f>SymCalculated__!U51-ТИоц!U51</f>
        <v>986</v>
      </c>
      <c r="V51" s="34">
        <f>SymCalculated__!V51-ТИоц!V51</f>
        <v>105</v>
      </c>
      <c r="W51" s="34">
        <f>SymCalculated__!W51-ТИоц!W51</f>
        <v>-104</v>
      </c>
      <c r="X51" s="34">
        <f>SymCalculated__!X51-ТИоц!X51</f>
        <v>618</v>
      </c>
      <c r="Y51" s="34">
        <f>SymCalculated__!Y51-ТИоц!Y51</f>
        <v>664</v>
      </c>
      <c r="Z51" s="34">
        <f>SymCalculated__!Z51-ТИоц!Z51</f>
        <v>923</v>
      </c>
      <c r="AA51" s="34">
        <f>SymCalculated__!AA51-ТИоц!AA51</f>
        <v>91</v>
      </c>
      <c r="AB51" s="34">
        <f>SymCalculated__!AB51-ТИоц!AB51</f>
        <v>315</v>
      </c>
      <c r="AC51" s="34">
        <f>SymCalculated__!AC51-ТИоц!AC51</f>
        <v>157</v>
      </c>
      <c r="AD51" s="34">
        <f>SymCalculated__!AD51-ТИоц!AD51</f>
        <v>730</v>
      </c>
      <c r="AE51" s="34">
        <f>SymCalculated__!AE51-ТИоц!AE51</f>
        <v>418</v>
      </c>
      <c r="AF51" s="34">
        <f>SymCalculated__!AF51-ТИоц!AF51</f>
        <v>677</v>
      </c>
      <c r="AG51" s="34">
        <f>SymCalculated__!AG51-ТИоц!AG51</f>
        <v>190</v>
      </c>
      <c r="AH51" s="34">
        <f>SymCalculated__!AH51-ТИоц!AH51</f>
        <v>181</v>
      </c>
      <c r="AI51" s="34">
        <f>SymCalculated__!AI51-ТИоц!AI51</f>
        <v>2973</v>
      </c>
      <c r="AJ51" s="34">
        <f>SymCalculated__!AJ51-ТИоц!AJ51</f>
        <v>43</v>
      </c>
      <c r="AK51" s="34">
        <f>SymCalculated__!AK51-ТИоц!AK51</f>
        <v>6407</v>
      </c>
      <c r="AL51" s="34">
        <f>SymCalculated__!AL51-ТИоц!AL51</f>
        <v>780</v>
      </c>
      <c r="AM51" s="34">
        <f>SymCalculated__!AM51-ТИоц!AM51</f>
        <v>-14107</v>
      </c>
      <c r="AN51" s="34">
        <f>SymCalculated__!AN51-ТИоц!AN51</f>
        <v>-20063</v>
      </c>
      <c r="AO51" s="34">
        <f>SymCalculated__!AO51-ТИоц!AO51</f>
        <v>3733</v>
      </c>
      <c r="AP51" s="34">
        <f>SymCalculated__!AP51-ТИоц!AP51</f>
        <v>-992</v>
      </c>
      <c r="AQ51" s="34">
        <f>SymCalculated__!AQ51-ТИоц!AQ51</f>
        <v>-23</v>
      </c>
      <c r="AR51" s="34">
        <f>SymCalculated__!AR51-ТИоц!AR51</f>
        <v>-111</v>
      </c>
      <c r="AS51" s="34">
        <f>SymCalculated__!AS51-ТИоц!AS51</f>
        <v>-815</v>
      </c>
      <c r="AT51" s="34">
        <f>SymCalculated__!AT51-ТИоц!AT51</f>
        <v>161</v>
      </c>
      <c r="AU51" s="34">
        <f>SymCalculated__!AU51-ТИоц!AU51</f>
        <v>-1680</v>
      </c>
      <c r="AV51" s="34">
        <f>SymCalculated__!AV51-ТИоц!AV51</f>
        <v>-513</v>
      </c>
      <c r="AW51" s="34">
        <f>SymCalculated__!AW51-ТИоц!AW51</f>
        <v>2661</v>
      </c>
      <c r="AX51" s="34">
        <f>SymCalculated__!AX51-ТИоц!AX51</f>
        <v>-3048</v>
      </c>
      <c r="AY51" s="34">
        <f>SymCalculated__!AY51-ТИоц!AY51</f>
        <v>-89</v>
      </c>
      <c r="AZ51" s="34">
        <f>SymCalculated__!AZ51-ТИоц!AZ51</f>
        <v>684</v>
      </c>
      <c r="BA51" s="34">
        <f>SymCalculated__!BA51-ТИоц!BA51</f>
        <v>-2817</v>
      </c>
      <c r="BB51" s="34">
        <f>SymCalculated__!BB51-ТИоц!BB51</f>
        <v>16005</v>
      </c>
      <c r="BC51" s="34">
        <f>SymCalculated__!BC51-ТИоц!BC51</f>
        <v>-519</v>
      </c>
      <c r="BD51" s="34">
        <f>SymCalculated__!BD51-ТИоц!BD51</f>
        <v>251</v>
      </c>
      <c r="BE51" s="34">
        <f>SymCalculated__!BE51-ТИоц!BE51</f>
        <v>737</v>
      </c>
      <c r="BF51" s="34">
        <f>SymCalculated__!BF51-ТИоц!BF51</f>
        <v>1052</v>
      </c>
      <c r="BG51" s="34">
        <f>SymCalculated__!BG51-ТИоц!BG51</f>
        <v>-565</v>
      </c>
      <c r="BH51" s="34">
        <f>SymCalculated__!BH51-ТИоц!BH51</f>
        <v>12</v>
      </c>
      <c r="BI51" s="34">
        <f>SymCalculated__!BI51-ТИоц!BI51</f>
        <v>550</v>
      </c>
      <c r="BJ51" s="34">
        <f>SymCalculated__!BJ51-ТИоц!BJ51</f>
        <v>0</v>
      </c>
      <c r="BK51" s="34">
        <f>SymCalculated__!BK51-ТИоц!BK51</f>
        <v>0</v>
      </c>
      <c r="BL51" s="34">
        <f>SymCalculated__!BL51-ТИоц!BL51</f>
        <v>0</v>
      </c>
      <c r="BM51" s="34">
        <f>SymCalculated__!BM51-ТИоц!BM51</f>
        <v>0</v>
      </c>
      <c r="BN51" s="34">
        <f>SymCalculated__!BN51-ТИоц!BN51</f>
        <v>0</v>
      </c>
      <c r="BO51" s="34">
        <f>SymCalculated__!BO51-ТИоц!BO51</f>
        <v>0</v>
      </c>
      <c r="BP51" s="34">
        <f>SymCalculated__!BP51-ТИоц!BP51</f>
        <v>0</v>
      </c>
      <c r="BQ51" s="34">
        <f>SymCalculated__!BQ51-ТИоц!BQ51</f>
        <v>0</v>
      </c>
      <c r="BR51" s="34">
        <f>SymCalculated__!BR51-ТИоц!BR51</f>
        <v>0</v>
      </c>
      <c r="BS51" s="34">
        <f>SymCalculated__!BS51-ТИоц!BS51</f>
        <v>0</v>
      </c>
      <c r="BT51" s="34">
        <f>SymCalculated__!BT51-ТИоц!BT51</f>
        <v>0</v>
      </c>
      <c r="BU51" s="34">
        <f>SymCalculated__!BU51-ТИоц!BU51</f>
        <v>0</v>
      </c>
      <c r="BV51" s="34">
        <f>SymCalculated__!BV51-ТИоц!BV51</f>
        <v>0</v>
      </c>
      <c r="BW51" s="34">
        <f>SymCalculated__!BW51-ТИоц!BW51</f>
        <v>0</v>
      </c>
    </row>
    <row r="52" spans="1:75" ht="50" x14ac:dyDescent="0.25">
      <c r="A52" s="36" t="s">
        <v>164</v>
      </c>
      <c r="B52" s="32" t="s">
        <v>121</v>
      </c>
      <c r="C52" s="38" t="s">
        <v>220</v>
      </c>
      <c r="D52" s="34">
        <f>SymCalculated__!D52-ТИоц!D52</f>
        <v>-39</v>
      </c>
      <c r="E52" s="34">
        <f>SymCalculated__!E52-ТИоц!E52</f>
        <v>-386</v>
      </c>
      <c r="F52" s="34">
        <f>SymCalculated__!F52-ТИоц!F52</f>
        <v>-76</v>
      </c>
      <c r="G52" s="34">
        <f>SymCalculated__!G52-ТИоц!G52</f>
        <v>-110</v>
      </c>
      <c r="H52" s="34">
        <f>SymCalculated__!H52-ТИоц!H52</f>
        <v>-1215</v>
      </c>
      <c r="I52" s="34">
        <f>SymCalculated__!I52-ТИоц!I52</f>
        <v>-1</v>
      </c>
      <c r="J52" s="34">
        <f>SymCalculated__!J52-ТИоц!J52</f>
        <v>-109</v>
      </c>
      <c r="K52" s="34">
        <f>SymCalculated__!K52-ТИоц!K52</f>
        <v>-78</v>
      </c>
      <c r="L52" s="34">
        <f>SymCalculated__!L52-ТИоц!L52</f>
        <v>298</v>
      </c>
      <c r="M52" s="34">
        <f>SymCalculated__!M52-ТИоц!M52</f>
        <v>-1</v>
      </c>
      <c r="N52" s="34">
        <f>SymCalculated__!N52-ТИоц!N52</f>
        <v>-37</v>
      </c>
      <c r="O52" s="34">
        <f>SymCalculated__!O52-ТИоц!O52</f>
        <v>19</v>
      </c>
      <c r="P52" s="34">
        <f>SymCalculated__!P52-ТИоц!P52</f>
        <v>5</v>
      </c>
      <c r="Q52" s="34">
        <f>SymCalculated__!Q52-ТИоц!Q52</f>
        <v>304</v>
      </c>
      <c r="R52" s="34">
        <f>SymCalculated__!R52-ТИоц!R52</f>
        <v>-42</v>
      </c>
      <c r="S52" s="34">
        <f>SymCalculated__!S52-ТИоц!S52</f>
        <v>8</v>
      </c>
      <c r="T52" s="34">
        <f>SymCalculated__!T52-ТИоц!T52</f>
        <v>-468</v>
      </c>
      <c r="U52" s="34">
        <f>SymCalculated__!U52-ТИоц!U52</f>
        <v>392</v>
      </c>
      <c r="V52" s="34">
        <f>SymCalculated__!V52-ТИоц!V52</f>
        <v>-43</v>
      </c>
      <c r="W52" s="34">
        <f>SymCalculated__!W52-ТИоц!W52</f>
        <v>-184</v>
      </c>
      <c r="X52" s="34">
        <f>SymCalculated__!X52-ТИоц!X52</f>
        <v>112</v>
      </c>
      <c r="Y52" s="34">
        <f>SymCalculated__!Y52-ТИоц!Y52</f>
        <v>409</v>
      </c>
      <c r="Z52" s="34">
        <f>SymCalculated__!Z52-ТИоц!Z52</f>
        <v>285</v>
      </c>
      <c r="AA52" s="34">
        <f>SymCalculated__!AA52-ТИоц!AA52</f>
        <v>31</v>
      </c>
      <c r="AB52" s="34">
        <f>SymCalculated__!AB52-ТИоц!AB52</f>
        <v>82</v>
      </c>
      <c r="AC52" s="34">
        <f>SymCalculated__!AC52-ТИоц!AC52</f>
        <v>185</v>
      </c>
      <c r="AD52" s="34">
        <f>SymCalculated__!AD52-ТИоц!AD52</f>
        <v>218</v>
      </c>
      <c r="AE52" s="34">
        <f>SymCalculated__!AE52-ТИоц!AE52</f>
        <v>-392</v>
      </c>
      <c r="AF52" s="34">
        <f>SymCalculated__!AF52-ТИоц!AF52</f>
        <v>338</v>
      </c>
      <c r="AG52" s="34">
        <f>SymCalculated__!AG52-ТИоц!AG52</f>
        <v>221</v>
      </c>
      <c r="AH52" s="34">
        <f>SymCalculated__!AH52-ТИоц!AH52</f>
        <v>155</v>
      </c>
      <c r="AI52" s="34">
        <f>SymCalculated__!AI52-ТИоц!AI52</f>
        <v>-357</v>
      </c>
      <c r="AJ52" s="34">
        <f>SymCalculated__!AJ52-ТИоц!AJ52</f>
        <v>465</v>
      </c>
      <c r="AK52" s="34">
        <f>SymCalculated__!AK52-ТИоц!AK52</f>
        <v>1295</v>
      </c>
      <c r="AL52" s="34">
        <f>SymCalculated__!AL52-ТИоц!AL52</f>
        <v>595</v>
      </c>
      <c r="AM52" s="34">
        <f>SymCalculated__!AM52-ТИоц!AM52</f>
        <v>-2143</v>
      </c>
      <c r="AN52" s="34">
        <f>SymCalculated__!AN52-ТИоц!AN52</f>
        <v>20</v>
      </c>
      <c r="AO52" s="34">
        <f>SymCalculated__!AO52-ТИоц!AO52</f>
        <v>592</v>
      </c>
      <c r="AP52" s="34">
        <f>SymCalculated__!AP52-ТИоц!AP52</f>
        <v>-4569</v>
      </c>
      <c r="AQ52" s="34">
        <f>SymCalculated__!AQ52-ТИоц!AQ52</f>
        <v>-129</v>
      </c>
      <c r="AR52" s="34">
        <f>SymCalculated__!AR52-ТИоц!AR52</f>
        <v>-1953</v>
      </c>
      <c r="AS52" s="34">
        <f>SymCalculated__!AS52-ТИоц!AS52</f>
        <v>4212</v>
      </c>
      <c r="AT52" s="34">
        <f>SymCalculated__!AT52-ТИоц!AT52</f>
        <v>48</v>
      </c>
      <c r="AU52" s="34">
        <f>SymCalculated__!AU52-ТИоц!AU52</f>
        <v>151</v>
      </c>
      <c r="AV52" s="34">
        <f>SymCalculated__!AV52-ТИоц!AV52</f>
        <v>-25</v>
      </c>
      <c r="AW52" s="34">
        <f>SymCalculated__!AW52-ТИоц!AW52</f>
        <v>48</v>
      </c>
      <c r="AX52" s="34">
        <f>SymCalculated__!AX52-ТИоц!AX52</f>
        <v>461</v>
      </c>
      <c r="AY52" s="34">
        <f>SymCalculated__!AY52-ТИоц!AY52</f>
        <v>-83</v>
      </c>
      <c r="AZ52" s="34">
        <f>SymCalculated__!AZ52-ТИоц!AZ52</f>
        <v>370</v>
      </c>
      <c r="BA52" s="34">
        <f>SymCalculated__!BA52-ТИоц!BA52</f>
        <v>-1086</v>
      </c>
      <c r="BB52" s="34">
        <f>SymCalculated__!BB52-ТИоц!BB52</f>
        <v>1689</v>
      </c>
      <c r="BC52" s="34">
        <f>SymCalculated__!BC52-ТИоц!BC52</f>
        <v>-7</v>
      </c>
      <c r="BD52" s="34">
        <f>SymCalculated__!BD52-ТИоц!BD52</f>
        <v>84</v>
      </c>
      <c r="BE52" s="34">
        <f>SymCalculated__!BE52-ТИоц!BE52</f>
        <v>183</v>
      </c>
      <c r="BF52" s="34">
        <f>SymCalculated__!BF52-ТИоц!BF52</f>
        <v>94</v>
      </c>
      <c r="BG52" s="34">
        <f>SymCalculated__!BG52-ТИоц!BG52</f>
        <v>-9</v>
      </c>
      <c r="BH52" s="34">
        <f>SymCalculated__!BH52-ТИоц!BH52</f>
        <v>7</v>
      </c>
      <c r="BI52" s="34">
        <f>SymCalculated__!BI52-ТИоц!BI52</f>
        <v>164</v>
      </c>
      <c r="BJ52" s="34">
        <f>SymCalculated__!BJ52-ТИоц!BJ52</f>
        <v>0</v>
      </c>
      <c r="BK52" s="34">
        <f>SymCalculated__!BK52-ТИоц!BK52</f>
        <v>0</v>
      </c>
      <c r="BL52" s="34">
        <f>SymCalculated__!BL52-ТИоц!BL52</f>
        <v>0</v>
      </c>
      <c r="BM52" s="34">
        <f>SymCalculated__!BM52-ТИоц!BM52</f>
        <v>0</v>
      </c>
      <c r="BN52" s="34">
        <f>SymCalculated__!BN52-ТИоц!BN52</f>
        <v>0</v>
      </c>
      <c r="BO52" s="34">
        <f>SymCalculated__!BO52-ТИоц!BO52</f>
        <v>0</v>
      </c>
      <c r="BP52" s="34">
        <f>SymCalculated__!BP52-ТИоц!BP52</f>
        <v>0</v>
      </c>
      <c r="BQ52" s="34">
        <f>SymCalculated__!BQ52-ТИоц!BQ52</f>
        <v>0</v>
      </c>
      <c r="BR52" s="34">
        <f>SymCalculated__!BR52-ТИоц!BR52</f>
        <v>0</v>
      </c>
      <c r="BS52" s="34">
        <f>SymCalculated__!BS52-ТИоц!BS52</f>
        <v>0</v>
      </c>
      <c r="BT52" s="34">
        <f>SymCalculated__!BT52-ТИоц!BT52</f>
        <v>0</v>
      </c>
      <c r="BU52" s="34">
        <f>SymCalculated__!BU52-ТИоц!BU52</f>
        <v>0</v>
      </c>
      <c r="BV52" s="34">
        <f>SymCalculated__!BV52-ТИоц!BV52</f>
        <v>0</v>
      </c>
      <c r="BW52" s="34">
        <f>SymCalculated__!BW52-ТИоц!BW52</f>
        <v>0</v>
      </c>
    </row>
    <row r="53" spans="1:75" ht="50" x14ac:dyDescent="0.25">
      <c r="A53" s="36" t="s">
        <v>165</v>
      </c>
      <c r="B53" s="39" t="s">
        <v>122</v>
      </c>
      <c r="C53" s="42" t="s">
        <v>221</v>
      </c>
      <c r="D53" s="34">
        <f>SymCalculated__!D53-ТИоц!D53</f>
        <v>27</v>
      </c>
      <c r="E53" s="34">
        <f>SymCalculated__!E53-ТИоц!E53</f>
        <v>5</v>
      </c>
      <c r="F53" s="34">
        <f>SymCalculated__!F53-ТИоц!F53</f>
        <v>3</v>
      </c>
      <c r="G53" s="34">
        <f>SymCalculated__!G53-ТИоц!G53</f>
        <v>75</v>
      </c>
      <c r="H53" s="34">
        <f>SymCalculated__!H53-ТИоц!H53</f>
        <v>-158</v>
      </c>
      <c r="I53" s="34">
        <f>SymCalculated__!I53-ТИоц!I53</f>
        <v>-9</v>
      </c>
      <c r="J53" s="34">
        <f>SymCalculated__!J53-ТИоц!J53</f>
        <v>-61</v>
      </c>
      <c r="K53" s="34">
        <f>SymCalculated__!K53-ТИоц!K53</f>
        <v>91</v>
      </c>
      <c r="L53" s="34">
        <f>SymCalculated__!L53-ТИоц!L53</f>
        <v>235</v>
      </c>
      <c r="M53" s="34">
        <f>SymCalculated__!M53-ТИоц!M53</f>
        <v>-2</v>
      </c>
      <c r="N53" s="34">
        <f>SymCalculated__!N53-ТИоц!N53</f>
        <v>10</v>
      </c>
      <c r="O53" s="34">
        <f>SymCalculated__!O53-ТИоц!O53</f>
        <v>5</v>
      </c>
      <c r="P53" s="34">
        <f>SymCalculated__!P53-ТИоц!P53</f>
        <v>4</v>
      </c>
      <c r="Q53" s="34">
        <f>SymCalculated__!Q53-ТИоц!Q53</f>
        <v>29</v>
      </c>
      <c r="R53" s="34">
        <f>SymCalculated__!R53-ТИоц!R53</f>
        <v>-87</v>
      </c>
      <c r="S53" s="34">
        <f>SymCalculated__!S53-ТИоц!S53</f>
        <v>205</v>
      </c>
      <c r="T53" s="34">
        <f>SymCalculated__!T53-ТИоц!T53</f>
        <v>-644</v>
      </c>
      <c r="U53" s="34">
        <f>SymCalculated__!U53-ТИоц!U53</f>
        <v>612</v>
      </c>
      <c r="V53" s="34">
        <f>SymCalculated__!V53-ТИоц!V53</f>
        <v>35</v>
      </c>
      <c r="W53" s="34">
        <f>SymCalculated__!W53-ТИоц!W53</f>
        <v>15</v>
      </c>
      <c r="X53" s="34">
        <f>SymCalculated__!X53-ТИоц!X53</f>
        <v>-21</v>
      </c>
      <c r="Y53" s="34">
        <f>SymCalculated__!Y53-ТИоц!Y53</f>
        <v>257</v>
      </c>
      <c r="Z53" s="34">
        <f>SymCalculated__!Z53-ТИоц!Z53</f>
        <v>102</v>
      </c>
      <c r="AA53" s="34">
        <f>SymCalculated__!AA53-ТИоц!AA53</f>
        <v>-98</v>
      </c>
      <c r="AB53" s="34">
        <f>SymCalculated__!AB53-ТИоц!AB53</f>
        <v>224</v>
      </c>
      <c r="AC53" s="34">
        <f>SymCalculated__!AC53-ТИоц!AC53</f>
        <v>39</v>
      </c>
      <c r="AD53" s="34">
        <f>SymCalculated__!AD53-ТИоц!AD53</f>
        <v>1319</v>
      </c>
      <c r="AE53" s="34">
        <f>SymCalculated__!AE53-ТИоц!AE53</f>
        <v>-50</v>
      </c>
      <c r="AF53" s="34">
        <f>SymCalculated__!AF53-ТИоц!AF53</f>
        <v>1578</v>
      </c>
      <c r="AG53" s="34">
        <f>SymCalculated__!AG53-ТИоц!AG53</f>
        <v>69</v>
      </c>
      <c r="AH53" s="34">
        <f>SymCalculated__!AH53-ТИоц!AH53</f>
        <v>34</v>
      </c>
      <c r="AI53" s="34">
        <f>SymCalculated__!AI53-ТИоц!AI53</f>
        <v>-37</v>
      </c>
      <c r="AJ53" s="34">
        <f>SymCalculated__!AJ53-ТИоц!AJ53</f>
        <v>-55</v>
      </c>
      <c r="AK53" s="34">
        <f>SymCalculated__!AK53-ТИоц!AK53</f>
        <v>1347</v>
      </c>
      <c r="AL53" s="34">
        <f>SymCalculated__!AL53-ТИоц!AL53</f>
        <v>99</v>
      </c>
      <c r="AM53" s="34">
        <f>SymCalculated__!AM53-ТИоц!AM53</f>
        <v>-1922</v>
      </c>
      <c r="AN53" s="34">
        <f>SymCalculated__!AN53-ТИоц!AN53</f>
        <v>-175</v>
      </c>
      <c r="AO53" s="34">
        <f>SymCalculated__!AO53-ТИоц!AO53</f>
        <v>325</v>
      </c>
      <c r="AP53" s="34">
        <f>SymCalculated__!AP53-ТИоц!AP53</f>
        <v>564</v>
      </c>
      <c r="AQ53" s="34">
        <f>SymCalculated__!AQ53-ТИоц!AQ53</f>
        <v>14</v>
      </c>
      <c r="AR53" s="34">
        <f>SymCalculated__!AR53-ТИоц!AR53</f>
        <v>121</v>
      </c>
      <c r="AS53" s="34">
        <f>SymCalculated__!AS53-ТИоц!AS53</f>
        <v>114</v>
      </c>
      <c r="AT53" s="34">
        <f>SymCalculated__!AT53-ТИоц!AT53</f>
        <v>355</v>
      </c>
      <c r="AU53" s="34">
        <f>SymCalculated__!AU53-ТИоц!AU53</f>
        <v>-1224</v>
      </c>
      <c r="AV53" s="34">
        <f>SymCalculated__!AV53-ТИоц!AV53</f>
        <v>-149</v>
      </c>
      <c r="AW53" s="34">
        <f>SymCalculated__!AW53-ТИоц!AW53</f>
        <v>1531</v>
      </c>
      <c r="AX53" s="34">
        <f>SymCalculated__!AX53-ТИоц!AX53</f>
        <v>-14</v>
      </c>
      <c r="AY53" s="34">
        <f>SymCalculated__!AY53-ТИоц!AY53</f>
        <v>-4</v>
      </c>
      <c r="AZ53" s="34">
        <f>SymCalculated__!AZ53-ТИоц!AZ53</f>
        <v>-1303</v>
      </c>
      <c r="BA53" s="34">
        <f>SymCalculated__!BA53-ТИоц!BA53</f>
        <v>-7468</v>
      </c>
      <c r="BB53" s="34">
        <f>SymCalculated__!BB53-ТИоц!BB53</f>
        <v>4545</v>
      </c>
      <c r="BC53" s="34">
        <f>SymCalculated__!BC53-ТИоц!BC53</f>
        <v>-965</v>
      </c>
      <c r="BD53" s="34">
        <f>SymCalculated__!BD53-ТИоц!BD53</f>
        <v>315</v>
      </c>
      <c r="BE53" s="34">
        <f>SymCalculated__!BE53-ТИоц!BE53</f>
        <v>55</v>
      </c>
      <c r="BF53" s="34">
        <f>SymCalculated__!BF53-ТИоц!BF53</f>
        <v>210</v>
      </c>
      <c r="BG53" s="34">
        <f>SymCalculated__!BG53-ТИоц!BG53</f>
        <v>-160</v>
      </c>
      <c r="BH53" s="34">
        <f>SymCalculated__!BH53-ТИоц!BH53</f>
        <v>-15</v>
      </c>
      <c r="BI53" s="34">
        <f>SymCalculated__!BI53-ТИоц!BI53</f>
        <v>53</v>
      </c>
      <c r="BJ53" s="34">
        <f>SymCalculated__!BJ53-ТИоц!BJ53</f>
        <v>0</v>
      </c>
      <c r="BK53" s="34">
        <f>SymCalculated__!BK53-ТИоц!BK53</f>
        <v>0</v>
      </c>
      <c r="BL53" s="34">
        <f>SymCalculated__!BL53-ТИоц!BL53</f>
        <v>0</v>
      </c>
      <c r="BM53" s="34">
        <f>SymCalculated__!BM53-ТИоц!BM53</f>
        <v>0</v>
      </c>
      <c r="BN53" s="34">
        <f>SymCalculated__!BN53-ТИоц!BN53</f>
        <v>0</v>
      </c>
      <c r="BO53" s="34">
        <f>SymCalculated__!BO53-ТИоц!BO53</f>
        <v>0</v>
      </c>
      <c r="BP53" s="34">
        <f>SymCalculated__!BP53-ТИоц!BP53</f>
        <v>0</v>
      </c>
      <c r="BQ53" s="34">
        <f>SymCalculated__!BQ53-ТИоц!BQ53</f>
        <v>0</v>
      </c>
      <c r="BR53" s="34">
        <f>SymCalculated__!BR53-ТИоц!BR53</f>
        <v>0</v>
      </c>
      <c r="BS53" s="34">
        <f>SymCalculated__!BS53-ТИоц!BS53</f>
        <v>0</v>
      </c>
      <c r="BT53" s="34">
        <f>SymCalculated__!BT53-ТИоц!BT53</f>
        <v>0</v>
      </c>
      <c r="BU53" s="34">
        <f>SymCalculated__!BU53-ТИоц!BU53</f>
        <v>0</v>
      </c>
      <c r="BV53" s="34">
        <f>SymCalculated__!BV53-ТИоц!BV53</f>
        <v>0</v>
      </c>
      <c r="BW53" s="34">
        <f>SymCalculated__!BW53-ТИоц!BW53</f>
        <v>0</v>
      </c>
    </row>
    <row r="54" spans="1:75" ht="37.5" x14ac:dyDescent="0.25">
      <c r="A54" s="36" t="s">
        <v>166</v>
      </c>
      <c r="B54" s="39" t="s">
        <v>123</v>
      </c>
      <c r="C54" s="38" t="s">
        <v>222</v>
      </c>
      <c r="D54" s="34">
        <f>SymCalculated__!D54-ТИоц!D54</f>
        <v>13</v>
      </c>
      <c r="E54" s="34">
        <f>SymCalculated__!E54-ТИоц!E54</f>
        <v>0</v>
      </c>
      <c r="F54" s="34">
        <f>SymCalculated__!F54-ТИоц!F54</f>
        <v>9</v>
      </c>
      <c r="G54" s="34">
        <f>SymCalculated__!G54-ТИоц!G54</f>
        <v>0</v>
      </c>
      <c r="H54" s="34">
        <f>SymCalculated__!H54-ТИоц!H54</f>
        <v>9</v>
      </c>
      <c r="I54" s="34">
        <f>SymCalculated__!I54-ТИоц!I54</f>
        <v>0</v>
      </c>
      <c r="J54" s="34">
        <f>SymCalculated__!J54-ТИоц!J54</f>
        <v>0</v>
      </c>
      <c r="K54" s="34">
        <f>SymCalculated__!K54-ТИоц!K54</f>
        <v>0</v>
      </c>
      <c r="L54" s="34">
        <f>SymCalculated__!L54-ТИоц!L54</f>
        <v>3</v>
      </c>
      <c r="M54" s="34">
        <f>SymCalculated__!M54-ТИоц!M54</f>
        <v>0</v>
      </c>
      <c r="N54" s="34">
        <f>SymCalculated__!N54-ТИоц!N54</f>
        <v>10</v>
      </c>
      <c r="O54" s="34">
        <f>SymCalculated__!O54-ТИоц!O54</f>
        <v>3</v>
      </c>
      <c r="P54" s="34">
        <f>SymCalculated__!P54-ТИоц!P54</f>
        <v>0</v>
      </c>
      <c r="Q54" s="34">
        <f>SymCalculated__!Q54-ТИоц!Q54</f>
        <v>0</v>
      </c>
      <c r="R54" s="34">
        <f>SymCalculated__!R54-ТИоц!R54</f>
        <v>0</v>
      </c>
      <c r="S54" s="34">
        <f>SymCalculated__!S54-ТИоц!S54</f>
        <v>34</v>
      </c>
      <c r="T54" s="34">
        <f>SymCalculated__!T54-ТИоц!T54</f>
        <v>0</v>
      </c>
      <c r="U54" s="34">
        <f>SymCalculated__!U54-ТИоц!U54</f>
        <v>53</v>
      </c>
      <c r="V54" s="34">
        <f>SymCalculated__!V54-ТИоц!V54</f>
        <v>12</v>
      </c>
      <c r="W54" s="34">
        <f>SymCalculated__!W54-ТИоц!W54</f>
        <v>28</v>
      </c>
      <c r="X54" s="34">
        <f>SymCalculated__!X54-ТИоц!X54</f>
        <v>8</v>
      </c>
      <c r="Y54" s="34">
        <f>SymCalculated__!Y54-ТИоц!Y54</f>
        <v>74</v>
      </c>
      <c r="Z54" s="34">
        <f>SymCalculated__!Z54-ТИоц!Z54</f>
        <v>161</v>
      </c>
      <c r="AA54" s="34">
        <f>SymCalculated__!AA54-ТИоц!AA54</f>
        <v>90</v>
      </c>
      <c r="AB54" s="34">
        <f>SymCalculated__!AB54-ТИоц!AB54</f>
        <v>121</v>
      </c>
      <c r="AC54" s="34">
        <f>SymCalculated__!AC54-ТИоц!AC54</f>
        <v>1071</v>
      </c>
      <c r="AD54" s="34">
        <f>SymCalculated__!AD54-ТИоц!AD54</f>
        <v>3422</v>
      </c>
      <c r="AE54" s="34">
        <f>SymCalculated__!AE54-ТИоц!AE54</f>
        <v>11</v>
      </c>
      <c r="AF54" s="34">
        <f>SymCalculated__!AF54-ТИоц!AF54</f>
        <v>4934</v>
      </c>
      <c r="AG54" s="34">
        <f>SymCalculated__!AG54-ТИоц!AG54</f>
        <v>23</v>
      </c>
      <c r="AH54" s="34">
        <f>SymCalculated__!AH54-ТИоц!AH54</f>
        <v>1</v>
      </c>
      <c r="AI54" s="34">
        <f>SymCalculated__!AI54-ТИоц!AI54</f>
        <v>124</v>
      </c>
      <c r="AJ54" s="34">
        <f>SymCalculated__!AJ54-ТИоц!AJ54</f>
        <v>5</v>
      </c>
      <c r="AK54" s="34">
        <f>SymCalculated__!AK54-ТИоц!AK54</f>
        <v>44</v>
      </c>
      <c r="AL54" s="34">
        <f>SymCalculated__!AL54-ТИоц!AL54</f>
        <v>0</v>
      </c>
      <c r="AM54" s="34">
        <f>SymCalculated__!AM54-ТИоц!AM54</f>
        <v>0</v>
      </c>
      <c r="AN54" s="34">
        <f>SymCalculated__!AN54-ТИоц!AN54</f>
        <v>10</v>
      </c>
      <c r="AO54" s="34">
        <f>SymCalculated__!AO54-ТИоц!AO54</f>
        <v>91</v>
      </c>
      <c r="AP54" s="34">
        <f>SymCalculated__!AP54-ТИоц!AP54</f>
        <v>4</v>
      </c>
      <c r="AQ54" s="34">
        <f>SymCalculated__!AQ54-ТИоц!AQ54</f>
        <v>9</v>
      </c>
      <c r="AR54" s="34">
        <f>SymCalculated__!AR54-ТИоц!AR54</f>
        <v>557</v>
      </c>
      <c r="AS54" s="34">
        <f>SymCalculated__!AS54-ТИоц!AS54</f>
        <v>21</v>
      </c>
      <c r="AT54" s="34">
        <f>SymCalculated__!AT54-ТИоц!AT54</f>
        <v>29</v>
      </c>
      <c r="AU54" s="34">
        <f>SymCalculated__!AU54-ТИоц!AU54</f>
        <v>15</v>
      </c>
      <c r="AV54" s="34">
        <f>SymCalculated__!AV54-ТИоц!AV54</f>
        <v>0</v>
      </c>
      <c r="AW54" s="34">
        <f>SymCalculated__!AW54-ТИоц!AW54</f>
        <v>0</v>
      </c>
      <c r="AX54" s="34">
        <f>SymCalculated__!AX54-ТИоц!AX54</f>
        <v>37</v>
      </c>
      <c r="AY54" s="34">
        <f>SymCalculated__!AY54-ТИоц!AY54</f>
        <v>0</v>
      </c>
      <c r="AZ54" s="34">
        <f>SymCalculated__!AZ54-ТИоц!AZ54</f>
        <v>2416</v>
      </c>
      <c r="BA54" s="34">
        <f>SymCalculated__!BA54-ТИоц!BA54</f>
        <v>-23339</v>
      </c>
      <c r="BB54" s="34">
        <f>SymCalculated__!BB54-ТИоц!BB54</f>
        <v>8808</v>
      </c>
      <c r="BC54" s="34">
        <f>SymCalculated__!BC54-ТИоц!BC54</f>
        <v>-4</v>
      </c>
      <c r="BD54" s="34">
        <f>SymCalculated__!BD54-ТИоц!BD54</f>
        <v>907</v>
      </c>
      <c r="BE54" s="34">
        <f>SymCalculated__!BE54-ТИоц!BE54</f>
        <v>148</v>
      </c>
      <c r="BF54" s="34">
        <f>SymCalculated__!BF54-ТИоц!BF54</f>
        <v>3</v>
      </c>
      <c r="BG54" s="34">
        <f>SymCalculated__!BG54-ТИоц!BG54</f>
        <v>0</v>
      </c>
      <c r="BH54" s="34">
        <f>SymCalculated__!BH54-ТИоц!BH54</f>
        <v>11</v>
      </c>
      <c r="BI54" s="34">
        <f>SymCalculated__!BI54-ТИоц!BI54</f>
        <v>10</v>
      </c>
      <c r="BJ54" s="34">
        <f>SymCalculated__!BJ54-ТИоц!BJ54</f>
        <v>0</v>
      </c>
      <c r="BK54" s="34">
        <f>SymCalculated__!BK54-ТИоц!BK54</f>
        <v>0</v>
      </c>
      <c r="BL54" s="34">
        <f>SymCalculated__!BL54-ТИоц!BL54</f>
        <v>0</v>
      </c>
      <c r="BM54" s="34">
        <f>SymCalculated__!BM54-ТИоц!BM54</f>
        <v>0</v>
      </c>
      <c r="BN54" s="34">
        <f>SymCalculated__!BN54-ТИоц!BN54</f>
        <v>0</v>
      </c>
      <c r="BO54" s="34">
        <f>SymCalculated__!BO54-ТИоц!BO54</f>
        <v>0</v>
      </c>
      <c r="BP54" s="34">
        <f>SymCalculated__!BP54-ТИоц!BP54</f>
        <v>0</v>
      </c>
      <c r="BQ54" s="34">
        <f>SymCalculated__!BQ54-ТИоц!BQ54</f>
        <v>0</v>
      </c>
      <c r="BR54" s="34">
        <f>SymCalculated__!BR54-ТИоц!BR54</f>
        <v>0</v>
      </c>
      <c r="BS54" s="34">
        <f>SymCalculated__!BS54-ТИоц!BS54</f>
        <v>0</v>
      </c>
      <c r="BT54" s="34">
        <f>SymCalculated__!BT54-ТИоц!BT54</f>
        <v>0</v>
      </c>
      <c r="BU54" s="34">
        <f>SymCalculated__!BU54-ТИоц!BU54</f>
        <v>0</v>
      </c>
      <c r="BV54" s="34">
        <f>SymCalculated__!BV54-ТИоц!BV54</f>
        <v>0</v>
      </c>
      <c r="BW54" s="34">
        <f>SymCalculated__!BW54-ТИоц!BW54</f>
        <v>0</v>
      </c>
    </row>
    <row r="55" spans="1:75" ht="25" x14ac:dyDescent="0.25">
      <c r="A55" s="36" t="s">
        <v>109</v>
      </c>
      <c r="B55" s="39" t="s">
        <v>124</v>
      </c>
      <c r="C55" s="38" t="s">
        <v>223</v>
      </c>
      <c r="D55" s="34">
        <f>SymCalculated__!D55-ТИоц!D55</f>
        <v>478</v>
      </c>
      <c r="E55" s="34">
        <f>SymCalculated__!E55-ТИоц!E55</f>
        <v>43</v>
      </c>
      <c r="F55" s="34">
        <f>SymCalculated__!F55-ТИоц!F55</f>
        <v>25</v>
      </c>
      <c r="G55" s="34">
        <f>SymCalculated__!G55-ТИоц!G55</f>
        <v>713</v>
      </c>
      <c r="H55" s="34">
        <f>SymCalculated__!H55-ТИоц!H55</f>
        <v>-1075</v>
      </c>
      <c r="I55" s="34">
        <f>SymCalculated__!I55-ТИоц!I55</f>
        <v>-111</v>
      </c>
      <c r="J55" s="34">
        <f>SymCalculated__!J55-ТИоц!J55</f>
        <v>-1072</v>
      </c>
      <c r="K55" s="34">
        <f>SymCalculated__!K55-ТИоц!K55</f>
        <v>-12</v>
      </c>
      <c r="L55" s="34">
        <f>SymCalculated__!L55-ТИоц!L55</f>
        <v>861</v>
      </c>
      <c r="M55" s="34">
        <f>SymCalculated__!M55-ТИоц!M55</f>
        <v>-3</v>
      </c>
      <c r="N55" s="34">
        <f>SymCalculated__!N55-ТИоц!N55</f>
        <v>67</v>
      </c>
      <c r="O55" s="34">
        <f>SymCalculated__!O55-ТИоц!O55</f>
        <v>-74</v>
      </c>
      <c r="P55" s="34">
        <f>SymCalculated__!P55-ТИоц!P55</f>
        <v>90</v>
      </c>
      <c r="Q55" s="34">
        <f>SymCalculated__!Q55-ТИоц!Q55</f>
        <v>256</v>
      </c>
      <c r="R55" s="34">
        <f>SymCalculated__!R55-ТИоц!R55</f>
        <v>34</v>
      </c>
      <c r="S55" s="34">
        <f>SymCalculated__!S55-ТИоц!S55</f>
        <v>553</v>
      </c>
      <c r="T55" s="34">
        <f>SymCalculated__!T55-ТИоц!T55</f>
        <v>-2653</v>
      </c>
      <c r="U55" s="34">
        <f>SymCalculated__!U55-ТИоц!U55</f>
        <v>2758</v>
      </c>
      <c r="V55" s="34">
        <f>SymCalculated__!V55-ТИоц!V55</f>
        <v>149</v>
      </c>
      <c r="W55" s="34">
        <f>SymCalculated__!W55-ТИоц!W55</f>
        <v>-130</v>
      </c>
      <c r="X55" s="34">
        <f>SymCalculated__!X55-ТИоц!X55</f>
        <v>105</v>
      </c>
      <c r="Y55" s="34">
        <f>SymCalculated__!Y55-ТИоц!Y55</f>
        <v>2077</v>
      </c>
      <c r="Z55" s="34">
        <f>SymCalculated__!Z55-ТИоц!Z55</f>
        <v>1470</v>
      </c>
      <c r="AA55" s="34">
        <f>SymCalculated__!AA55-ТИоц!AA55</f>
        <v>390</v>
      </c>
      <c r="AB55" s="34">
        <f>SymCalculated__!AB55-ТИоц!AB55</f>
        <v>957</v>
      </c>
      <c r="AC55" s="34">
        <f>SymCalculated__!AC55-ТИоц!AC55</f>
        <v>2740</v>
      </c>
      <c r="AD55" s="34">
        <f>SymCalculated__!AD55-ТИоц!AD55</f>
        <v>8299</v>
      </c>
      <c r="AE55" s="34">
        <f>SymCalculated__!AE55-ТИоц!AE55</f>
        <v>-548</v>
      </c>
      <c r="AF55" s="34">
        <f>SymCalculated__!AF55-ТИоц!AF55</f>
        <v>9227</v>
      </c>
      <c r="AG55" s="34">
        <f>SymCalculated__!AG55-ТИоц!AG55</f>
        <v>643</v>
      </c>
      <c r="AH55" s="34">
        <f>SymCalculated__!AH55-ТИоц!AH55</f>
        <v>377</v>
      </c>
      <c r="AI55" s="34">
        <f>SymCalculated__!AI55-ТИоц!AI55</f>
        <v>1315</v>
      </c>
      <c r="AJ55" s="34">
        <f>SymCalculated__!AJ55-ТИоц!AJ55</f>
        <v>-1889</v>
      </c>
      <c r="AK55" s="34">
        <f>SymCalculated__!AK55-ТИоц!AK55</f>
        <v>5595</v>
      </c>
      <c r="AL55" s="34">
        <f>SymCalculated__!AL55-ТИоц!AL55</f>
        <v>776</v>
      </c>
      <c r="AM55" s="34">
        <f>SymCalculated__!AM55-ТИоц!AM55</f>
        <v>-21387</v>
      </c>
      <c r="AN55" s="34">
        <f>SymCalculated__!AN55-ТИоц!AN55</f>
        <v>-2417</v>
      </c>
      <c r="AO55" s="34">
        <f>SymCalculated__!AO55-ТИоц!AO55</f>
        <v>1857</v>
      </c>
      <c r="AP55" s="34">
        <f>SymCalculated__!AP55-ТИоц!AP55</f>
        <v>5909</v>
      </c>
      <c r="AQ55" s="34">
        <f>SymCalculated__!AQ55-ТИоц!AQ55</f>
        <v>127</v>
      </c>
      <c r="AR55" s="34">
        <f>SymCalculated__!AR55-ТИоц!AR55</f>
        <v>1261</v>
      </c>
      <c r="AS55" s="34">
        <f>SymCalculated__!AS55-ТИоц!AS55</f>
        <v>2510</v>
      </c>
      <c r="AT55" s="34">
        <f>SymCalculated__!AT55-ТИоц!AT55</f>
        <v>392</v>
      </c>
      <c r="AU55" s="34">
        <f>SymCalculated__!AU55-ТИоц!AU55</f>
        <v>-1340</v>
      </c>
      <c r="AV55" s="34">
        <f>SymCalculated__!AV55-ТИоц!AV55</f>
        <v>-532</v>
      </c>
      <c r="AW55" s="34">
        <f>SymCalculated__!AW55-ТИоц!AW55</f>
        <v>2433</v>
      </c>
      <c r="AX55" s="34">
        <f>SymCalculated__!AX55-ТИоц!AX55</f>
        <v>131</v>
      </c>
      <c r="AY55" s="34">
        <f>SymCalculated__!AY55-ТИоц!AY55</f>
        <v>-49</v>
      </c>
      <c r="AZ55" s="34">
        <f>SymCalculated__!AZ55-ТИоц!AZ55</f>
        <v>7422</v>
      </c>
      <c r="BA55" s="34">
        <f>SymCalculated__!BA55-ТИоц!BA55</f>
        <v>-56842</v>
      </c>
      <c r="BB55" s="34">
        <f>SymCalculated__!BB55-ТИоц!BB55</f>
        <v>24088</v>
      </c>
      <c r="BC55" s="34">
        <f>SymCalculated__!BC55-ТИоц!BC55</f>
        <v>-1338</v>
      </c>
      <c r="BD55" s="34">
        <f>SymCalculated__!BD55-ТИоц!BD55</f>
        <v>2338</v>
      </c>
      <c r="BE55" s="34">
        <f>SymCalculated__!BE55-ТИоц!BE55</f>
        <v>662</v>
      </c>
      <c r="BF55" s="34">
        <f>SymCalculated__!BF55-ТИоц!BF55</f>
        <v>2556</v>
      </c>
      <c r="BG55" s="34">
        <f>SymCalculated__!BG55-ТИоц!BG55</f>
        <v>-334</v>
      </c>
      <c r="BH55" s="34">
        <f>SymCalculated__!BH55-ТИоц!BH55</f>
        <v>-350</v>
      </c>
      <c r="BI55" s="34">
        <f>SymCalculated__!BI55-ТИоц!BI55</f>
        <v>467</v>
      </c>
      <c r="BJ55" s="34">
        <f>SymCalculated__!BJ55-ТИоц!BJ55</f>
        <v>0</v>
      </c>
      <c r="BK55" s="34">
        <f>SymCalculated__!BK55-ТИоц!BK55</f>
        <v>0</v>
      </c>
      <c r="BL55" s="34">
        <f>SymCalculated__!BL55-ТИоц!BL55</f>
        <v>0</v>
      </c>
      <c r="BM55" s="34">
        <f>SymCalculated__!BM55-ТИоц!BM55</f>
        <v>0</v>
      </c>
      <c r="BN55" s="34">
        <f>SymCalculated__!BN55-ТИоц!BN55</f>
        <v>1</v>
      </c>
      <c r="BO55" s="34">
        <f>SymCalculated__!BO55-ТИоц!BO55</f>
        <v>0</v>
      </c>
      <c r="BP55" s="34">
        <f>SymCalculated__!BP55-ТИоц!BP55</f>
        <v>-1</v>
      </c>
      <c r="BQ55" s="34">
        <f>SymCalculated__!BQ55-ТИоц!BQ55</f>
        <v>0</v>
      </c>
      <c r="BR55" s="34">
        <f>SymCalculated__!BR55-ТИоц!BR55</f>
        <v>0</v>
      </c>
      <c r="BS55" s="34">
        <f>SymCalculated__!BS55-ТИоц!BS55</f>
        <v>0</v>
      </c>
      <c r="BT55" s="34">
        <f>SymCalculated__!BT55-ТИоц!BT55</f>
        <v>0</v>
      </c>
      <c r="BU55" s="34">
        <f>SymCalculated__!BU55-ТИоц!BU55</f>
        <v>0</v>
      </c>
      <c r="BV55" s="34">
        <f>SymCalculated__!BV55-ТИоц!BV55</f>
        <v>0</v>
      </c>
      <c r="BW55" s="34">
        <f>SymCalculated__!BW55-ТИоц!BW55</f>
        <v>0</v>
      </c>
    </row>
    <row r="56" spans="1:75" ht="50" x14ac:dyDescent="0.25">
      <c r="A56" s="36" t="s">
        <v>167</v>
      </c>
      <c r="B56" s="32" t="s">
        <v>125</v>
      </c>
      <c r="C56" s="38" t="s">
        <v>224</v>
      </c>
      <c r="D56" s="34">
        <f>SymCalculated__!D56-ТИоц!D56</f>
        <v>19</v>
      </c>
      <c r="E56" s="34">
        <f>SymCalculated__!E56-ТИоц!E56</f>
        <v>-25</v>
      </c>
      <c r="F56" s="34">
        <f>SymCalculated__!F56-ТИоц!F56</f>
        <v>-16</v>
      </c>
      <c r="G56" s="34">
        <f>SymCalculated__!G56-ТИоц!G56</f>
        <v>152</v>
      </c>
      <c r="H56" s="34">
        <f>SymCalculated__!H56-ТИоц!H56</f>
        <v>38</v>
      </c>
      <c r="I56" s="34">
        <f>SymCalculated__!I56-ТИоц!I56</f>
        <v>-1</v>
      </c>
      <c r="J56" s="34">
        <f>SymCalculated__!J56-ТИоц!J56</f>
        <v>-104</v>
      </c>
      <c r="K56" s="34">
        <f>SymCalculated__!K56-ТИоц!K56</f>
        <v>80</v>
      </c>
      <c r="L56" s="34">
        <f>SymCalculated__!L56-ТИоц!L56</f>
        <v>399</v>
      </c>
      <c r="M56" s="34">
        <f>SymCalculated__!M56-ТИоц!M56</f>
        <v>-1</v>
      </c>
      <c r="N56" s="34">
        <f>SymCalculated__!N56-ТИоц!N56</f>
        <v>11</v>
      </c>
      <c r="O56" s="34">
        <f>SymCalculated__!O56-ТИоц!O56</f>
        <v>-7</v>
      </c>
      <c r="P56" s="34">
        <f>SymCalculated__!P56-ТИоц!P56</f>
        <v>11</v>
      </c>
      <c r="Q56" s="34">
        <f>SymCalculated__!Q56-ТИоц!Q56</f>
        <v>59</v>
      </c>
      <c r="R56" s="34">
        <f>SymCalculated__!R56-ТИоц!R56</f>
        <v>-159</v>
      </c>
      <c r="S56" s="34">
        <f>SymCalculated__!S56-ТИоц!S56</f>
        <v>133</v>
      </c>
      <c r="T56" s="34">
        <f>SymCalculated__!T56-ТИоц!T56</f>
        <v>-1043</v>
      </c>
      <c r="U56" s="34">
        <f>SymCalculated__!U56-ТИоц!U56</f>
        <v>923</v>
      </c>
      <c r="V56" s="34">
        <f>SymCalculated__!V56-ТИоц!V56</f>
        <v>22</v>
      </c>
      <c r="W56" s="34">
        <f>SymCalculated__!W56-ТИоц!W56</f>
        <v>28</v>
      </c>
      <c r="X56" s="34">
        <f>SymCalculated__!X56-ТИоц!X56</f>
        <v>164</v>
      </c>
      <c r="Y56" s="34">
        <f>SymCalculated__!Y56-ТИоц!Y56</f>
        <v>325</v>
      </c>
      <c r="Z56" s="34">
        <f>SymCalculated__!Z56-ТИоц!Z56</f>
        <v>247</v>
      </c>
      <c r="AA56" s="34">
        <f>SymCalculated__!AA56-ТИоц!AA56</f>
        <v>31</v>
      </c>
      <c r="AB56" s="34">
        <f>SymCalculated__!AB56-ТИоц!AB56</f>
        <v>132</v>
      </c>
      <c r="AC56" s="34">
        <f>SymCalculated__!AC56-ТИоц!AC56</f>
        <v>162</v>
      </c>
      <c r="AD56" s="34">
        <f>SymCalculated__!AD56-ТИоц!AD56</f>
        <v>339</v>
      </c>
      <c r="AE56" s="34">
        <f>SymCalculated__!AE56-ТИоц!AE56</f>
        <v>-151</v>
      </c>
      <c r="AF56" s="34">
        <f>SymCalculated__!AF56-ТИоц!AF56</f>
        <v>51</v>
      </c>
      <c r="AG56" s="34">
        <f>SymCalculated__!AG56-ТИоц!AG56</f>
        <v>92</v>
      </c>
      <c r="AH56" s="34">
        <f>SymCalculated__!AH56-ТИоц!AH56</f>
        <v>57</v>
      </c>
      <c r="AI56" s="34">
        <f>SymCalculated__!AI56-ТИоц!AI56</f>
        <v>246</v>
      </c>
      <c r="AJ56" s="34">
        <f>SymCalculated__!AJ56-ТИоц!AJ56</f>
        <v>12</v>
      </c>
      <c r="AK56" s="34">
        <f>SymCalculated__!AK56-ТИоц!AK56</f>
        <v>143</v>
      </c>
      <c r="AL56" s="34">
        <f>SymCalculated__!AL56-ТИоц!AL56</f>
        <v>225</v>
      </c>
      <c r="AM56" s="34">
        <f>SymCalculated__!AM56-ТИоц!AM56</f>
        <v>-4106</v>
      </c>
      <c r="AN56" s="34">
        <f>SymCalculated__!AN56-ТИоц!AN56</f>
        <v>215</v>
      </c>
      <c r="AO56" s="34">
        <f>SymCalculated__!AO56-ТИоц!AO56</f>
        <v>236</v>
      </c>
      <c r="AP56" s="34">
        <f>SymCalculated__!AP56-ТИоц!AP56</f>
        <v>1150</v>
      </c>
      <c r="AQ56" s="34">
        <f>SymCalculated__!AQ56-ТИоц!AQ56</f>
        <v>0</v>
      </c>
      <c r="AR56" s="34">
        <f>SymCalculated__!AR56-ТИоц!AR56</f>
        <v>-219</v>
      </c>
      <c r="AS56" s="34">
        <f>SymCalculated__!AS56-ТИоц!AS56</f>
        <v>494</v>
      </c>
      <c r="AT56" s="34">
        <f>SymCalculated__!AT56-ТИоц!AT56</f>
        <v>-87</v>
      </c>
      <c r="AU56" s="34">
        <f>SymCalculated__!AU56-ТИоц!AU56</f>
        <v>-294</v>
      </c>
      <c r="AV56" s="34">
        <f>SymCalculated__!AV56-ТИоц!AV56</f>
        <v>-3</v>
      </c>
      <c r="AW56" s="34">
        <f>SymCalculated__!AW56-ТИоц!AW56</f>
        <v>431</v>
      </c>
      <c r="AX56" s="34">
        <f>SymCalculated__!AX56-ТИоц!AX56</f>
        <v>96</v>
      </c>
      <c r="AY56" s="34">
        <f>SymCalculated__!AY56-ТИоц!AY56</f>
        <v>-11</v>
      </c>
      <c r="AZ56" s="34">
        <f>SymCalculated__!AZ56-ТИоц!AZ56</f>
        <v>503</v>
      </c>
      <c r="BA56" s="34">
        <f>SymCalculated__!BA56-ТИоц!BA56</f>
        <v>-2401</v>
      </c>
      <c r="BB56" s="34">
        <f>SymCalculated__!BB56-ТИоц!BB56</f>
        <v>1214</v>
      </c>
      <c r="BC56" s="34">
        <f>SymCalculated__!BC56-ТИоц!BC56</f>
        <v>-143</v>
      </c>
      <c r="BD56" s="34">
        <f>SymCalculated__!BD56-ТИоц!BD56</f>
        <v>117</v>
      </c>
      <c r="BE56" s="34">
        <f>SymCalculated__!BE56-ТИоц!BE56</f>
        <v>62</v>
      </c>
      <c r="BF56" s="34">
        <f>SymCalculated__!BF56-ТИоц!BF56</f>
        <v>121</v>
      </c>
      <c r="BG56" s="34">
        <f>SymCalculated__!BG56-ТИоц!BG56</f>
        <v>-25</v>
      </c>
      <c r="BH56" s="34">
        <f>SymCalculated__!BH56-ТИоц!BH56</f>
        <v>-4</v>
      </c>
      <c r="BI56" s="34">
        <f>SymCalculated__!BI56-ТИоц!BI56</f>
        <v>69</v>
      </c>
      <c r="BJ56" s="34">
        <f>SymCalculated__!BJ56-ТИоц!BJ56</f>
        <v>0</v>
      </c>
      <c r="BK56" s="34">
        <f>SymCalculated__!BK56-ТИоц!BK56</f>
        <v>0</v>
      </c>
      <c r="BL56" s="34">
        <f>SymCalculated__!BL56-ТИоц!BL56</f>
        <v>1</v>
      </c>
      <c r="BM56" s="34">
        <f>SymCalculated__!BM56-ТИоц!BM56</f>
        <v>0</v>
      </c>
      <c r="BN56" s="34">
        <f>SymCalculated__!BN56-ТИоц!BN56</f>
        <v>0</v>
      </c>
      <c r="BO56" s="34">
        <f>SymCalculated__!BO56-ТИоц!BO56</f>
        <v>0</v>
      </c>
      <c r="BP56" s="34">
        <f>SymCalculated__!BP56-ТИоц!BP56</f>
        <v>0</v>
      </c>
      <c r="BQ56" s="34">
        <f>SymCalculated__!BQ56-ТИоц!BQ56</f>
        <v>0</v>
      </c>
      <c r="BR56" s="34">
        <f>SymCalculated__!BR56-ТИоц!BR56</f>
        <v>0</v>
      </c>
      <c r="BS56" s="34">
        <f>SymCalculated__!BS56-ТИоц!BS56</f>
        <v>0</v>
      </c>
      <c r="BT56" s="34">
        <f>SymCalculated__!BT56-ТИоц!BT56</f>
        <v>0</v>
      </c>
      <c r="BU56" s="34">
        <f>SymCalculated__!BU56-ТИоц!BU56</f>
        <v>0</v>
      </c>
      <c r="BV56" s="34">
        <f>SymCalculated__!BV56-ТИоц!BV56</f>
        <v>0</v>
      </c>
      <c r="BW56" s="34">
        <f>SymCalculated__!BW56-ТИоц!BW56</f>
        <v>0</v>
      </c>
    </row>
    <row r="57" spans="1:75" ht="12.5" x14ac:dyDescent="0.25">
      <c r="A57" s="36" t="s">
        <v>168</v>
      </c>
      <c r="B57" s="32" t="s">
        <v>126</v>
      </c>
      <c r="C57" s="38" t="s">
        <v>225</v>
      </c>
      <c r="D57" s="34">
        <f>SymCalculated__!D57-ТИоц!D57</f>
        <v>1</v>
      </c>
      <c r="E57" s="34">
        <f>SymCalculated__!E57-ТИоц!E57</f>
        <v>4</v>
      </c>
      <c r="F57" s="34">
        <f>SymCalculated__!F57-ТИоц!F57</f>
        <v>0</v>
      </c>
      <c r="G57" s="34">
        <f>SymCalculated__!G57-ТИоц!G57</f>
        <v>0</v>
      </c>
      <c r="H57" s="34">
        <f>SymCalculated__!H57-ТИоц!H57</f>
        <v>-42</v>
      </c>
      <c r="I57" s="34">
        <f>SymCalculated__!I57-ТИоц!I57</f>
        <v>-2</v>
      </c>
      <c r="J57" s="34">
        <f>SymCalculated__!J57-ТИоц!J57</f>
        <v>-20</v>
      </c>
      <c r="K57" s="34">
        <f>SymCalculated__!K57-ТИоц!K57</f>
        <v>-2</v>
      </c>
      <c r="L57" s="34">
        <f>SymCalculated__!L57-ТИоц!L57</f>
        <v>20</v>
      </c>
      <c r="M57" s="34">
        <f>SymCalculated__!M57-ТИоц!M57</f>
        <v>0</v>
      </c>
      <c r="N57" s="34">
        <f>SymCalculated__!N57-ТИоц!N57</f>
        <v>0</v>
      </c>
      <c r="O57" s="34">
        <f>SymCalculated__!O57-ТИоц!O57</f>
        <v>1</v>
      </c>
      <c r="P57" s="34">
        <f>SymCalculated__!P57-ТИоц!P57</f>
        <v>0</v>
      </c>
      <c r="Q57" s="34">
        <f>SymCalculated__!Q57-ТИоц!Q57</f>
        <v>5</v>
      </c>
      <c r="R57" s="34">
        <f>SymCalculated__!R57-ТИоц!R57</f>
        <v>-34</v>
      </c>
      <c r="S57" s="34">
        <f>SymCalculated__!S57-ТИоц!S57</f>
        <v>26</v>
      </c>
      <c r="T57" s="34">
        <f>SymCalculated__!T57-ТИоц!T57</f>
        <v>-14</v>
      </c>
      <c r="U57" s="34">
        <f>SymCalculated__!U57-ТИоц!U57</f>
        <v>25</v>
      </c>
      <c r="V57" s="34">
        <f>SymCalculated__!V57-ТИоц!V57</f>
        <v>4</v>
      </c>
      <c r="W57" s="34">
        <f>SymCalculated__!W57-ТИоц!W57</f>
        <v>0</v>
      </c>
      <c r="X57" s="34">
        <f>SymCalculated__!X57-ТИоц!X57</f>
        <v>-12</v>
      </c>
      <c r="Y57" s="34">
        <f>SymCalculated__!Y57-ТИоц!Y57</f>
        <v>33</v>
      </c>
      <c r="Z57" s="34">
        <f>SymCalculated__!Z57-ТИоц!Z57</f>
        <v>-17</v>
      </c>
      <c r="AA57" s="34">
        <f>SymCalculated__!AA57-ТИоц!AA57</f>
        <v>4</v>
      </c>
      <c r="AB57" s="34">
        <f>SymCalculated__!AB57-ТИоц!AB57</f>
        <v>12</v>
      </c>
      <c r="AC57" s="34">
        <f>SymCalculated__!AC57-ТИоц!AC57</f>
        <v>25</v>
      </c>
      <c r="AD57" s="34">
        <f>SymCalculated__!AD57-ТИоц!AD57</f>
        <v>78</v>
      </c>
      <c r="AE57" s="34">
        <f>SymCalculated__!AE57-ТИоц!AE57</f>
        <v>-4</v>
      </c>
      <c r="AF57" s="34">
        <f>SymCalculated__!AF57-ТИоц!AF57</f>
        <v>57</v>
      </c>
      <c r="AG57" s="34">
        <f>SymCalculated__!AG57-ТИоц!AG57</f>
        <v>17</v>
      </c>
      <c r="AH57" s="34">
        <f>SymCalculated__!AH57-ТИоц!AH57</f>
        <v>9</v>
      </c>
      <c r="AI57" s="34">
        <f>SymCalculated__!AI57-ТИоц!AI57</f>
        <v>-6</v>
      </c>
      <c r="AJ57" s="34">
        <f>SymCalculated__!AJ57-ТИоц!AJ57</f>
        <v>-13</v>
      </c>
      <c r="AK57" s="34">
        <f>SymCalculated__!AK57-ТИоц!AK57</f>
        <v>116</v>
      </c>
      <c r="AL57" s="34">
        <f>SymCalculated__!AL57-ТИоц!AL57</f>
        <v>16</v>
      </c>
      <c r="AM57" s="34">
        <f>SymCalculated__!AM57-ТИоц!AM57</f>
        <v>-132</v>
      </c>
      <c r="AN57" s="34">
        <f>SymCalculated__!AN57-ТИоц!AN57</f>
        <v>-9</v>
      </c>
      <c r="AO57" s="34">
        <f>SymCalculated__!AO57-ТИоц!AO57</f>
        <v>62</v>
      </c>
      <c r="AP57" s="34">
        <f>SymCalculated__!AP57-ТИоц!AP57</f>
        <v>-94</v>
      </c>
      <c r="AQ57" s="34">
        <f>SymCalculated__!AQ57-ТИоц!AQ57</f>
        <v>-3</v>
      </c>
      <c r="AR57" s="34">
        <f>SymCalculated__!AR57-ТИоц!AR57</f>
        <v>-27</v>
      </c>
      <c r="AS57" s="34">
        <f>SymCalculated__!AS57-ТИоц!AS57</f>
        <v>134</v>
      </c>
      <c r="AT57" s="34">
        <f>SymCalculated__!AT57-ТИоц!AT57</f>
        <v>-10</v>
      </c>
      <c r="AU57" s="34">
        <f>SymCalculated__!AU57-ТИоц!AU57</f>
        <v>-23</v>
      </c>
      <c r="AV57" s="34">
        <f>SymCalculated__!AV57-ТИоц!AV57</f>
        <v>-5</v>
      </c>
      <c r="AW57" s="34">
        <f>SymCalculated__!AW57-ТИоц!AW57</f>
        <v>43</v>
      </c>
      <c r="AX57" s="34">
        <f>SymCalculated__!AX57-ТИоц!AX57</f>
        <v>27</v>
      </c>
      <c r="AY57" s="34">
        <f>SymCalculated__!AY57-ТИоц!AY57</f>
        <v>0</v>
      </c>
      <c r="AZ57" s="34">
        <f>SymCalculated__!AZ57-ТИоц!AZ57</f>
        <v>65</v>
      </c>
      <c r="BA57" s="34">
        <f>SymCalculated__!BA57-ТИоц!BA57</f>
        <v>-517</v>
      </c>
      <c r="BB57" s="34">
        <f>SymCalculated__!BB57-ТИоц!BB57</f>
        <v>420</v>
      </c>
      <c r="BC57" s="34">
        <f>SymCalculated__!BC57-ТИоц!BC57</f>
        <v>-134</v>
      </c>
      <c r="BD57" s="34">
        <f>SymCalculated__!BD57-ТИоц!BD57</f>
        <v>-7</v>
      </c>
      <c r="BE57" s="34">
        <f>SymCalculated__!BE57-ТИоц!BE57</f>
        <v>-5</v>
      </c>
      <c r="BF57" s="34">
        <f>SymCalculated__!BF57-ТИоц!BF57</f>
        <v>39</v>
      </c>
      <c r="BG57" s="34">
        <f>SymCalculated__!BG57-ТИоц!BG57</f>
        <v>-129</v>
      </c>
      <c r="BH57" s="34">
        <f>SymCalculated__!BH57-ТИоц!BH57</f>
        <v>-1</v>
      </c>
      <c r="BI57" s="34">
        <f>SymCalculated__!BI57-ТИоц!BI57</f>
        <v>11</v>
      </c>
      <c r="BJ57" s="34">
        <f>SymCalculated__!BJ57-ТИоц!BJ57</f>
        <v>0</v>
      </c>
      <c r="BK57" s="34">
        <f>SymCalculated__!BK57-ТИоц!BK57</f>
        <v>0</v>
      </c>
      <c r="BL57" s="34">
        <f>SymCalculated__!BL57-ТИоц!BL57</f>
        <v>0</v>
      </c>
      <c r="BM57" s="34">
        <f>SymCalculated__!BM57-ТИоц!BM57</f>
        <v>0</v>
      </c>
      <c r="BN57" s="34">
        <f>SymCalculated__!BN57-ТИоц!BN57</f>
        <v>0</v>
      </c>
      <c r="BO57" s="34">
        <f>SymCalculated__!BO57-ТИоц!BO57</f>
        <v>0</v>
      </c>
      <c r="BP57" s="34">
        <f>SymCalculated__!BP57-ТИоц!BP57</f>
        <v>0</v>
      </c>
      <c r="BQ57" s="34">
        <f>SymCalculated__!BQ57-ТИоц!BQ57</f>
        <v>0</v>
      </c>
      <c r="BR57" s="34">
        <f>SymCalculated__!BR57-ТИоц!BR57</f>
        <v>0</v>
      </c>
      <c r="BS57" s="34">
        <f>SymCalculated__!BS57-ТИоц!BS57</f>
        <v>0</v>
      </c>
      <c r="BT57" s="34">
        <f>SymCalculated__!BT57-ТИоц!BT57</f>
        <v>0</v>
      </c>
      <c r="BU57" s="34">
        <f>SymCalculated__!BU57-ТИоц!BU57</f>
        <v>0</v>
      </c>
      <c r="BV57" s="34">
        <f>SymCalculated__!BV57-ТИоц!BV57</f>
        <v>0</v>
      </c>
      <c r="BW57" s="34">
        <f>SymCalculated__!BW57-ТИоц!BW57</f>
        <v>0</v>
      </c>
    </row>
    <row r="58" spans="1:75" ht="25" x14ac:dyDescent="0.25">
      <c r="A58" s="36" t="s">
        <v>169</v>
      </c>
      <c r="B58" s="39" t="s">
        <v>127</v>
      </c>
      <c r="C58" s="38" t="s">
        <v>226</v>
      </c>
      <c r="D58" s="34">
        <f>SymCalculated__!D58-ТИоц!D58</f>
        <v>-163</v>
      </c>
      <c r="E58" s="34">
        <f>SymCalculated__!E58-ТИоц!E58</f>
        <v>8</v>
      </c>
      <c r="F58" s="34">
        <f>SymCalculated__!F58-ТИоц!F58</f>
        <v>-210</v>
      </c>
      <c r="G58" s="34">
        <f>SymCalculated__!G58-ТИоц!G58</f>
        <v>-6</v>
      </c>
      <c r="H58" s="34">
        <f>SymCalculated__!H58-ТИоц!H58</f>
        <v>-17</v>
      </c>
      <c r="I58" s="34">
        <f>SymCalculated__!I58-ТИоц!I58</f>
        <v>-1</v>
      </c>
      <c r="J58" s="34">
        <f>SymCalculated__!J58-ТИоц!J58</f>
        <v>-18</v>
      </c>
      <c r="K58" s="34">
        <f>SymCalculated__!K58-ТИоц!K58</f>
        <v>-17</v>
      </c>
      <c r="L58" s="34">
        <f>SymCalculated__!L58-ТИоц!L58</f>
        <v>264</v>
      </c>
      <c r="M58" s="34">
        <f>SymCalculated__!M58-ТИоц!M58</f>
        <v>0</v>
      </c>
      <c r="N58" s="34">
        <f>SymCalculated__!N58-ТИоц!N58</f>
        <v>0</v>
      </c>
      <c r="O58" s="34">
        <f>SymCalculated__!O58-ТИоц!O58</f>
        <v>3</v>
      </c>
      <c r="P58" s="34">
        <f>SymCalculated__!P58-ТИоц!P58</f>
        <v>0</v>
      </c>
      <c r="Q58" s="34">
        <f>SymCalculated__!Q58-ТИоц!Q58</f>
        <v>4</v>
      </c>
      <c r="R58" s="34">
        <f>SymCalculated__!R58-ТИоц!R58</f>
        <v>-5</v>
      </c>
      <c r="S58" s="34">
        <f>SymCalculated__!S58-ТИоц!S58</f>
        <v>5</v>
      </c>
      <c r="T58" s="34">
        <f>SymCalculated__!T58-ТИоц!T58</f>
        <v>-6</v>
      </c>
      <c r="U58" s="34">
        <f>SymCalculated__!U58-ТИоц!U58</f>
        <v>19</v>
      </c>
      <c r="V58" s="34">
        <f>SymCalculated__!V58-ТИоц!V58</f>
        <v>2</v>
      </c>
      <c r="W58" s="34">
        <f>SymCalculated__!W58-ТИоц!W58</f>
        <v>-1</v>
      </c>
      <c r="X58" s="34">
        <f>SymCalculated__!X58-ТИоц!X58</f>
        <v>-22</v>
      </c>
      <c r="Y58" s="34">
        <f>SymCalculated__!Y58-ТИоц!Y58</f>
        <v>24</v>
      </c>
      <c r="Z58" s="34">
        <f>SymCalculated__!Z58-ТИоц!Z58</f>
        <v>2</v>
      </c>
      <c r="AA58" s="34">
        <f>SymCalculated__!AA58-ТИоц!AA58</f>
        <v>3</v>
      </c>
      <c r="AB58" s="34">
        <f>SymCalculated__!AB58-ТИоц!AB58</f>
        <v>9</v>
      </c>
      <c r="AC58" s="34">
        <f>SymCalculated__!AC58-ТИоц!AC58</f>
        <v>24</v>
      </c>
      <c r="AD58" s="34">
        <f>SymCalculated__!AD58-ТИоц!AD58</f>
        <v>79</v>
      </c>
      <c r="AE58" s="34">
        <f>SymCalculated__!AE58-ТИоц!AE58</f>
        <v>-2</v>
      </c>
      <c r="AF58" s="34">
        <f>SymCalculated__!AF58-ТИоц!AF58</f>
        <v>92</v>
      </c>
      <c r="AG58" s="34">
        <f>SymCalculated__!AG58-ТИоц!AG58</f>
        <v>13</v>
      </c>
      <c r="AH58" s="34">
        <f>SymCalculated__!AH58-ТИоц!AH58</f>
        <v>9</v>
      </c>
      <c r="AI58" s="34">
        <f>SymCalculated__!AI58-ТИоц!AI58</f>
        <v>11</v>
      </c>
      <c r="AJ58" s="34">
        <f>SymCalculated__!AJ58-ТИоц!AJ58</f>
        <v>-23</v>
      </c>
      <c r="AK58" s="34">
        <f>SymCalculated__!AK58-ТИоц!AK58</f>
        <v>119</v>
      </c>
      <c r="AL58" s="34">
        <f>SymCalculated__!AL58-ТИоц!AL58</f>
        <v>13</v>
      </c>
      <c r="AM58" s="34">
        <f>SymCalculated__!AM58-ТИоц!AM58</f>
        <v>-45</v>
      </c>
      <c r="AN58" s="34">
        <f>SymCalculated__!AN58-ТИоц!AN58</f>
        <v>13</v>
      </c>
      <c r="AO58" s="34">
        <f>SymCalculated__!AO58-ТИоц!AO58</f>
        <v>51</v>
      </c>
      <c r="AP58" s="34">
        <f>SymCalculated__!AP58-ТИоц!AP58</f>
        <v>-173</v>
      </c>
      <c r="AQ58" s="34">
        <f>SymCalculated__!AQ58-ТИоц!AQ58</f>
        <v>10</v>
      </c>
      <c r="AR58" s="34">
        <f>SymCalculated__!AR58-ТИоц!AR58</f>
        <v>-2</v>
      </c>
      <c r="AS58" s="34">
        <f>SymCalculated__!AS58-ТИоц!AS58</f>
        <v>160</v>
      </c>
      <c r="AT58" s="34">
        <f>SymCalculated__!AT58-ТИоц!AT58</f>
        <v>6</v>
      </c>
      <c r="AU58" s="34">
        <f>SymCalculated__!AU58-ТИоц!AU58</f>
        <v>-9</v>
      </c>
      <c r="AV58" s="34">
        <f>SymCalculated__!AV58-ТИоц!AV58</f>
        <v>-1</v>
      </c>
      <c r="AW58" s="34">
        <f>SymCalculated__!AW58-ТИоц!AW58</f>
        <v>16</v>
      </c>
      <c r="AX58" s="34">
        <f>SymCalculated__!AX58-ТИоц!AX58</f>
        <v>14</v>
      </c>
      <c r="AY58" s="34">
        <f>SymCalculated__!AY58-ТИоц!AY58</f>
        <v>-1</v>
      </c>
      <c r="AZ58" s="34">
        <f>SymCalculated__!AZ58-ТИоц!AZ58</f>
        <v>64</v>
      </c>
      <c r="BA58" s="34">
        <f>SymCalculated__!BA58-ТИоц!BA58</f>
        <v>-535</v>
      </c>
      <c r="BB58" s="34">
        <f>SymCalculated__!BB58-ТИоц!BB58</f>
        <v>517</v>
      </c>
      <c r="BC58" s="34">
        <f>SymCalculated__!BC58-ТИоц!BC58</f>
        <v>-216</v>
      </c>
      <c r="BD58" s="34">
        <f>SymCalculated__!BD58-ТИоц!BD58</f>
        <v>25</v>
      </c>
      <c r="BE58" s="34">
        <f>SymCalculated__!BE58-ТИоц!BE58</f>
        <v>-44</v>
      </c>
      <c r="BF58" s="34">
        <f>SymCalculated__!BF58-ТИоц!BF58</f>
        <v>41</v>
      </c>
      <c r="BG58" s="34">
        <f>SymCalculated__!BG58-ТИоц!BG58</f>
        <v>-112</v>
      </c>
      <c r="BH58" s="34">
        <f>SymCalculated__!BH58-ТИоц!BH58</f>
        <v>1</v>
      </c>
      <c r="BI58" s="34">
        <f>SymCalculated__!BI58-ТИоц!BI58</f>
        <v>13</v>
      </c>
      <c r="BJ58" s="34">
        <f>SymCalculated__!BJ58-ТИоц!BJ58</f>
        <v>0</v>
      </c>
      <c r="BK58" s="34">
        <f>SymCalculated__!BK58-ТИоц!BK58</f>
        <v>1</v>
      </c>
      <c r="BL58" s="34">
        <f>SymCalculated__!BL58-ТИоц!BL58</f>
        <v>0</v>
      </c>
      <c r="BM58" s="34">
        <f>SymCalculated__!BM58-ТИоц!BM58</f>
        <v>0</v>
      </c>
      <c r="BN58" s="34">
        <f>SymCalculated__!BN58-ТИоц!BN58</f>
        <v>0</v>
      </c>
      <c r="BO58" s="34">
        <f>SymCalculated__!BO58-ТИоц!BO58</f>
        <v>1</v>
      </c>
      <c r="BP58" s="34">
        <f>SymCalculated__!BP58-ТИоц!BP58</f>
        <v>0</v>
      </c>
      <c r="BQ58" s="34">
        <f>SymCalculated__!BQ58-ТИоц!BQ58</f>
        <v>0</v>
      </c>
      <c r="BR58" s="34">
        <f>SymCalculated__!BR58-ТИоц!BR58</f>
        <v>0</v>
      </c>
      <c r="BS58" s="34">
        <f>SymCalculated__!BS58-ТИоц!BS58</f>
        <v>0</v>
      </c>
      <c r="BT58" s="34">
        <f>SymCalculated__!BT58-ТИоц!BT58</f>
        <v>0</v>
      </c>
      <c r="BU58" s="34">
        <f>SymCalculated__!BU58-ТИоц!BU58</f>
        <v>0</v>
      </c>
      <c r="BV58" s="34">
        <f>SymCalculated__!BV58-ТИоц!BV58</f>
        <v>1</v>
      </c>
      <c r="BW58" s="34">
        <f>SymCalculated__!BW58-ТИоц!BW58</f>
        <v>0</v>
      </c>
    </row>
    <row r="59" spans="1:75" ht="37.5" x14ac:dyDescent="0.25">
      <c r="A59" s="36" t="s">
        <v>111</v>
      </c>
      <c r="B59" s="39" t="s">
        <v>128</v>
      </c>
      <c r="C59" s="38" t="s">
        <v>227</v>
      </c>
      <c r="D59" s="34">
        <f>SymCalculated__!D59-ТИоц!D59</f>
        <v>14</v>
      </c>
      <c r="E59" s="34">
        <f>SymCalculated__!E59-ТИоц!E59</f>
        <v>13</v>
      </c>
      <c r="F59" s="34">
        <f>SymCalculated__!F59-ТИоц!F59</f>
        <v>1</v>
      </c>
      <c r="G59" s="34">
        <f>SymCalculated__!G59-ТИоц!G59</f>
        <v>-5</v>
      </c>
      <c r="H59" s="34">
        <f>SymCalculated__!H59-ТИоц!H59</f>
        <v>-83</v>
      </c>
      <c r="I59" s="34">
        <f>SymCalculated__!I59-ТИоц!I59</f>
        <v>0</v>
      </c>
      <c r="J59" s="34">
        <f>SymCalculated__!J59-ТИоц!J59</f>
        <v>-16</v>
      </c>
      <c r="K59" s="34">
        <f>SymCalculated__!K59-ТИоц!K59</f>
        <v>24</v>
      </c>
      <c r="L59" s="34">
        <f>SymCalculated__!L59-ТИоц!L59</f>
        <v>31</v>
      </c>
      <c r="M59" s="34">
        <f>SymCalculated__!M59-ТИоц!M59</f>
        <v>0</v>
      </c>
      <c r="N59" s="34">
        <f>SymCalculated__!N59-ТИоц!N59</f>
        <v>0</v>
      </c>
      <c r="O59" s="34">
        <f>SymCalculated__!O59-ТИоц!O59</f>
        <v>4</v>
      </c>
      <c r="P59" s="34">
        <f>SymCalculated__!P59-ТИоц!P59</f>
        <v>1</v>
      </c>
      <c r="Q59" s="34">
        <f>SymCalculated__!Q59-ТИоц!Q59</f>
        <v>6</v>
      </c>
      <c r="R59" s="34">
        <f>SymCalculated__!R59-ТИоц!R59</f>
        <v>-89</v>
      </c>
      <c r="S59" s="34">
        <f>SymCalculated__!S59-ТИоц!S59</f>
        <v>61</v>
      </c>
      <c r="T59" s="34">
        <f>SymCalculated__!T59-ТИоц!T59</f>
        <v>-109</v>
      </c>
      <c r="U59" s="34">
        <f>SymCalculated__!U59-ТИоц!U59</f>
        <v>100</v>
      </c>
      <c r="V59" s="34">
        <f>SymCalculated__!V59-ТИоц!V59</f>
        <v>10</v>
      </c>
      <c r="W59" s="34">
        <f>SymCalculated__!W59-ТИоц!W59</f>
        <v>-9</v>
      </c>
      <c r="X59" s="34">
        <f>SymCalculated__!X59-ТИоц!X59</f>
        <v>-112</v>
      </c>
      <c r="Y59" s="34">
        <f>SymCalculated__!Y59-ТИоц!Y59</f>
        <v>108</v>
      </c>
      <c r="Z59" s="34">
        <f>SymCalculated__!Z59-ТИоц!Z59</f>
        <v>44</v>
      </c>
      <c r="AA59" s="34">
        <f>SymCalculated__!AA59-ТИоц!AA59</f>
        <v>5</v>
      </c>
      <c r="AB59" s="34">
        <f>SymCalculated__!AB59-ТИоц!AB59</f>
        <v>25</v>
      </c>
      <c r="AC59" s="34">
        <f>SymCalculated__!AC59-ТИоц!AC59</f>
        <v>26</v>
      </c>
      <c r="AD59" s="34">
        <f>SymCalculated__!AD59-ТИоц!AD59</f>
        <v>70</v>
      </c>
      <c r="AE59" s="34">
        <f>SymCalculated__!AE59-ТИоц!AE59</f>
        <v>-38</v>
      </c>
      <c r="AF59" s="34">
        <f>SymCalculated__!AF59-ТИоц!AF59</f>
        <v>18</v>
      </c>
      <c r="AG59" s="34">
        <f>SymCalculated__!AG59-ТИоц!AG59</f>
        <v>33</v>
      </c>
      <c r="AH59" s="34">
        <f>SymCalculated__!AH59-ТИоц!AH59</f>
        <v>-6</v>
      </c>
      <c r="AI59" s="34">
        <f>SymCalculated__!AI59-ТИоц!AI59</f>
        <v>-13</v>
      </c>
      <c r="AJ59" s="34">
        <f>SymCalculated__!AJ59-ТИоц!AJ59</f>
        <v>-1507</v>
      </c>
      <c r="AK59" s="34">
        <f>SymCalculated__!AK59-ТИоц!AK59</f>
        <v>467</v>
      </c>
      <c r="AL59" s="34">
        <f>SymCalculated__!AL59-ТИоц!AL59</f>
        <v>60</v>
      </c>
      <c r="AM59" s="34">
        <f>SymCalculated__!AM59-ТИоц!AM59</f>
        <v>-118</v>
      </c>
      <c r="AN59" s="34">
        <f>SymCalculated__!AN59-ТИоц!AN59</f>
        <v>-49</v>
      </c>
      <c r="AO59" s="34">
        <f>SymCalculated__!AO59-ТИоц!AO59</f>
        <v>115</v>
      </c>
      <c r="AP59" s="34">
        <f>SymCalculated__!AP59-ТИоц!AP59</f>
        <v>111</v>
      </c>
      <c r="AQ59" s="34">
        <f>SymCalculated__!AQ59-ТИоц!AQ59</f>
        <v>3</v>
      </c>
      <c r="AR59" s="34">
        <f>SymCalculated__!AR59-ТИоц!AR59</f>
        <v>17</v>
      </c>
      <c r="AS59" s="34">
        <f>SymCalculated__!AS59-ТИоц!AS59</f>
        <v>85</v>
      </c>
      <c r="AT59" s="34">
        <f>SymCalculated__!AT59-ТИоц!AT59</f>
        <v>12</v>
      </c>
      <c r="AU59" s="34">
        <f>SymCalculated__!AU59-ТИоц!AU59</f>
        <v>10</v>
      </c>
      <c r="AV59" s="34">
        <f>SymCalculated__!AV59-ТИоц!AV59</f>
        <v>-6</v>
      </c>
      <c r="AW59" s="34">
        <f>SymCalculated__!AW59-ТИоц!AW59</f>
        <v>11</v>
      </c>
      <c r="AX59" s="34">
        <f>SymCalculated__!AX59-ТИоц!AX59</f>
        <v>-415</v>
      </c>
      <c r="AY59" s="34">
        <f>SymCalculated__!AY59-ТИоц!AY59</f>
        <v>-2</v>
      </c>
      <c r="AZ59" s="34">
        <f>SymCalculated__!AZ59-ТИоц!AZ59</f>
        <v>90</v>
      </c>
      <c r="BA59" s="34">
        <f>SymCalculated__!BA59-ТИоц!BA59</f>
        <v>-526</v>
      </c>
      <c r="BB59" s="34">
        <f>SymCalculated__!BB59-ТИоц!BB59</f>
        <v>1104</v>
      </c>
      <c r="BC59" s="34">
        <f>SymCalculated__!BC59-ТИоц!BC59</f>
        <v>-666</v>
      </c>
      <c r="BD59" s="34">
        <f>SymCalculated__!BD59-ТИоц!BD59</f>
        <v>16</v>
      </c>
      <c r="BE59" s="34">
        <f>SymCalculated__!BE59-ТИоц!BE59</f>
        <v>-2</v>
      </c>
      <c r="BF59" s="34">
        <f>SymCalculated__!BF59-ТИоц!BF59</f>
        <v>1063</v>
      </c>
      <c r="BG59" s="34">
        <f>SymCalculated__!BG59-ТИоц!BG59</f>
        <v>-19</v>
      </c>
      <c r="BH59" s="34">
        <f>SymCalculated__!BH59-ТИоц!BH59</f>
        <v>-43</v>
      </c>
      <c r="BI59" s="34">
        <f>SymCalculated__!BI59-ТИоц!BI59</f>
        <v>84</v>
      </c>
      <c r="BJ59" s="34">
        <f>SymCalculated__!BJ59-ТИоц!BJ59</f>
        <v>0</v>
      </c>
      <c r="BK59" s="34">
        <f>SymCalculated__!BK59-ТИоц!BK59</f>
        <v>0</v>
      </c>
      <c r="BL59" s="34">
        <f>SymCalculated__!BL59-ТИоц!BL59</f>
        <v>0</v>
      </c>
      <c r="BM59" s="34">
        <f>SymCalculated__!BM59-ТИоц!BM59</f>
        <v>0</v>
      </c>
      <c r="BN59" s="34">
        <f>SymCalculated__!BN59-ТИоц!BN59</f>
        <v>0</v>
      </c>
      <c r="BO59" s="34">
        <f>SymCalculated__!BO59-ТИоц!BO59</f>
        <v>0</v>
      </c>
      <c r="BP59" s="34">
        <f>SymCalculated__!BP59-ТИоц!BP59</f>
        <v>0</v>
      </c>
      <c r="BQ59" s="34">
        <f>SymCalculated__!BQ59-ТИоц!BQ59</f>
        <v>0</v>
      </c>
      <c r="BR59" s="34">
        <f>SymCalculated__!BR59-ТИоц!BR59</f>
        <v>0</v>
      </c>
      <c r="BS59" s="34">
        <f>SymCalculated__!BS59-ТИоц!BS59</f>
        <v>0</v>
      </c>
      <c r="BT59" s="34">
        <f>SymCalculated__!BT59-ТИоц!BT59</f>
        <v>0</v>
      </c>
      <c r="BU59" s="34">
        <f>SymCalculated__!BU59-ТИоц!BU59</f>
        <v>0</v>
      </c>
      <c r="BV59" s="34">
        <f>SymCalculated__!BV59-ТИоц!BV59</f>
        <v>0</v>
      </c>
      <c r="BW59" s="34">
        <f>SymCalculated__!BW59-ТИоц!BW59</f>
        <v>0</v>
      </c>
    </row>
    <row r="60" spans="1:75" ht="25" x14ac:dyDescent="0.25">
      <c r="A60" s="36" t="s">
        <v>170</v>
      </c>
      <c r="B60" s="39" t="s">
        <v>129</v>
      </c>
      <c r="C60" s="38" t="s">
        <v>228</v>
      </c>
      <c r="D60" s="34">
        <f>SymCalculated__!D60-ТИоц!D60</f>
        <v>0</v>
      </c>
      <c r="E60" s="34">
        <f>SymCalculated__!E60-ТИоц!E60</f>
        <v>0</v>
      </c>
      <c r="F60" s="34">
        <f>SymCalculated__!F60-ТИоц!F60</f>
        <v>0</v>
      </c>
      <c r="G60" s="34">
        <f>SymCalculated__!G60-ТИоц!G60</f>
        <v>0</v>
      </c>
      <c r="H60" s="34">
        <f>SymCalculated__!H60-ТИоц!H60</f>
        <v>0</v>
      </c>
      <c r="I60" s="34">
        <f>SymCalculated__!I60-ТИоц!I60</f>
        <v>0</v>
      </c>
      <c r="J60" s="34">
        <f>SymCalculated__!J60-ТИоц!J60</f>
        <v>0</v>
      </c>
      <c r="K60" s="34">
        <f>SymCalculated__!K60-ТИоц!K60</f>
        <v>0</v>
      </c>
      <c r="L60" s="34">
        <f>SymCalculated__!L60-ТИоц!L60</f>
        <v>0</v>
      </c>
      <c r="M60" s="34">
        <f>SymCalculated__!M60-ТИоц!M60</f>
        <v>0</v>
      </c>
      <c r="N60" s="34">
        <f>SymCalculated__!N60-ТИоц!N60</f>
        <v>0</v>
      </c>
      <c r="O60" s="34">
        <f>SymCalculated__!O60-ТИоц!O60</f>
        <v>0</v>
      </c>
      <c r="P60" s="34">
        <f>SymCalculated__!P60-ТИоц!P60</f>
        <v>0</v>
      </c>
      <c r="Q60" s="34">
        <f>SymCalculated__!Q60-ТИоц!Q60</f>
        <v>0</v>
      </c>
      <c r="R60" s="34">
        <f>SymCalculated__!R60-ТИоц!R60</f>
        <v>0</v>
      </c>
      <c r="S60" s="34">
        <f>SymCalculated__!S60-ТИоц!S60</f>
        <v>0</v>
      </c>
      <c r="T60" s="34">
        <f>SymCalculated__!T60-ТИоц!T60</f>
        <v>0</v>
      </c>
      <c r="U60" s="34">
        <f>SymCalculated__!U60-ТИоц!U60</f>
        <v>0</v>
      </c>
      <c r="V60" s="34">
        <f>SymCalculated__!V60-ТИоц!V60</f>
        <v>0</v>
      </c>
      <c r="W60" s="34">
        <f>SymCalculated__!W60-ТИоц!W60</f>
        <v>0</v>
      </c>
      <c r="X60" s="34">
        <f>SymCalculated__!X60-ТИоц!X60</f>
        <v>0</v>
      </c>
      <c r="Y60" s="34">
        <f>SymCalculated__!Y60-ТИоц!Y60</f>
        <v>0</v>
      </c>
      <c r="Z60" s="34">
        <f>SymCalculated__!Z60-ТИоц!Z60</f>
        <v>0</v>
      </c>
      <c r="AA60" s="34">
        <f>SymCalculated__!AA60-ТИоц!AA60</f>
        <v>0</v>
      </c>
      <c r="AB60" s="34">
        <f>SymCalculated__!AB60-ТИоц!AB60</f>
        <v>0</v>
      </c>
      <c r="AC60" s="34">
        <f>SymCalculated__!AC60-ТИоц!AC60</f>
        <v>0</v>
      </c>
      <c r="AD60" s="34">
        <f>SymCalculated__!AD60-ТИоц!AD60</f>
        <v>0</v>
      </c>
      <c r="AE60" s="34">
        <f>SymCalculated__!AE60-ТИоц!AE60</f>
        <v>0</v>
      </c>
      <c r="AF60" s="34">
        <f>SymCalculated__!AF60-ТИоц!AF60</f>
        <v>0</v>
      </c>
      <c r="AG60" s="34">
        <f>SymCalculated__!AG60-ТИоц!AG60</f>
        <v>0</v>
      </c>
      <c r="AH60" s="34">
        <f>SymCalculated__!AH60-ТИоц!AH60</f>
        <v>0</v>
      </c>
      <c r="AI60" s="34">
        <f>SymCalculated__!AI60-ТИоц!AI60</f>
        <v>0</v>
      </c>
      <c r="AJ60" s="34">
        <f>SymCalculated__!AJ60-ТИоц!AJ60</f>
        <v>0</v>
      </c>
      <c r="AK60" s="34">
        <f>SymCalculated__!AK60-ТИоц!AK60</f>
        <v>0</v>
      </c>
      <c r="AL60" s="34">
        <f>SymCalculated__!AL60-ТИоц!AL60</f>
        <v>0</v>
      </c>
      <c r="AM60" s="34">
        <f>SymCalculated__!AM60-ТИоц!AM60</f>
        <v>0</v>
      </c>
      <c r="AN60" s="34">
        <f>SymCalculated__!AN60-ТИоц!AN60</f>
        <v>0</v>
      </c>
      <c r="AO60" s="34">
        <f>SymCalculated__!AO60-ТИоц!AO60</f>
        <v>0</v>
      </c>
      <c r="AP60" s="34">
        <f>SymCalculated__!AP60-ТИоц!AP60</f>
        <v>0</v>
      </c>
      <c r="AQ60" s="34">
        <f>SymCalculated__!AQ60-ТИоц!AQ60</f>
        <v>0</v>
      </c>
      <c r="AR60" s="34">
        <f>SymCalculated__!AR60-ТИоц!AR60</f>
        <v>0</v>
      </c>
      <c r="AS60" s="34">
        <f>SymCalculated__!AS60-ТИоц!AS60</f>
        <v>0</v>
      </c>
      <c r="AT60" s="34">
        <f>SymCalculated__!AT60-ТИоц!AT60</f>
        <v>0</v>
      </c>
      <c r="AU60" s="34">
        <f>SymCalculated__!AU60-ТИоц!AU60</f>
        <v>0</v>
      </c>
      <c r="AV60" s="34">
        <f>SymCalculated__!AV60-ТИоц!AV60</f>
        <v>0</v>
      </c>
      <c r="AW60" s="34">
        <f>SymCalculated__!AW60-ТИоц!AW60</f>
        <v>0</v>
      </c>
      <c r="AX60" s="34">
        <f>SymCalculated__!AX60-ТИоц!AX60</f>
        <v>0</v>
      </c>
      <c r="AY60" s="34">
        <f>SymCalculated__!AY60-ТИоц!AY60</f>
        <v>0</v>
      </c>
      <c r="AZ60" s="34">
        <f>SymCalculated__!AZ60-ТИоц!AZ60</f>
        <v>0</v>
      </c>
      <c r="BA60" s="34">
        <f>SymCalculated__!BA60-ТИоц!BA60</f>
        <v>0</v>
      </c>
      <c r="BB60" s="34">
        <f>SymCalculated__!BB60-ТИоц!BB60</f>
        <v>0</v>
      </c>
      <c r="BC60" s="34">
        <f>SymCalculated__!BC60-ТИоц!BC60</f>
        <v>0</v>
      </c>
      <c r="BD60" s="34">
        <f>SymCalculated__!BD60-ТИоц!BD60</f>
        <v>0</v>
      </c>
      <c r="BE60" s="34">
        <f>SymCalculated__!BE60-ТИоц!BE60</f>
        <v>0</v>
      </c>
      <c r="BF60" s="34">
        <f>SymCalculated__!BF60-ТИоц!BF60</f>
        <v>0</v>
      </c>
      <c r="BG60" s="34">
        <f>SymCalculated__!BG60-ТИоц!BG60</f>
        <v>0</v>
      </c>
      <c r="BH60" s="34">
        <f>SymCalculated__!BH60-ТИоц!BH60</f>
        <v>0</v>
      </c>
      <c r="BI60" s="34">
        <f>SymCalculated__!BI60-ТИоц!BI60</f>
        <v>0</v>
      </c>
      <c r="BJ60" s="34">
        <f>SymCalculated__!BJ60-ТИоц!BJ60</f>
        <v>0</v>
      </c>
      <c r="BK60" s="34">
        <f>SymCalculated__!BK60-ТИоц!BK60</f>
        <v>0</v>
      </c>
      <c r="BL60" s="34">
        <f>SymCalculated__!BL60-ТИоц!BL60</f>
        <v>0</v>
      </c>
      <c r="BM60" s="34">
        <f>SymCalculated__!BM60-ТИоц!BM60</f>
        <v>0</v>
      </c>
      <c r="BN60" s="34">
        <f>SymCalculated__!BN60-ТИоц!BN60</f>
        <v>0</v>
      </c>
      <c r="BO60" s="34">
        <f>SymCalculated__!BO60-ТИоц!BO60</f>
        <v>0</v>
      </c>
      <c r="BP60" s="34">
        <f>SymCalculated__!BP60-ТИоц!BP60</f>
        <v>0</v>
      </c>
      <c r="BQ60" s="34">
        <f>SymCalculated__!BQ60-ТИоц!BQ60</f>
        <v>0</v>
      </c>
      <c r="BR60" s="34">
        <f>SymCalculated__!BR60-ТИоц!BR60</f>
        <v>0</v>
      </c>
      <c r="BS60" s="34">
        <f>SymCalculated__!BS60-ТИоц!BS60</f>
        <v>0</v>
      </c>
      <c r="BT60" s="34">
        <f>SymCalculated__!BT60-ТИоц!BT60</f>
        <v>0</v>
      </c>
      <c r="BU60" s="34">
        <f>SymCalculated__!BU60-ТИоц!BU60</f>
        <v>0</v>
      </c>
      <c r="BV60" s="34">
        <f>SymCalculated__!BV60-ТИоц!BV60</f>
        <v>0</v>
      </c>
      <c r="BW60" s="34">
        <f>SymCalculated__!BW60-ТИоц!BW60</f>
        <v>0</v>
      </c>
    </row>
    <row r="61" spans="1:75" ht="25" x14ac:dyDescent="0.25">
      <c r="A61" s="36" t="s">
        <v>171</v>
      </c>
      <c r="B61" s="39" t="s">
        <v>130</v>
      </c>
      <c r="C61" s="38" t="s">
        <v>229</v>
      </c>
      <c r="D61" s="34">
        <f>SymCalculated__!D61-ТИоц!D61</f>
        <v>20</v>
      </c>
      <c r="E61" s="34">
        <f>SymCalculated__!E61-ТИоц!E61</f>
        <v>11</v>
      </c>
      <c r="F61" s="34">
        <f>SymCalculated__!F61-ТИоц!F61</f>
        <v>1</v>
      </c>
      <c r="G61" s="34">
        <f>SymCalculated__!G61-ТИоц!G61</f>
        <v>2</v>
      </c>
      <c r="H61" s="34">
        <f>SymCalculated__!H61-ТИоц!H61</f>
        <v>169</v>
      </c>
      <c r="I61" s="34">
        <f>SymCalculated__!I61-ТИоц!I61</f>
        <v>0</v>
      </c>
      <c r="J61" s="34">
        <f>SymCalculated__!J61-ТИоц!J61</f>
        <v>22</v>
      </c>
      <c r="K61" s="34">
        <f>SymCalculated__!K61-ТИоц!K61</f>
        <v>8</v>
      </c>
      <c r="L61" s="34">
        <f>SymCalculated__!L61-ТИоц!L61</f>
        <v>29</v>
      </c>
      <c r="M61" s="34">
        <f>SymCalculated__!M61-ТИоц!M61</f>
        <v>0</v>
      </c>
      <c r="N61" s="34">
        <f>SymCalculated__!N61-ТИоц!N61</f>
        <v>4</v>
      </c>
      <c r="O61" s="34">
        <f>SymCalculated__!O61-ТИоц!O61</f>
        <v>6</v>
      </c>
      <c r="P61" s="34">
        <f>SymCalculated__!P61-ТИоц!P61</f>
        <v>1</v>
      </c>
      <c r="Q61" s="34">
        <f>SymCalculated__!Q61-ТИоц!Q61</f>
        <v>11</v>
      </c>
      <c r="R61" s="34">
        <f>SymCalculated__!R61-ТИоц!R61</f>
        <v>20</v>
      </c>
      <c r="S61" s="34">
        <f>SymCalculated__!S61-ТИоц!S61</f>
        <v>109</v>
      </c>
      <c r="T61" s="34">
        <f>SymCalculated__!T61-ТИоц!T61</f>
        <v>-23</v>
      </c>
      <c r="U61" s="34">
        <f>SymCalculated__!U61-ТИоц!U61</f>
        <v>54</v>
      </c>
      <c r="V61" s="34">
        <f>SymCalculated__!V61-ТИоц!V61</f>
        <v>5</v>
      </c>
      <c r="W61" s="34">
        <f>SymCalculated__!W61-ТИоц!W61</f>
        <v>56</v>
      </c>
      <c r="X61" s="34">
        <f>SymCalculated__!X61-ТИоц!X61</f>
        <v>23</v>
      </c>
      <c r="Y61" s="34">
        <f>SymCalculated__!Y61-ТИоц!Y61</f>
        <v>356</v>
      </c>
      <c r="Z61" s="34">
        <f>SymCalculated__!Z61-ТИоц!Z61</f>
        <v>127</v>
      </c>
      <c r="AA61" s="34">
        <f>SymCalculated__!AA61-ТИоц!AA61</f>
        <v>0</v>
      </c>
      <c r="AB61" s="34">
        <f>SymCalculated__!AB61-ТИоц!AB61</f>
        <v>220</v>
      </c>
      <c r="AC61" s="34">
        <f>SymCalculated__!AC61-ТИоц!AC61</f>
        <v>4</v>
      </c>
      <c r="AD61" s="34">
        <f>SymCalculated__!AD61-ТИоц!AD61</f>
        <v>71</v>
      </c>
      <c r="AE61" s="34">
        <f>SymCalculated__!AE61-ТИоц!AE61</f>
        <v>-6</v>
      </c>
      <c r="AF61" s="34">
        <f>SymCalculated__!AF61-ТИоц!AF61</f>
        <v>27</v>
      </c>
      <c r="AG61" s="34">
        <f>SymCalculated__!AG61-ТИоц!AG61</f>
        <v>21</v>
      </c>
      <c r="AH61" s="34">
        <f>SymCalculated__!AH61-ТИоц!AH61</f>
        <v>6</v>
      </c>
      <c r="AI61" s="34">
        <f>SymCalculated__!AI61-ТИоц!AI61</f>
        <v>97</v>
      </c>
      <c r="AJ61" s="34">
        <f>SymCalculated__!AJ61-ТИоц!AJ61</f>
        <v>2</v>
      </c>
      <c r="AK61" s="34">
        <f>SymCalculated__!AK61-ТИоц!AK61</f>
        <v>1344</v>
      </c>
      <c r="AL61" s="34">
        <f>SymCalculated__!AL61-ТИоц!AL61</f>
        <v>37</v>
      </c>
      <c r="AM61" s="34">
        <f>SymCalculated__!AM61-ТИоц!AM61</f>
        <v>-45</v>
      </c>
      <c r="AN61" s="34">
        <f>SymCalculated__!AN61-ТИоц!AN61</f>
        <v>397</v>
      </c>
      <c r="AO61" s="34">
        <f>SymCalculated__!AO61-ТИоц!AO61</f>
        <v>646</v>
      </c>
      <c r="AP61" s="34">
        <f>SymCalculated__!AP61-ТИоц!AP61</f>
        <v>89</v>
      </c>
      <c r="AQ61" s="34">
        <f>SymCalculated__!AQ61-ТИоц!AQ61</f>
        <v>16</v>
      </c>
      <c r="AR61" s="34">
        <f>SymCalculated__!AR61-ТИоц!AR61</f>
        <v>7</v>
      </c>
      <c r="AS61" s="34">
        <f>SymCalculated__!AS61-ТИоц!AS61</f>
        <v>97</v>
      </c>
      <c r="AT61" s="34">
        <f>SymCalculated__!AT61-ТИоц!AT61</f>
        <v>539</v>
      </c>
      <c r="AU61" s="34">
        <f>SymCalculated__!AU61-ТИоц!AU61</f>
        <v>15</v>
      </c>
      <c r="AV61" s="34">
        <f>SymCalculated__!AV61-ТИоц!AV61</f>
        <v>-21</v>
      </c>
      <c r="AW61" s="34">
        <f>SymCalculated__!AW61-ТИоц!AW61</f>
        <v>101</v>
      </c>
      <c r="AX61" s="34">
        <f>SymCalculated__!AX61-ТИоц!AX61</f>
        <v>328</v>
      </c>
      <c r="AY61" s="34">
        <f>SymCalculated__!AY61-ТИоц!AY61</f>
        <v>0</v>
      </c>
      <c r="AZ61" s="34">
        <f>SymCalculated__!AZ61-ТИоц!AZ61</f>
        <v>822</v>
      </c>
      <c r="BA61" s="34">
        <f>SymCalculated__!BA61-ТИоц!BA61</f>
        <v>171</v>
      </c>
      <c r="BB61" s="34">
        <f>SymCalculated__!BB61-ТИоц!BB61</f>
        <v>-4485</v>
      </c>
      <c r="BC61" s="34">
        <f>SymCalculated__!BC61-ТИоц!BC61</f>
        <v>-154</v>
      </c>
      <c r="BD61" s="34">
        <f>SymCalculated__!BD61-ТИоц!BD61</f>
        <v>75</v>
      </c>
      <c r="BE61" s="34">
        <f>SymCalculated__!BE61-ТИоц!BE61</f>
        <v>26</v>
      </c>
      <c r="BF61" s="34">
        <f>SymCalculated__!BF61-ТИоц!BF61</f>
        <v>59</v>
      </c>
      <c r="BG61" s="34">
        <f>SymCalculated__!BG61-ТИоц!BG61</f>
        <v>-820</v>
      </c>
      <c r="BH61" s="34">
        <f>SymCalculated__!BH61-ТИоц!BH61</f>
        <v>-723</v>
      </c>
      <c r="BI61" s="34">
        <f>SymCalculated__!BI61-ТИоц!BI61</f>
        <v>39</v>
      </c>
      <c r="BJ61" s="34">
        <f>SymCalculated__!BJ61-ТИоц!BJ61</f>
        <v>0</v>
      </c>
      <c r="BK61" s="34">
        <f>SymCalculated__!BK61-ТИоц!BK61</f>
        <v>-1</v>
      </c>
      <c r="BL61" s="34">
        <f>SymCalculated__!BL61-ТИоц!BL61</f>
        <v>0</v>
      </c>
      <c r="BM61" s="34">
        <f>SymCalculated__!BM61-ТИоц!BM61</f>
        <v>0</v>
      </c>
      <c r="BN61" s="34">
        <f>SymCalculated__!BN61-ТИоц!BN61</f>
        <v>0</v>
      </c>
      <c r="BO61" s="34">
        <f>SymCalculated__!BO61-ТИоц!BO61</f>
        <v>0</v>
      </c>
      <c r="BP61" s="34">
        <f>SymCalculated__!BP61-ТИоц!BP61</f>
        <v>0</v>
      </c>
      <c r="BQ61" s="34">
        <f>SymCalculated__!BQ61-ТИоц!BQ61</f>
        <v>0</v>
      </c>
      <c r="BR61" s="34">
        <f>SymCalculated__!BR61-ТИоц!BR61</f>
        <v>0</v>
      </c>
      <c r="BS61" s="34">
        <f>SymCalculated__!BS61-ТИоц!BS61</f>
        <v>0</v>
      </c>
      <c r="BT61" s="34">
        <f>SymCalculated__!BT61-ТИоц!BT61</f>
        <v>0</v>
      </c>
      <c r="BU61" s="34">
        <f>SymCalculated__!BU61-ТИоц!BU61</f>
        <v>0</v>
      </c>
      <c r="BV61" s="34">
        <f>SymCalculated__!BV61-ТИоц!BV61</f>
        <v>0</v>
      </c>
      <c r="BW61" s="34">
        <f>SymCalculated__!BW61-ТИоц!BW61</f>
        <v>0</v>
      </c>
    </row>
    <row r="62" spans="1:75" ht="12.5" x14ac:dyDescent="0.25">
      <c r="A62" s="36" t="s">
        <v>172</v>
      </c>
      <c r="B62" s="39" t="s">
        <v>131</v>
      </c>
      <c r="C62" s="38" t="s">
        <v>230</v>
      </c>
      <c r="D62" s="34">
        <f>SymCalculated__!D62-ТИоц!D62</f>
        <v>1</v>
      </c>
      <c r="E62" s="34">
        <f>SymCalculated__!E62-ТИоц!E62</f>
        <v>0</v>
      </c>
      <c r="F62" s="34">
        <f>SymCalculated__!F62-ТИоц!F62</f>
        <v>1</v>
      </c>
      <c r="G62" s="34">
        <f>SymCalculated__!G62-ТИоц!G62</f>
        <v>0</v>
      </c>
      <c r="H62" s="34">
        <f>SymCalculated__!H62-ТИоц!H62</f>
        <v>-1</v>
      </c>
      <c r="I62" s="34">
        <f>SymCalculated__!I62-ТИоц!I62</f>
        <v>0</v>
      </c>
      <c r="J62" s="34">
        <f>SymCalculated__!J62-ТИоц!J62</f>
        <v>-1</v>
      </c>
      <c r="K62" s="34">
        <f>SymCalculated__!K62-ТИоц!K62</f>
        <v>1</v>
      </c>
      <c r="L62" s="34">
        <f>SymCalculated__!L62-ТИоц!L62</f>
        <v>8</v>
      </c>
      <c r="M62" s="34">
        <f>SymCalculated__!M62-ТИоц!M62</f>
        <v>0</v>
      </c>
      <c r="N62" s="34">
        <f>SymCalculated__!N62-ТИоц!N62</f>
        <v>0</v>
      </c>
      <c r="O62" s="34">
        <f>SymCalculated__!O62-ТИоц!O62</f>
        <v>1</v>
      </c>
      <c r="P62" s="34">
        <f>SymCalculated__!P62-ТИоц!P62</f>
        <v>0</v>
      </c>
      <c r="Q62" s="34">
        <f>SymCalculated__!Q62-ТИоц!Q62</f>
        <v>0</v>
      </c>
      <c r="R62" s="34">
        <f>SymCalculated__!R62-ТИоц!R62</f>
        <v>-1</v>
      </c>
      <c r="S62" s="34">
        <f>SymCalculated__!S62-ТИоц!S62</f>
        <v>0</v>
      </c>
      <c r="T62" s="34">
        <f>SymCalculated__!T62-ТИоц!T62</f>
        <v>-1</v>
      </c>
      <c r="U62" s="34">
        <f>SymCalculated__!U62-ТИоц!U62</f>
        <v>6</v>
      </c>
      <c r="V62" s="34">
        <f>SymCalculated__!V62-ТИоц!V62</f>
        <v>1</v>
      </c>
      <c r="W62" s="34">
        <f>SymCalculated__!W62-ТИоц!W62</f>
        <v>0</v>
      </c>
      <c r="X62" s="34">
        <f>SymCalculated__!X62-ТИоц!X62</f>
        <v>-3</v>
      </c>
      <c r="Y62" s="34">
        <f>SymCalculated__!Y62-ТИоц!Y62</f>
        <v>5</v>
      </c>
      <c r="Z62" s="34">
        <f>SymCalculated__!Z62-ТИоц!Z62</f>
        <v>6</v>
      </c>
      <c r="AA62" s="34">
        <f>SymCalculated__!AA62-ТИоц!AA62</f>
        <v>0</v>
      </c>
      <c r="AB62" s="34">
        <f>SymCalculated__!AB62-ТИоц!AB62</f>
        <v>3</v>
      </c>
      <c r="AC62" s="34">
        <f>SymCalculated__!AC62-ТИоц!AC62</f>
        <v>1</v>
      </c>
      <c r="AD62" s="34">
        <f>SymCalculated__!AD62-ТИоц!AD62</f>
        <v>6</v>
      </c>
      <c r="AE62" s="34">
        <f>SymCalculated__!AE62-ТИоц!AE62</f>
        <v>2</v>
      </c>
      <c r="AF62" s="34">
        <f>SymCalculated__!AF62-ТИоц!AF62</f>
        <v>-28</v>
      </c>
      <c r="AG62" s="34">
        <f>SymCalculated__!AG62-ТИоц!AG62</f>
        <v>2</v>
      </c>
      <c r="AH62" s="34">
        <f>SymCalculated__!AH62-ТИоц!AH62</f>
        <v>1</v>
      </c>
      <c r="AI62" s="34">
        <f>SymCalculated__!AI62-ТИоц!AI62</f>
        <v>8</v>
      </c>
      <c r="AJ62" s="34">
        <f>SymCalculated__!AJ62-ТИоц!AJ62</f>
        <v>-7</v>
      </c>
      <c r="AK62" s="34">
        <f>SymCalculated__!AK62-ТИоц!AK62</f>
        <v>17</v>
      </c>
      <c r="AL62" s="34">
        <f>SymCalculated__!AL62-ТИоц!AL62</f>
        <v>1</v>
      </c>
      <c r="AM62" s="34">
        <f>SymCalculated__!AM62-ТИоц!AM62</f>
        <v>-7</v>
      </c>
      <c r="AN62" s="34">
        <f>SymCalculated__!AN62-ТИоц!AN62</f>
        <v>-21</v>
      </c>
      <c r="AO62" s="34">
        <f>SymCalculated__!AO62-ТИоц!AO62</f>
        <v>-7</v>
      </c>
      <c r="AP62" s="34">
        <f>SymCalculated__!AP62-ТИоц!AP62</f>
        <v>5</v>
      </c>
      <c r="AQ62" s="34">
        <f>SymCalculated__!AQ62-ТИоц!AQ62</f>
        <v>0</v>
      </c>
      <c r="AR62" s="34">
        <f>SymCalculated__!AR62-ТИоц!AR62</f>
        <v>0</v>
      </c>
      <c r="AS62" s="34">
        <f>SymCalculated__!AS62-ТИоц!AS62</f>
        <v>9</v>
      </c>
      <c r="AT62" s="34">
        <f>SymCalculated__!AT62-ТИоц!AT62</f>
        <v>3</v>
      </c>
      <c r="AU62" s="34">
        <f>SymCalculated__!AU62-ТИоц!AU62</f>
        <v>1</v>
      </c>
      <c r="AV62" s="34">
        <f>SymCalculated__!AV62-ТИоц!AV62</f>
        <v>0</v>
      </c>
      <c r="AW62" s="34">
        <f>SymCalculated__!AW62-ТИоц!AW62</f>
        <v>0</v>
      </c>
      <c r="AX62" s="34">
        <f>SymCalculated__!AX62-ТИоц!AX62</f>
        <v>8</v>
      </c>
      <c r="AY62" s="34">
        <f>SymCalculated__!AY62-ТИоц!AY62</f>
        <v>0</v>
      </c>
      <c r="AZ62" s="34">
        <f>SymCalculated__!AZ62-ТИоц!AZ62</f>
        <v>7</v>
      </c>
      <c r="BA62" s="34">
        <f>SymCalculated__!BA62-ТИоц!BA62</f>
        <v>-30</v>
      </c>
      <c r="BB62" s="34">
        <f>SymCalculated__!BB62-ТИоц!BB62</f>
        <v>71</v>
      </c>
      <c r="BC62" s="34">
        <f>SymCalculated__!BC62-ТИоц!BC62</f>
        <v>-17</v>
      </c>
      <c r="BD62" s="34">
        <f>SymCalculated__!BD62-ТИоц!BD62</f>
        <v>4</v>
      </c>
      <c r="BE62" s="34">
        <f>SymCalculated__!BE62-ТИоц!BE62</f>
        <v>-9</v>
      </c>
      <c r="BF62" s="34">
        <f>SymCalculated__!BF62-ТИоц!BF62</f>
        <v>3</v>
      </c>
      <c r="BG62" s="34">
        <f>SymCalculated__!BG62-ТИоц!BG62</f>
        <v>-45</v>
      </c>
      <c r="BH62" s="34">
        <f>SymCalculated__!BH62-ТИоц!BH62</f>
        <v>-8</v>
      </c>
      <c r="BI62" s="34">
        <f>SymCalculated__!BI62-ТИоц!BI62</f>
        <v>0</v>
      </c>
      <c r="BJ62" s="34">
        <f>SymCalculated__!BJ62-ТИоц!BJ62</f>
        <v>0</v>
      </c>
      <c r="BK62" s="34">
        <f>SymCalculated__!BK62-ТИоц!BK62</f>
        <v>0</v>
      </c>
      <c r="BL62" s="34">
        <f>SymCalculated__!BL62-ТИоц!BL62</f>
        <v>0</v>
      </c>
      <c r="BM62" s="34">
        <f>SymCalculated__!BM62-ТИоц!BM62</f>
        <v>0</v>
      </c>
      <c r="BN62" s="34">
        <f>SymCalculated__!BN62-ТИоц!BN62</f>
        <v>0</v>
      </c>
      <c r="BO62" s="34">
        <f>SymCalculated__!BO62-ТИоц!BO62</f>
        <v>0</v>
      </c>
      <c r="BP62" s="34">
        <f>SymCalculated__!BP62-ТИоц!BP62</f>
        <v>0</v>
      </c>
      <c r="BQ62" s="34">
        <f>SymCalculated__!BQ62-ТИоц!BQ62</f>
        <v>0</v>
      </c>
      <c r="BR62" s="34">
        <f>SymCalculated__!BR62-ТИоц!BR62</f>
        <v>0</v>
      </c>
      <c r="BS62" s="34">
        <f>SymCalculated__!BS62-ТИоц!BS62</f>
        <v>0</v>
      </c>
      <c r="BT62" s="34">
        <f>SymCalculated__!BT62-ТИоц!BT62</f>
        <v>0</v>
      </c>
      <c r="BU62" s="34">
        <f>SymCalculated__!BU62-ТИоц!BU62</f>
        <v>0</v>
      </c>
      <c r="BV62" s="34">
        <f>SymCalculated__!BV62-ТИоц!BV62</f>
        <v>0</v>
      </c>
      <c r="BW62" s="34">
        <f>SymCalculated__!BW62-ТИоц!BW62</f>
        <v>0</v>
      </c>
    </row>
    <row r="63" spans="1:75" ht="25" x14ac:dyDescent="0.25">
      <c r="A63" s="36" t="s">
        <v>231</v>
      </c>
      <c r="B63" s="39" t="s">
        <v>132</v>
      </c>
      <c r="C63" s="43" t="s">
        <v>59</v>
      </c>
      <c r="D63" s="34">
        <f>SymCalculated__!D63-ТИоц!D63</f>
        <v>0</v>
      </c>
      <c r="E63" s="34">
        <f>SymCalculated__!E63-ТИоц!E63</f>
        <v>0</v>
      </c>
      <c r="F63" s="34">
        <f>SymCalculated__!F63-ТИоц!F63</f>
        <v>0</v>
      </c>
      <c r="G63" s="34">
        <f>SymCalculated__!G63-ТИоц!G63</f>
        <v>0</v>
      </c>
      <c r="H63" s="34">
        <f>SymCalculated__!H63-ТИоц!H63</f>
        <v>0</v>
      </c>
      <c r="I63" s="34">
        <f>SymCalculated__!I63-ТИоц!I63</f>
        <v>0</v>
      </c>
      <c r="J63" s="34">
        <f>SymCalculated__!J63-ТИоц!J63</f>
        <v>0</v>
      </c>
      <c r="K63" s="34">
        <f>SymCalculated__!K63-ТИоц!K63</f>
        <v>0</v>
      </c>
      <c r="L63" s="34">
        <f>SymCalculated__!L63-ТИоц!L63</f>
        <v>0</v>
      </c>
      <c r="M63" s="34">
        <f>SymCalculated__!M63-ТИоц!M63</f>
        <v>0</v>
      </c>
      <c r="N63" s="34">
        <f>SymCalculated__!N63-ТИоц!N63</f>
        <v>0</v>
      </c>
      <c r="O63" s="34">
        <f>SymCalculated__!O63-ТИоц!O63</f>
        <v>0</v>
      </c>
      <c r="P63" s="34">
        <f>SymCalculated__!P63-ТИоц!P63</f>
        <v>0</v>
      </c>
      <c r="Q63" s="34">
        <f>SymCalculated__!Q63-ТИоц!Q63</f>
        <v>0</v>
      </c>
      <c r="R63" s="34">
        <f>SymCalculated__!R63-ТИоц!R63</f>
        <v>0</v>
      </c>
      <c r="S63" s="34">
        <f>SymCalculated__!S63-ТИоц!S63</f>
        <v>0</v>
      </c>
      <c r="T63" s="34">
        <f>SymCalculated__!T63-ТИоц!T63</f>
        <v>0</v>
      </c>
      <c r="U63" s="34">
        <f>SymCalculated__!U63-ТИоц!U63</f>
        <v>0</v>
      </c>
      <c r="V63" s="34">
        <f>SymCalculated__!V63-ТИоц!V63</f>
        <v>0</v>
      </c>
      <c r="W63" s="34">
        <f>SymCalculated__!W63-ТИоц!W63</f>
        <v>0</v>
      </c>
      <c r="X63" s="34">
        <f>SymCalculated__!X63-ТИоц!X63</f>
        <v>0</v>
      </c>
      <c r="Y63" s="34">
        <f>SymCalculated__!Y63-ТИоц!Y63</f>
        <v>0</v>
      </c>
      <c r="Z63" s="34">
        <f>SymCalculated__!Z63-ТИоц!Z63</f>
        <v>0</v>
      </c>
      <c r="AA63" s="34">
        <f>SymCalculated__!AA63-ТИоц!AA63</f>
        <v>0</v>
      </c>
      <c r="AB63" s="34">
        <f>SymCalculated__!AB63-ТИоц!AB63</f>
        <v>0</v>
      </c>
      <c r="AC63" s="34">
        <f>SymCalculated__!AC63-ТИоц!AC63</f>
        <v>0</v>
      </c>
      <c r="AD63" s="34">
        <f>SymCalculated__!AD63-ТИоц!AD63</f>
        <v>0</v>
      </c>
      <c r="AE63" s="34">
        <f>SymCalculated__!AE63-ТИоц!AE63</f>
        <v>0</v>
      </c>
      <c r="AF63" s="34">
        <f>SymCalculated__!AF63-ТИоц!AF63</f>
        <v>0</v>
      </c>
      <c r="AG63" s="34">
        <f>SymCalculated__!AG63-ТИоц!AG63</f>
        <v>0</v>
      </c>
      <c r="AH63" s="34">
        <f>SymCalculated__!AH63-ТИоц!AH63</f>
        <v>0</v>
      </c>
      <c r="AI63" s="34">
        <f>SymCalculated__!AI63-ТИоц!AI63</f>
        <v>0</v>
      </c>
      <c r="AJ63" s="34">
        <f>SymCalculated__!AJ63-ТИоц!AJ63</f>
        <v>0</v>
      </c>
      <c r="AK63" s="34">
        <f>SymCalculated__!AK63-ТИоц!AK63</f>
        <v>0</v>
      </c>
      <c r="AL63" s="34">
        <f>SymCalculated__!AL63-ТИоц!AL63</f>
        <v>0</v>
      </c>
      <c r="AM63" s="34">
        <f>SymCalculated__!AM63-ТИоц!AM63</f>
        <v>0</v>
      </c>
      <c r="AN63" s="34">
        <f>SymCalculated__!AN63-ТИоц!AN63</f>
        <v>0</v>
      </c>
      <c r="AO63" s="34">
        <f>SymCalculated__!AO63-ТИоц!AO63</f>
        <v>0</v>
      </c>
      <c r="AP63" s="34">
        <f>SymCalculated__!AP63-ТИоц!AP63</f>
        <v>0</v>
      </c>
      <c r="AQ63" s="34">
        <f>SymCalculated__!AQ63-ТИоц!AQ63</f>
        <v>0</v>
      </c>
      <c r="AR63" s="34">
        <f>SymCalculated__!AR63-ТИоц!AR63</f>
        <v>0</v>
      </c>
      <c r="AS63" s="34">
        <f>SymCalculated__!AS63-ТИоц!AS63</f>
        <v>0</v>
      </c>
      <c r="AT63" s="34">
        <f>SymCalculated__!AT63-ТИоц!AT63</f>
        <v>0</v>
      </c>
      <c r="AU63" s="34">
        <f>SymCalculated__!AU63-ТИоц!AU63</f>
        <v>0</v>
      </c>
      <c r="AV63" s="34">
        <f>SymCalculated__!AV63-ТИоц!AV63</f>
        <v>0</v>
      </c>
      <c r="AW63" s="34">
        <f>SymCalculated__!AW63-ТИоц!AW63</f>
        <v>0</v>
      </c>
      <c r="AX63" s="34">
        <f>SymCalculated__!AX63-ТИоц!AX63</f>
        <v>0</v>
      </c>
      <c r="AY63" s="34">
        <f>SymCalculated__!AY63-ТИоц!AY63</f>
        <v>0</v>
      </c>
      <c r="AZ63" s="34">
        <f>SymCalculated__!AZ63-ТИоц!AZ63</f>
        <v>0</v>
      </c>
      <c r="BA63" s="34">
        <f>SymCalculated__!BA63-ТИоц!BA63</f>
        <v>0</v>
      </c>
      <c r="BB63" s="34">
        <f>SymCalculated__!BB63-ТИоц!BB63</f>
        <v>0</v>
      </c>
      <c r="BC63" s="34">
        <f>SymCalculated__!BC63-ТИоц!BC63</f>
        <v>0</v>
      </c>
      <c r="BD63" s="34">
        <f>SymCalculated__!BD63-ТИоц!BD63</f>
        <v>0</v>
      </c>
      <c r="BE63" s="34">
        <f>SymCalculated__!BE63-ТИоц!BE63</f>
        <v>0</v>
      </c>
      <c r="BF63" s="34">
        <f>SymCalculated__!BF63-ТИоц!BF63</f>
        <v>0</v>
      </c>
      <c r="BG63" s="34">
        <f>SymCalculated__!BG63-ТИоц!BG63</f>
        <v>0</v>
      </c>
      <c r="BH63" s="34">
        <f>SymCalculated__!BH63-ТИоц!BH63</f>
        <v>0</v>
      </c>
      <c r="BI63" s="34">
        <f>SymCalculated__!BI63-ТИоц!BI63</f>
        <v>0</v>
      </c>
      <c r="BJ63" s="34">
        <f>SymCalculated__!BJ63-ТИоц!BJ63</f>
        <v>0</v>
      </c>
      <c r="BK63" s="34">
        <f>SymCalculated__!BK63-ТИоц!BK63</f>
        <v>0</v>
      </c>
      <c r="BL63" s="34">
        <f>SymCalculated__!BL63-ТИоц!BL63</f>
        <v>0</v>
      </c>
      <c r="BM63" s="34">
        <f>SymCalculated__!BM63-ТИоц!BM63</f>
        <v>0</v>
      </c>
      <c r="BN63" s="34">
        <f>SymCalculated__!BN63-ТИоц!BN63</f>
        <v>0</v>
      </c>
      <c r="BO63" s="34">
        <f>SymCalculated__!BO63-ТИоц!BO63</f>
        <v>0</v>
      </c>
      <c r="BP63" s="34">
        <f>SymCalculated__!BP63-ТИоц!BP63</f>
        <v>0</v>
      </c>
      <c r="BQ63" s="34">
        <f>SymCalculated__!BQ63-ТИоц!BQ63</f>
        <v>0</v>
      </c>
      <c r="BR63" s="34">
        <f>SymCalculated__!BR63-ТИоц!BR63</f>
        <v>0</v>
      </c>
      <c r="BS63" s="34">
        <f>SymCalculated__!BS63-ТИоц!BS63</f>
        <v>0</v>
      </c>
      <c r="BT63" s="34">
        <f>SymCalculated__!BT63-ТИоц!BT63</f>
        <v>0</v>
      </c>
      <c r="BU63" s="34">
        <f>SymCalculated__!BU63-ТИоц!BU63</f>
        <v>0</v>
      </c>
      <c r="BV63" s="34">
        <f>SymCalculated__!BV63-ТИоц!BV63</f>
        <v>0</v>
      </c>
      <c r="BW63" s="34">
        <f>SymCalculated__!BW63-ТИоц!BW63</f>
        <v>0</v>
      </c>
    </row>
    <row r="64" spans="1:75" ht="12.5" x14ac:dyDescent="0.25">
      <c r="A64" s="36" t="s">
        <v>232</v>
      </c>
      <c r="B64" s="39" t="s">
        <v>233</v>
      </c>
      <c r="C64" s="45" t="s">
        <v>234</v>
      </c>
      <c r="D64" s="34">
        <f>SymCalculated__!D64-ТИоц!D64</f>
        <v>0</v>
      </c>
      <c r="E64" s="34">
        <f>SymCalculated__!E64-ТИоц!E64</f>
        <v>0</v>
      </c>
      <c r="F64" s="34">
        <f>SymCalculated__!F64-ТИоц!F64</f>
        <v>0</v>
      </c>
      <c r="G64" s="34">
        <f>SymCalculated__!G64-ТИоц!G64</f>
        <v>0</v>
      </c>
      <c r="H64" s="34">
        <f>SymCalculated__!H64-ТИоц!H64</f>
        <v>0</v>
      </c>
      <c r="I64" s="34">
        <f>SymCalculated__!I64-ТИоц!I64</f>
        <v>0</v>
      </c>
      <c r="J64" s="34">
        <f>SymCalculated__!J64-ТИоц!J64</f>
        <v>0</v>
      </c>
      <c r="K64" s="34">
        <f>SymCalculated__!K64-ТИоц!K64</f>
        <v>0</v>
      </c>
      <c r="L64" s="34">
        <f>SymCalculated__!L64-ТИоц!L64</f>
        <v>0</v>
      </c>
      <c r="M64" s="34">
        <f>SymCalculated__!M64-ТИоц!M64</f>
        <v>0</v>
      </c>
      <c r="N64" s="34">
        <f>SymCalculated__!N64-ТИоц!N64</f>
        <v>0</v>
      </c>
      <c r="O64" s="34">
        <f>SymCalculated__!O64-ТИоц!O64</f>
        <v>0</v>
      </c>
      <c r="P64" s="34">
        <f>SymCalculated__!P64-ТИоц!P64</f>
        <v>0</v>
      </c>
      <c r="Q64" s="34">
        <f>SymCalculated__!Q64-ТИоц!Q64</f>
        <v>0</v>
      </c>
      <c r="R64" s="34">
        <f>SymCalculated__!R64-ТИоц!R64</f>
        <v>0</v>
      </c>
      <c r="S64" s="34">
        <f>SymCalculated__!S64-ТИоц!S64</f>
        <v>0</v>
      </c>
      <c r="T64" s="34">
        <f>SymCalculated__!T64-ТИоц!T64</f>
        <v>0</v>
      </c>
      <c r="U64" s="34">
        <f>SymCalculated__!U64-ТИоц!U64</f>
        <v>0</v>
      </c>
      <c r="V64" s="34">
        <f>SymCalculated__!V64-ТИоц!V64</f>
        <v>0</v>
      </c>
      <c r="W64" s="34">
        <f>SymCalculated__!W64-ТИоц!W64</f>
        <v>0</v>
      </c>
      <c r="X64" s="34">
        <f>SymCalculated__!X64-ТИоц!X64</f>
        <v>0</v>
      </c>
      <c r="Y64" s="34">
        <f>SymCalculated__!Y64-ТИоц!Y64</f>
        <v>0</v>
      </c>
      <c r="Z64" s="34">
        <f>SymCalculated__!Z64-ТИоц!Z64</f>
        <v>0</v>
      </c>
      <c r="AA64" s="34">
        <f>SymCalculated__!AA64-ТИоц!AA64</f>
        <v>0</v>
      </c>
      <c r="AB64" s="34">
        <f>SymCalculated__!AB64-ТИоц!AB64</f>
        <v>0</v>
      </c>
      <c r="AC64" s="34">
        <f>SymCalculated__!AC64-ТИоц!AC64</f>
        <v>0</v>
      </c>
      <c r="AD64" s="34">
        <f>SymCalculated__!AD64-ТИоц!AD64</f>
        <v>0</v>
      </c>
      <c r="AE64" s="34">
        <f>SymCalculated__!AE64-ТИоц!AE64</f>
        <v>0</v>
      </c>
      <c r="AF64" s="34">
        <f>SymCalculated__!AF64-ТИоц!AF64</f>
        <v>0</v>
      </c>
      <c r="AG64" s="34">
        <f>SymCalculated__!AG64-ТИоц!AG64</f>
        <v>0</v>
      </c>
      <c r="AH64" s="34">
        <f>SymCalculated__!AH64-ТИоц!AH64</f>
        <v>0</v>
      </c>
      <c r="AI64" s="34">
        <f>SymCalculated__!AI64-ТИоц!AI64</f>
        <v>0</v>
      </c>
      <c r="AJ64" s="34">
        <f>SymCalculated__!AJ64-ТИоц!AJ64</f>
        <v>0</v>
      </c>
      <c r="AK64" s="34">
        <f>SymCalculated__!AK64-ТИоц!AK64</f>
        <v>0</v>
      </c>
      <c r="AL64" s="34">
        <f>SymCalculated__!AL64-ТИоц!AL64</f>
        <v>0</v>
      </c>
      <c r="AM64" s="34">
        <f>SymCalculated__!AM64-ТИоц!AM64</f>
        <v>0</v>
      </c>
      <c r="AN64" s="34">
        <f>SymCalculated__!AN64-ТИоц!AN64</f>
        <v>0</v>
      </c>
      <c r="AO64" s="34">
        <f>SymCalculated__!AO64-ТИоц!AO64</f>
        <v>0</v>
      </c>
      <c r="AP64" s="34">
        <f>SymCalculated__!AP64-ТИоц!AP64</f>
        <v>0</v>
      </c>
      <c r="AQ64" s="34">
        <f>SymCalculated__!AQ64-ТИоц!AQ64</f>
        <v>0</v>
      </c>
      <c r="AR64" s="34">
        <f>SymCalculated__!AR64-ТИоц!AR64</f>
        <v>0</v>
      </c>
      <c r="AS64" s="34">
        <f>SymCalculated__!AS64-ТИоц!AS64</f>
        <v>0</v>
      </c>
      <c r="AT64" s="34">
        <f>SymCalculated__!AT64-ТИоц!AT64</f>
        <v>0</v>
      </c>
      <c r="AU64" s="34">
        <f>SymCalculated__!AU64-ТИоц!AU64</f>
        <v>0</v>
      </c>
      <c r="AV64" s="34">
        <f>SymCalculated__!AV64-ТИоц!AV64</f>
        <v>0</v>
      </c>
      <c r="AW64" s="34">
        <f>SymCalculated__!AW64-ТИоц!AW64</f>
        <v>0</v>
      </c>
      <c r="AX64" s="34">
        <f>SymCalculated__!AX64-ТИоц!AX64</f>
        <v>0</v>
      </c>
      <c r="AY64" s="34">
        <f>SymCalculated__!AY64-ТИоц!AY64</f>
        <v>0</v>
      </c>
      <c r="AZ64" s="34">
        <f>SymCalculated__!AZ64-ТИоц!AZ64</f>
        <v>0</v>
      </c>
      <c r="BA64" s="34">
        <f>SymCalculated__!BA64-ТИоц!BA64</f>
        <v>0</v>
      </c>
      <c r="BB64" s="34">
        <f>SymCalculated__!BB64-ТИоц!BB64</f>
        <v>0</v>
      </c>
      <c r="BC64" s="34">
        <f>SymCalculated__!BC64-ТИоц!BC64</f>
        <v>0</v>
      </c>
      <c r="BD64" s="34">
        <f>SymCalculated__!BD64-ТИоц!BD64</f>
        <v>0</v>
      </c>
      <c r="BE64" s="34">
        <f>SymCalculated__!BE64-ТИоц!BE64</f>
        <v>0</v>
      </c>
      <c r="BF64" s="34">
        <f>SymCalculated__!BF64-ТИоц!BF64</f>
        <v>0</v>
      </c>
      <c r="BG64" s="34">
        <f>SymCalculated__!BG64-ТИоц!BG64</f>
        <v>0</v>
      </c>
      <c r="BH64" s="34">
        <f>SymCalculated__!BH64-ТИоц!BH64</f>
        <v>0</v>
      </c>
      <c r="BI64" s="34">
        <f>SymCalculated__!BI64-ТИоц!BI64</f>
        <v>0</v>
      </c>
      <c r="BJ64" s="34">
        <f>SymCalculated__!BJ64-ТИоц!BJ64</f>
        <v>0</v>
      </c>
      <c r="BK64" s="34">
        <f>SymCalculated__!BK64-ТИоц!BK64</f>
        <v>0</v>
      </c>
      <c r="BL64" s="34">
        <f>SymCalculated__!BL64-ТИоц!BL64</f>
        <v>0</v>
      </c>
      <c r="BM64" s="34">
        <f>SymCalculated__!BM64-ТИоц!BM64</f>
        <v>0</v>
      </c>
      <c r="BN64" s="34">
        <f>SymCalculated__!BN64-ТИоц!BN64</f>
        <v>0</v>
      </c>
      <c r="BO64" s="34">
        <f>SymCalculated__!BO64-ТИоц!BO64</f>
        <v>0</v>
      </c>
      <c r="BP64" s="34">
        <f>SymCalculated__!BP64-ТИоц!BP64</f>
        <v>0</v>
      </c>
      <c r="BQ64" s="34">
        <f>SymCalculated__!BQ64-ТИоц!BQ64</f>
        <v>0</v>
      </c>
      <c r="BR64" s="34">
        <f>SymCalculated__!BR64-ТИоц!BR64</f>
        <v>0</v>
      </c>
      <c r="BS64" s="34">
        <f>SymCalculated__!BS64-ТИоц!BS64</f>
        <v>0</v>
      </c>
      <c r="BT64" s="34">
        <f>SymCalculated__!BT64-ТИоц!BT64</f>
        <v>0</v>
      </c>
      <c r="BU64" s="34">
        <f>SymCalculated__!BU64-ТИоц!BU64</f>
        <v>0</v>
      </c>
      <c r="BV64" s="34">
        <f>SymCalculated__!BV64-ТИоц!BV64</f>
        <v>0</v>
      </c>
      <c r="BW64" s="34">
        <f>SymCalculated__!BW64-ТИоц!BW64</f>
        <v>0</v>
      </c>
    </row>
    <row r="65" spans="1:75" s="47" customFormat="1" ht="25" x14ac:dyDescent="0.25">
      <c r="A65" s="36" t="s">
        <v>235</v>
      </c>
      <c r="B65" s="39" t="s">
        <v>236</v>
      </c>
      <c r="C65" s="46" t="s">
        <v>237</v>
      </c>
      <c r="D65" s="34">
        <f>SymCalculated__!D65-ТИоц!D65</f>
        <v>0</v>
      </c>
      <c r="E65" s="34">
        <f>SymCalculated__!E65-ТИоц!E65</f>
        <v>0</v>
      </c>
      <c r="F65" s="34">
        <f>SymCalculated__!F65-ТИоц!F65</f>
        <v>0</v>
      </c>
      <c r="G65" s="34">
        <f>SymCalculated__!G65-ТИоц!G65</f>
        <v>0</v>
      </c>
      <c r="H65" s="34">
        <f>SymCalculated__!H65-ТИоц!H65</f>
        <v>0</v>
      </c>
      <c r="I65" s="34">
        <f>SymCalculated__!I65-ТИоц!I65</f>
        <v>0</v>
      </c>
      <c r="J65" s="34">
        <f>SymCalculated__!J65-ТИоц!J65</f>
        <v>0</v>
      </c>
      <c r="K65" s="34">
        <f>SymCalculated__!K65-ТИоц!K65</f>
        <v>0</v>
      </c>
      <c r="L65" s="34">
        <f>SymCalculated__!L65-ТИоц!L65</f>
        <v>0</v>
      </c>
      <c r="M65" s="34">
        <f>SymCalculated__!M65-ТИоц!M65</f>
        <v>0</v>
      </c>
      <c r="N65" s="34">
        <f>SymCalculated__!N65-ТИоц!N65</f>
        <v>0</v>
      </c>
      <c r="O65" s="34">
        <f>SymCalculated__!O65-ТИоц!O65</f>
        <v>0</v>
      </c>
      <c r="P65" s="34">
        <f>SymCalculated__!P65-ТИоц!P65</f>
        <v>0</v>
      </c>
      <c r="Q65" s="34">
        <f>SymCalculated__!Q65-ТИоц!Q65</f>
        <v>0</v>
      </c>
      <c r="R65" s="34">
        <f>SymCalculated__!R65-ТИоц!R65</f>
        <v>0</v>
      </c>
      <c r="S65" s="34">
        <f>SymCalculated__!S65-ТИоц!S65</f>
        <v>0</v>
      </c>
      <c r="T65" s="34">
        <f>SymCalculated__!T65-ТИоц!T65</f>
        <v>0</v>
      </c>
      <c r="U65" s="34">
        <f>SymCalculated__!U65-ТИоц!U65</f>
        <v>0</v>
      </c>
      <c r="V65" s="34">
        <f>SymCalculated__!V65-ТИоц!V65</f>
        <v>0</v>
      </c>
      <c r="W65" s="34">
        <f>SymCalculated__!W65-ТИоц!W65</f>
        <v>0</v>
      </c>
      <c r="X65" s="34">
        <f>SymCalculated__!X65-ТИоц!X65</f>
        <v>0</v>
      </c>
      <c r="Y65" s="34">
        <f>SymCalculated__!Y65-ТИоц!Y65</f>
        <v>0</v>
      </c>
      <c r="Z65" s="34">
        <f>SymCalculated__!Z65-ТИоц!Z65</f>
        <v>0</v>
      </c>
      <c r="AA65" s="34">
        <f>SymCalculated__!AA65-ТИоц!AA65</f>
        <v>0</v>
      </c>
      <c r="AB65" s="34">
        <f>SymCalculated__!AB65-ТИоц!AB65</f>
        <v>0</v>
      </c>
      <c r="AC65" s="34">
        <f>SymCalculated__!AC65-ТИоц!AC65</f>
        <v>0</v>
      </c>
      <c r="AD65" s="34">
        <f>SymCalculated__!AD65-ТИоц!AD65</f>
        <v>0</v>
      </c>
      <c r="AE65" s="34">
        <f>SymCalculated__!AE65-ТИоц!AE65</f>
        <v>0</v>
      </c>
      <c r="AF65" s="34">
        <f>SymCalculated__!AF65-ТИоц!AF65</f>
        <v>0</v>
      </c>
      <c r="AG65" s="34">
        <f>SymCalculated__!AG65-ТИоц!AG65</f>
        <v>0</v>
      </c>
      <c r="AH65" s="34">
        <f>SymCalculated__!AH65-ТИоц!AH65</f>
        <v>0</v>
      </c>
      <c r="AI65" s="34">
        <f>SymCalculated__!AI65-ТИоц!AI65</f>
        <v>0</v>
      </c>
      <c r="AJ65" s="34">
        <f>SymCalculated__!AJ65-ТИоц!AJ65</f>
        <v>0</v>
      </c>
      <c r="AK65" s="34">
        <f>SymCalculated__!AK65-ТИоц!AK65</f>
        <v>0</v>
      </c>
      <c r="AL65" s="34">
        <f>SymCalculated__!AL65-ТИоц!AL65</f>
        <v>0</v>
      </c>
      <c r="AM65" s="34">
        <f>SymCalculated__!AM65-ТИоц!AM65</f>
        <v>0</v>
      </c>
      <c r="AN65" s="34">
        <f>SymCalculated__!AN65-ТИоц!AN65</f>
        <v>0</v>
      </c>
      <c r="AO65" s="34">
        <f>SymCalculated__!AO65-ТИоц!AO65</f>
        <v>0</v>
      </c>
      <c r="AP65" s="34">
        <f>SymCalculated__!AP65-ТИоц!AP65</f>
        <v>0</v>
      </c>
      <c r="AQ65" s="34">
        <f>SymCalculated__!AQ65-ТИоц!AQ65</f>
        <v>0</v>
      </c>
      <c r="AR65" s="34">
        <f>SymCalculated__!AR65-ТИоц!AR65</f>
        <v>0</v>
      </c>
      <c r="AS65" s="34">
        <f>SymCalculated__!AS65-ТИоц!AS65</f>
        <v>0</v>
      </c>
      <c r="AT65" s="34">
        <f>SymCalculated__!AT65-ТИоц!AT65</f>
        <v>0</v>
      </c>
      <c r="AU65" s="34">
        <f>SymCalculated__!AU65-ТИоц!AU65</f>
        <v>0</v>
      </c>
      <c r="AV65" s="34">
        <f>SymCalculated__!AV65-ТИоц!AV65</f>
        <v>0</v>
      </c>
      <c r="AW65" s="34">
        <f>SymCalculated__!AW65-ТИоц!AW65</f>
        <v>0</v>
      </c>
      <c r="AX65" s="34">
        <f>SymCalculated__!AX65-ТИоц!AX65</f>
        <v>0</v>
      </c>
      <c r="AY65" s="34">
        <f>SymCalculated__!AY65-ТИоц!AY65</f>
        <v>0</v>
      </c>
      <c r="AZ65" s="34">
        <f>SymCalculated__!AZ65-ТИоц!AZ65</f>
        <v>0</v>
      </c>
      <c r="BA65" s="34">
        <f>SymCalculated__!BA65-ТИоц!BA65</f>
        <v>0</v>
      </c>
      <c r="BB65" s="34">
        <f>SymCalculated__!BB65-ТИоц!BB65</f>
        <v>0</v>
      </c>
      <c r="BC65" s="34">
        <f>SymCalculated__!BC65-ТИоц!BC65</f>
        <v>0</v>
      </c>
      <c r="BD65" s="34">
        <f>SymCalculated__!BD65-ТИоц!BD65</f>
        <v>0</v>
      </c>
      <c r="BE65" s="34">
        <f>SymCalculated__!BE65-ТИоц!BE65</f>
        <v>0</v>
      </c>
      <c r="BF65" s="34">
        <f>SymCalculated__!BF65-ТИоц!BF65</f>
        <v>0</v>
      </c>
      <c r="BG65" s="34">
        <f>SymCalculated__!BG65-ТИоц!BG65</f>
        <v>0</v>
      </c>
      <c r="BH65" s="34">
        <f>SymCalculated__!BH65-ТИоц!BH65</f>
        <v>0</v>
      </c>
      <c r="BI65" s="34">
        <f>SymCalculated__!BI65-ТИоц!BI65</f>
        <v>0</v>
      </c>
      <c r="BJ65" s="34">
        <f>SymCalculated__!BJ65-ТИоц!BJ65</f>
        <v>0</v>
      </c>
      <c r="BK65" s="34">
        <f>SymCalculated__!BK65-ТИоц!BK65</f>
        <v>0</v>
      </c>
      <c r="BL65" s="34">
        <f>SymCalculated__!BL65-ТИоц!BL65</f>
        <v>0</v>
      </c>
      <c r="BM65" s="34">
        <f>SymCalculated__!BM65-ТИоц!BM65</f>
        <v>0</v>
      </c>
      <c r="BN65" s="34">
        <f>SymCalculated__!BN65-ТИоц!BN65</f>
        <v>0</v>
      </c>
      <c r="BO65" s="34">
        <f>SymCalculated__!BO65-ТИоц!BO65</f>
        <v>0</v>
      </c>
      <c r="BP65" s="34">
        <f>SymCalculated__!BP65-ТИоц!BP65</f>
        <v>0</v>
      </c>
      <c r="BQ65" s="34">
        <f>SymCalculated__!BQ65-ТИоц!BQ65</f>
        <v>0</v>
      </c>
      <c r="BR65" s="34">
        <f>SymCalculated__!BR65-ТИоц!BR65</f>
        <v>0</v>
      </c>
      <c r="BS65" s="34">
        <f>SymCalculated__!BS65-ТИоц!BS65</f>
        <v>0</v>
      </c>
      <c r="BT65" s="34">
        <f>SymCalculated__!BT65-ТИоц!BT65</f>
        <v>0</v>
      </c>
      <c r="BU65" s="34">
        <f>SymCalculated__!BU65-ТИоц!BU65</f>
        <v>0</v>
      </c>
      <c r="BV65" s="34">
        <f>SymCalculated__!BV65-ТИоц!BV65</f>
        <v>0</v>
      </c>
      <c r="BW65" s="34">
        <f>SymCalculated__!BW65-ТИоц!BW65</f>
        <v>0</v>
      </c>
    </row>
    <row r="66" spans="1:75" s="48" customFormat="1" ht="12.5" x14ac:dyDescent="0.25">
      <c r="A66" s="36" t="s">
        <v>238</v>
      </c>
      <c r="B66" s="39" t="s">
        <v>239</v>
      </c>
      <c r="C66" s="43" t="s">
        <v>240</v>
      </c>
      <c r="D66" s="34">
        <f>SymCalculated__!D66-ТИоц!D66</f>
        <v>0</v>
      </c>
      <c r="E66" s="34">
        <f>SymCalculated__!E66-ТИоц!E66</f>
        <v>0</v>
      </c>
      <c r="F66" s="34">
        <f>SymCalculated__!F66-ТИоц!F66</f>
        <v>0</v>
      </c>
      <c r="G66" s="34">
        <f>SymCalculated__!G66-ТИоц!G66</f>
        <v>0</v>
      </c>
      <c r="H66" s="34">
        <f>SymCalculated__!H66-ТИоц!H66</f>
        <v>0</v>
      </c>
      <c r="I66" s="34">
        <f>SymCalculated__!I66-ТИоц!I66</f>
        <v>0</v>
      </c>
      <c r="J66" s="34">
        <f>SymCalculated__!J66-ТИоц!J66</f>
        <v>0</v>
      </c>
      <c r="K66" s="34">
        <f>SymCalculated__!K66-ТИоц!K66</f>
        <v>0</v>
      </c>
      <c r="L66" s="34">
        <f>SymCalculated__!L66-ТИоц!L66</f>
        <v>0</v>
      </c>
      <c r="M66" s="34">
        <f>SymCalculated__!M66-ТИоц!M66</f>
        <v>0</v>
      </c>
      <c r="N66" s="34">
        <f>SymCalculated__!N66-ТИоц!N66</f>
        <v>0</v>
      </c>
      <c r="O66" s="34">
        <f>SymCalculated__!O66-ТИоц!O66</f>
        <v>0</v>
      </c>
      <c r="P66" s="34">
        <f>SymCalculated__!P66-ТИоц!P66</f>
        <v>0</v>
      </c>
      <c r="Q66" s="34">
        <f>SymCalculated__!Q66-ТИоц!Q66</f>
        <v>0</v>
      </c>
      <c r="R66" s="34">
        <f>SymCalculated__!R66-ТИоц!R66</f>
        <v>0</v>
      </c>
      <c r="S66" s="34">
        <f>SymCalculated__!S66-ТИоц!S66</f>
        <v>0</v>
      </c>
      <c r="T66" s="34">
        <f>SymCalculated__!T66-ТИоц!T66</f>
        <v>0</v>
      </c>
      <c r="U66" s="34">
        <f>SymCalculated__!U66-ТИоц!U66</f>
        <v>0</v>
      </c>
      <c r="V66" s="34">
        <f>SymCalculated__!V66-ТИоц!V66</f>
        <v>0</v>
      </c>
      <c r="W66" s="34">
        <f>SymCalculated__!W66-ТИоц!W66</f>
        <v>0</v>
      </c>
      <c r="X66" s="34">
        <f>SymCalculated__!X66-ТИоц!X66</f>
        <v>0</v>
      </c>
      <c r="Y66" s="34">
        <f>SymCalculated__!Y66-ТИоц!Y66</f>
        <v>0</v>
      </c>
      <c r="Z66" s="34">
        <f>SymCalculated__!Z66-ТИоц!Z66</f>
        <v>0</v>
      </c>
      <c r="AA66" s="34">
        <f>SymCalculated__!AA66-ТИоц!AA66</f>
        <v>0</v>
      </c>
      <c r="AB66" s="34">
        <f>SymCalculated__!AB66-ТИоц!AB66</f>
        <v>0</v>
      </c>
      <c r="AC66" s="34">
        <f>SymCalculated__!AC66-ТИоц!AC66</f>
        <v>0</v>
      </c>
      <c r="AD66" s="34">
        <f>SymCalculated__!AD66-ТИоц!AD66</f>
        <v>0</v>
      </c>
      <c r="AE66" s="34">
        <f>SymCalculated__!AE66-ТИоц!AE66</f>
        <v>0</v>
      </c>
      <c r="AF66" s="34">
        <f>SymCalculated__!AF66-ТИоц!AF66</f>
        <v>0</v>
      </c>
      <c r="AG66" s="34">
        <f>SymCalculated__!AG66-ТИоц!AG66</f>
        <v>0</v>
      </c>
      <c r="AH66" s="34">
        <f>SymCalculated__!AH66-ТИоц!AH66</f>
        <v>0</v>
      </c>
      <c r="AI66" s="34">
        <f>SymCalculated__!AI66-ТИоц!AI66</f>
        <v>0</v>
      </c>
      <c r="AJ66" s="34">
        <f>SymCalculated__!AJ66-ТИоц!AJ66</f>
        <v>0</v>
      </c>
      <c r="AK66" s="34">
        <f>SymCalculated__!AK66-ТИоц!AK66</f>
        <v>0</v>
      </c>
      <c r="AL66" s="34">
        <f>SymCalculated__!AL66-ТИоц!AL66</f>
        <v>0</v>
      </c>
      <c r="AM66" s="34">
        <f>SymCalculated__!AM66-ТИоц!AM66</f>
        <v>0</v>
      </c>
      <c r="AN66" s="34">
        <f>SymCalculated__!AN66-ТИоц!AN66</f>
        <v>0</v>
      </c>
      <c r="AO66" s="34">
        <f>SymCalculated__!AO66-ТИоц!AO66</f>
        <v>0</v>
      </c>
      <c r="AP66" s="34">
        <f>SymCalculated__!AP66-ТИоц!AP66</f>
        <v>0</v>
      </c>
      <c r="AQ66" s="34">
        <f>SymCalculated__!AQ66-ТИоц!AQ66</f>
        <v>0</v>
      </c>
      <c r="AR66" s="34">
        <f>SymCalculated__!AR66-ТИоц!AR66</f>
        <v>0</v>
      </c>
      <c r="AS66" s="34">
        <f>SymCalculated__!AS66-ТИоц!AS66</f>
        <v>0</v>
      </c>
      <c r="AT66" s="34">
        <f>SymCalculated__!AT66-ТИоц!AT66</f>
        <v>0</v>
      </c>
      <c r="AU66" s="34">
        <f>SymCalculated__!AU66-ТИоц!AU66</f>
        <v>0</v>
      </c>
      <c r="AV66" s="34">
        <f>SymCalculated__!AV66-ТИоц!AV66</f>
        <v>0</v>
      </c>
      <c r="AW66" s="34">
        <f>SymCalculated__!AW66-ТИоц!AW66</f>
        <v>0</v>
      </c>
      <c r="AX66" s="34">
        <f>SymCalculated__!AX66-ТИоц!AX66</f>
        <v>0</v>
      </c>
      <c r="AY66" s="34">
        <f>SymCalculated__!AY66-ТИоц!AY66</f>
        <v>0</v>
      </c>
      <c r="AZ66" s="34">
        <f>SymCalculated__!AZ66-ТИоц!AZ66</f>
        <v>0</v>
      </c>
      <c r="BA66" s="34">
        <f>SymCalculated__!BA66-ТИоц!BA66</f>
        <v>0</v>
      </c>
      <c r="BB66" s="34">
        <f>SymCalculated__!BB66-ТИоц!BB66</f>
        <v>0</v>
      </c>
      <c r="BC66" s="34">
        <f>SymCalculated__!BC66-ТИоц!BC66</f>
        <v>0</v>
      </c>
      <c r="BD66" s="34">
        <f>SymCalculated__!BD66-ТИоц!BD66</f>
        <v>0</v>
      </c>
      <c r="BE66" s="34">
        <f>SymCalculated__!BE66-ТИоц!BE66</f>
        <v>0</v>
      </c>
      <c r="BF66" s="34">
        <f>SymCalculated__!BF66-ТИоц!BF66</f>
        <v>0</v>
      </c>
      <c r="BG66" s="34">
        <f>SymCalculated__!BG66-ТИоц!BG66</f>
        <v>0</v>
      </c>
      <c r="BH66" s="34">
        <f>SymCalculated__!BH66-ТИоц!BH66</f>
        <v>0</v>
      </c>
      <c r="BI66" s="34">
        <f>SymCalculated__!BI66-ТИоц!BI66</f>
        <v>0</v>
      </c>
      <c r="BJ66" s="34">
        <f>SymCalculated__!BJ66-ТИоц!BJ66</f>
        <v>0</v>
      </c>
      <c r="BK66" s="34">
        <f>SymCalculated__!BK66-ТИоц!BK66</f>
        <v>0</v>
      </c>
      <c r="BL66" s="34">
        <f>SymCalculated__!BL66-ТИоц!BL66</f>
        <v>0</v>
      </c>
      <c r="BM66" s="34">
        <f>SymCalculated__!BM66-ТИоц!BM66</f>
        <v>0</v>
      </c>
      <c r="BN66" s="34">
        <f>SymCalculated__!BN66-ТИоц!BN66</f>
        <v>0</v>
      </c>
      <c r="BO66" s="34">
        <f>SymCalculated__!BO66-ТИоц!BO66</f>
        <v>0</v>
      </c>
      <c r="BP66" s="34">
        <f>SymCalculated__!BP66-ТИоц!BP66</f>
        <v>0</v>
      </c>
      <c r="BQ66" s="34">
        <f>SymCalculated__!BQ66-ТИоц!BQ66</f>
        <v>0</v>
      </c>
      <c r="BR66" s="34">
        <f>SymCalculated__!BR66-ТИоц!BR66</f>
        <v>0</v>
      </c>
      <c r="BS66" s="34">
        <f>SymCalculated__!BS66-ТИоц!BS66</f>
        <v>0</v>
      </c>
      <c r="BT66" s="34">
        <f>SymCalculated__!BT66-ТИоц!BT66</f>
        <v>0</v>
      </c>
      <c r="BU66" s="34">
        <f>SymCalculated__!BU66-ТИоц!BU66</f>
        <v>0</v>
      </c>
      <c r="BV66" s="34">
        <f>SymCalculated__!BV66-ТИоц!BV66</f>
        <v>0</v>
      </c>
      <c r="BW66" s="34">
        <f>SymCalculated__!BW66-ТИоц!BW66</f>
        <v>0</v>
      </c>
    </row>
    <row r="67" spans="1:75" s="48" customFormat="1" ht="25" x14ac:dyDescent="0.25">
      <c r="A67" s="36" t="s">
        <v>241</v>
      </c>
      <c r="B67" s="39" t="s">
        <v>242</v>
      </c>
      <c r="C67" s="45" t="s">
        <v>243</v>
      </c>
      <c r="D67" s="34">
        <f>SymCalculated__!D67-ТИоц!D67</f>
        <v>-1717623</v>
      </c>
      <c r="E67" s="34">
        <f>SymCalculated__!E67-ТИоц!E67</f>
        <v>-90093</v>
      </c>
      <c r="F67" s="34">
        <f>SymCalculated__!F67-ТИоц!F67</f>
        <v>-102503</v>
      </c>
      <c r="G67" s="34">
        <f>SymCalculated__!G67-ТИоц!G67</f>
        <v>-337441</v>
      </c>
      <c r="H67" s="34">
        <f>SymCalculated__!H67-ТИоц!H67</f>
        <v>-1725986</v>
      </c>
      <c r="I67" s="34">
        <f>SymCalculated__!I67-ТИоц!I67</f>
        <v>-6019</v>
      </c>
      <c r="J67" s="34">
        <f>SymCalculated__!J67-ТИоц!J67</f>
        <v>-171989</v>
      </c>
      <c r="K67" s="34">
        <f>SymCalculated__!K67-ТИоц!K67</f>
        <v>-155532</v>
      </c>
      <c r="L67" s="34">
        <f>SymCalculated__!L67-ТИоц!L67</f>
        <v>-3308313</v>
      </c>
      <c r="M67" s="34">
        <f>SymCalculated__!M67-ТИоц!M67</f>
        <v>-95460</v>
      </c>
      <c r="N67" s="34">
        <f>SymCalculated__!N67-ТИоц!N67</f>
        <v>-107749</v>
      </c>
      <c r="O67" s="34">
        <f>SymCalculated__!O67-ТИоц!O67</f>
        <v>-73137</v>
      </c>
      <c r="P67" s="34">
        <f>SymCalculated__!P67-ТИоц!P67</f>
        <v>-37927</v>
      </c>
      <c r="Q67" s="34">
        <f>SymCalculated__!Q67-ТИоц!Q67</f>
        <v>-243576</v>
      </c>
      <c r="R67" s="34">
        <f>SymCalculated__!R67-ТИоц!R67</f>
        <v>-299390</v>
      </c>
      <c r="S67" s="34">
        <f>SymCalculated__!S67-ТИоц!S67</f>
        <v>-181938</v>
      </c>
      <c r="T67" s="34">
        <f>SymCalculated__!T67-ТИоц!T67</f>
        <v>-3692701</v>
      </c>
      <c r="U67" s="34">
        <f>SymCalculated__!U67-ТИоц!U67</f>
        <v>-1151246</v>
      </c>
      <c r="V67" s="34">
        <f>SymCalculated__!V67-ТИоц!V67</f>
        <v>-466004</v>
      </c>
      <c r="W67" s="34">
        <f>SymCalculated__!W67-ТИоц!W67</f>
        <v>-748096</v>
      </c>
      <c r="X67" s="34">
        <f>SymCalculated__!X67-ТИоц!X67</f>
        <v>-2733021</v>
      </c>
      <c r="Y67" s="34">
        <f>SymCalculated__!Y67-ТИоц!Y67</f>
        <v>-511045</v>
      </c>
      <c r="Z67" s="34">
        <f>SymCalculated__!Z67-ТИоц!Z67</f>
        <v>-831271</v>
      </c>
      <c r="AA67" s="34">
        <f>SymCalculated__!AA67-ТИоц!AA67</f>
        <v>-37244</v>
      </c>
      <c r="AB67" s="34">
        <f>SymCalculated__!AB67-ТИоц!AB67</f>
        <v>-388742</v>
      </c>
      <c r="AC67" s="34">
        <f>SymCalculated__!AC67-ТИоц!AC67</f>
        <v>-185800</v>
      </c>
      <c r="AD67" s="34">
        <f>SymCalculated__!AD67-ТИоц!AD67</f>
        <v>-197584</v>
      </c>
      <c r="AE67" s="34">
        <f>SymCalculated__!AE67-ТИоц!AE67</f>
        <v>-1175921</v>
      </c>
      <c r="AF67" s="34">
        <f>SymCalculated__!AF67-ТИоц!AF67</f>
        <v>-1055915</v>
      </c>
      <c r="AG67" s="34">
        <f>SymCalculated__!AG67-ТИоц!AG67</f>
        <v>-262844</v>
      </c>
      <c r="AH67" s="34">
        <f>SymCalculated__!AH67-ТИоц!AH67</f>
        <v>-167055</v>
      </c>
      <c r="AI67" s="34">
        <f>SymCalculated__!AI67-ТИоц!AI67</f>
        <v>-4010673</v>
      </c>
      <c r="AJ67" s="34">
        <f>SymCalculated__!AJ67-ТИоц!AJ67</f>
        <v>-114174</v>
      </c>
      <c r="AK67" s="34">
        <f>SymCalculated__!AK67-ТИоц!AK67</f>
        <v>-3768549</v>
      </c>
      <c r="AL67" s="34">
        <f>SymCalculated__!AL67-ТИоц!AL67</f>
        <v>-332452</v>
      </c>
      <c r="AM67" s="34">
        <f>SymCalculated__!AM67-ТИоц!AM67</f>
        <v>-2992413</v>
      </c>
      <c r="AN67" s="34">
        <f>SymCalculated__!AN67-ТИоц!AN67</f>
        <v>-1772736</v>
      </c>
      <c r="AO67" s="34">
        <f>SymCalculated__!AO67-ТИоц!AO67</f>
        <v>-463350</v>
      </c>
      <c r="AP67" s="34">
        <f>SymCalculated__!AP67-ТИоц!AP67</f>
        <v>-2185984</v>
      </c>
      <c r="AQ67" s="34">
        <f>SymCalculated__!AQ67-ТИоц!AQ67</f>
        <v>-69681</v>
      </c>
      <c r="AR67" s="34">
        <f>SymCalculated__!AR67-ТИоц!AR67</f>
        <v>-478751</v>
      </c>
      <c r="AS67" s="34">
        <f>SymCalculated__!AS67-ТИоц!AS67</f>
        <v>-964697</v>
      </c>
      <c r="AT67" s="34">
        <f>SymCalculated__!AT67-ТИоц!AT67</f>
        <v>-684271</v>
      </c>
      <c r="AU67" s="34">
        <f>SymCalculated__!AU67-ТИоц!AU67</f>
        <v>-640781</v>
      </c>
      <c r="AV67" s="34">
        <f>SymCalculated__!AV67-ТИоц!AV67</f>
        <v>-246939</v>
      </c>
      <c r="AW67" s="34">
        <f>SymCalculated__!AW67-ТИоц!AW67</f>
        <v>-12488</v>
      </c>
      <c r="AX67" s="34">
        <f>SymCalculated__!AX67-ТИоц!AX67</f>
        <v>-1156838</v>
      </c>
      <c r="AY67" s="34">
        <f>SymCalculated__!AY67-ТИоц!AY67</f>
        <v>-49919</v>
      </c>
      <c r="AZ67" s="34">
        <f>SymCalculated__!AZ67-ТИоц!AZ67</f>
        <v>-222835</v>
      </c>
      <c r="BA67" s="34">
        <f>SymCalculated__!BA67-ТИоц!BA67</f>
        <v>-705073</v>
      </c>
      <c r="BB67" s="34">
        <f>SymCalculated__!BB67-ТИоц!BB67</f>
        <v>-834584</v>
      </c>
      <c r="BC67" s="34">
        <f>SymCalculated__!BC67-ТИоц!BC67</f>
        <v>-2030139</v>
      </c>
      <c r="BD67" s="34">
        <f>SymCalculated__!BD67-ТИоц!BD67</f>
        <v>-451266</v>
      </c>
      <c r="BE67" s="34">
        <f>SymCalculated__!BE67-ТИоц!BE67</f>
        <v>-921180</v>
      </c>
      <c r="BF67" s="34">
        <f>SymCalculated__!BF67-ТИоц!BF67</f>
        <v>-93866</v>
      </c>
      <c r="BG67" s="34">
        <f>SymCalculated__!BG67-ТИоц!BG67</f>
        <v>-73097</v>
      </c>
      <c r="BH67" s="34">
        <f>SymCalculated__!BH67-ТИоц!BH67</f>
        <v>-360069</v>
      </c>
      <c r="BI67" s="34">
        <f>SymCalculated__!BI67-ТИоц!BI67</f>
        <v>-65736</v>
      </c>
      <c r="BJ67" s="34">
        <f>SymCalculated__!BJ67-ТИоц!BJ67</f>
        <v>0</v>
      </c>
      <c r="BK67" s="34">
        <f>SymCalculated__!BK67-ТИоц!BK67</f>
        <v>-47047151</v>
      </c>
      <c r="BL67" s="34">
        <f>SymCalculated__!BL67-ТИоц!BL67</f>
        <v>-26694300</v>
      </c>
      <c r="BM67" s="34">
        <f>SymCalculated__!BM67-ТИоц!BM67</f>
        <v>-4900318</v>
      </c>
      <c r="BN67" s="34">
        <f>SymCalculated__!BN67-ТИоц!BN67</f>
        <v>-5622678</v>
      </c>
      <c r="BO67" s="34">
        <f>SymCalculated__!BO67-ТИоц!BO67</f>
        <v>-225289</v>
      </c>
      <c r="BP67" s="34">
        <f>SymCalculated__!BP67-ТИоц!BP67</f>
        <v>-37442585</v>
      </c>
      <c r="BQ67" s="34">
        <f>SymCalculated__!BQ67-ТИоц!BQ67</f>
        <v>-12332299</v>
      </c>
      <c r="BR67" s="34">
        <f>SymCalculated__!BR67-ТИоц!BR67</f>
        <v>-1762724</v>
      </c>
      <c r="BS67" s="34">
        <f>SymCalculated__!BS67-ТИоц!BS67</f>
        <v>-459112</v>
      </c>
      <c r="BT67" s="34">
        <f>SymCalculated__!BT67-ТИоц!BT67</f>
        <v>-14554136</v>
      </c>
      <c r="BU67" s="34">
        <f>SymCalculated__!BU67-ТИоц!BU67</f>
        <v>-13012719</v>
      </c>
      <c r="BV67" s="34">
        <f>SymCalculated__!BV67-ТИоц!BV67</f>
        <v>-65009440</v>
      </c>
      <c r="BW67" s="34">
        <f>SymCalculated__!BW67-ТИоц!BW67</f>
        <v>-112971145</v>
      </c>
    </row>
    <row r="68" spans="1:75" ht="39" x14ac:dyDescent="0.25">
      <c r="A68" s="27">
        <v>131</v>
      </c>
      <c r="B68" s="49" t="s">
        <v>133</v>
      </c>
      <c r="C68" s="50" t="s">
        <v>244</v>
      </c>
      <c r="D68" s="34">
        <f>SymCalculated__!D68-ТИоц!D68</f>
        <v>1193157</v>
      </c>
      <c r="E68" s="34">
        <f>SymCalculated__!E68-ТИоц!E68</f>
        <v>44649</v>
      </c>
      <c r="F68" s="34">
        <f>SymCalculated__!F68-ТИоц!F68</f>
        <v>62767</v>
      </c>
      <c r="G68" s="34">
        <f>SymCalculated__!G68-ТИоц!G68</f>
        <v>231390</v>
      </c>
      <c r="H68" s="34">
        <f>SymCalculated__!H68-ТИоц!H68</f>
        <v>1423913</v>
      </c>
      <c r="I68" s="34">
        <f>SymCalculated__!I68-ТИоц!I68</f>
        <v>7</v>
      </c>
      <c r="J68" s="34">
        <f>SymCalculated__!J68-ТИоц!J68</f>
        <v>48599</v>
      </c>
      <c r="K68" s="34">
        <f>SymCalculated__!K68-ТИоц!K68</f>
        <v>99858</v>
      </c>
      <c r="L68" s="34">
        <f>SymCalculated__!L68-ТИоц!L68</f>
        <v>3095209</v>
      </c>
      <c r="M68" s="34">
        <f>SymCalculated__!M68-ТИоц!M68</f>
        <v>90979</v>
      </c>
      <c r="N68" s="34">
        <f>SymCalculated__!N68-ТИоц!N68</f>
        <v>80968</v>
      </c>
      <c r="O68" s="34">
        <f>SymCalculated__!O68-ТИоц!O68</f>
        <v>46483</v>
      </c>
      <c r="P68" s="34">
        <f>SymCalculated__!P68-ТИоц!P68</f>
        <v>27961</v>
      </c>
      <c r="Q68" s="34">
        <f>SymCalculated__!Q68-ТИоц!Q68</f>
        <v>192779</v>
      </c>
      <c r="R68" s="34">
        <f>SymCalculated__!R68-ТИоц!R68</f>
        <v>217198</v>
      </c>
      <c r="S68" s="34">
        <f>SymCalculated__!S68-ТИоц!S68</f>
        <v>136213</v>
      </c>
      <c r="T68" s="34">
        <f>SymCalculated__!T68-ТИоц!T68</f>
        <v>3367622</v>
      </c>
      <c r="U68" s="34">
        <f>SymCalculated__!U68-ТИоц!U68</f>
        <v>1124633</v>
      </c>
      <c r="V68" s="34">
        <f>SymCalculated__!V68-ТИоц!V68</f>
        <v>395497</v>
      </c>
      <c r="W68" s="34">
        <f>SymCalculated__!W68-ТИоц!W68</f>
        <v>557024</v>
      </c>
      <c r="X68" s="34">
        <f>SymCalculated__!X68-ТИоц!X68</f>
        <v>2378823</v>
      </c>
      <c r="Y68" s="34">
        <f>SymCalculated__!Y68-ТИоц!Y68</f>
        <v>425395</v>
      </c>
      <c r="Z68" s="34">
        <f>SymCalculated__!Z68-ТИоц!Z68</f>
        <v>544098</v>
      </c>
      <c r="AA68" s="34">
        <f>SymCalculated__!AA68-ТИоц!AA68</f>
        <v>28067</v>
      </c>
      <c r="AB68" s="34">
        <f>SymCalculated__!AB68-ТИоц!AB68</f>
        <v>287652</v>
      </c>
      <c r="AC68" s="34">
        <f>SymCalculated__!AC68-ТИоц!AC68</f>
        <v>137308</v>
      </c>
      <c r="AD68" s="34">
        <f>SymCalculated__!AD68-ТИоц!AD68</f>
        <v>134239</v>
      </c>
      <c r="AE68" s="34">
        <f>SymCalculated__!AE68-ТИоц!AE68</f>
        <v>1052108</v>
      </c>
      <c r="AF68" s="34">
        <f>SymCalculated__!AF68-ТИоц!AF68</f>
        <v>680321</v>
      </c>
      <c r="AG68" s="34">
        <f>SymCalculated__!AG68-ТИоц!AG68</f>
        <v>227232</v>
      </c>
      <c r="AH68" s="34">
        <f>SymCalculated__!AH68-ТИоц!AH68</f>
        <v>153757</v>
      </c>
      <c r="AI68" s="34">
        <f>SymCalculated__!AI68-ТИоц!AI68</f>
        <v>3241869</v>
      </c>
      <c r="AJ68" s="34">
        <f>SymCalculated__!AJ68-ТИоц!AJ68</f>
        <v>36788</v>
      </c>
      <c r="AK68" s="34">
        <f>SymCalculated__!AK68-ТИоц!AK68</f>
        <v>2468745</v>
      </c>
      <c r="AL68" s="34">
        <f>SymCalculated__!AL68-ТИоц!AL68</f>
        <v>207709</v>
      </c>
      <c r="AM68" s="34">
        <f>SymCalculated__!AM68-ТИоц!AM68</f>
        <v>1499794</v>
      </c>
      <c r="AN68" s="34">
        <f>SymCalculated__!AN68-ТИоц!AN68</f>
        <v>338690</v>
      </c>
      <c r="AO68" s="34">
        <f>SymCalculated__!AO68-ТИоц!AO68</f>
        <v>315357</v>
      </c>
      <c r="AP68" s="34">
        <f>SymCalculated__!AP68-ТИоц!AP68</f>
        <v>1249213</v>
      </c>
      <c r="AQ68" s="34">
        <f>SymCalculated__!AQ68-ТИоц!AQ68</f>
        <v>44661</v>
      </c>
      <c r="AR68" s="34">
        <f>SymCalculated__!AR68-ТИоц!AR68</f>
        <v>371240</v>
      </c>
      <c r="AS68" s="34">
        <f>SymCalculated__!AS68-ТИоц!AS68</f>
        <v>656480</v>
      </c>
      <c r="AT68" s="34">
        <f>SymCalculated__!AT68-ТИоц!AT68</f>
        <v>358496</v>
      </c>
      <c r="AU68" s="34">
        <f>SymCalculated__!AU68-ТИоц!AU68</f>
        <v>-133651</v>
      </c>
      <c r="AV68" s="34">
        <f>SymCalculated__!AV68-ТИоц!AV68</f>
        <v>126922</v>
      </c>
      <c r="AW68" s="34">
        <f>SymCalculated__!AW68-ТИоц!AW68</f>
        <v>5139</v>
      </c>
      <c r="AX68" s="34">
        <f>SymCalculated__!AX68-ТИоц!AX68</f>
        <v>790485</v>
      </c>
      <c r="AY68" s="34">
        <f>SymCalculated__!AY68-ТИоц!AY68</f>
        <v>-7589</v>
      </c>
      <c r="AZ68" s="34">
        <f>SymCalculated__!AZ68-ТИоц!AZ68</f>
        <v>114021</v>
      </c>
      <c r="BA68" s="34">
        <f>SymCalculated__!BA68-ТИоц!BA68</f>
        <v>-47379</v>
      </c>
      <c r="BB68" s="34">
        <f>SymCalculated__!BB68-ТИоц!BB68</f>
        <v>247986</v>
      </c>
      <c r="BC68" s="34">
        <f>SymCalculated__!BC68-ТИоц!BC68</f>
        <v>-295932</v>
      </c>
      <c r="BD68" s="34">
        <f>SymCalculated__!BD68-ТИоц!BD68</f>
        <v>-737072</v>
      </c>
      <c r="BE68" s="34">
        <f>SymCalculated__!BE68-ТИоц!BE68</f>
        <v>-523067</v>
      </c>
      <c r="BF68" s="34">
        <f>SymCalculated__!BF68-ТИоц!BF68</f>
        <v>68197</v>
      </c>
      <c r="BG68" s="34">
        <f>SymCalculated__!BG68-ТИоц!BG68</f>
        <v>5928</v>
      </c>
      <c r="BH68" s="34">
        <f>SymCalculated__!BH68-ТИоц!BH68</f>
        <v>41096</v>
      </c>
      <c r="BI68" s="34">
        <f>SymCalculated__!BI68-ТИоц!BI68</f>
        <v>26072</v>
      </c>
      <c r="BJ68" s="34">
        <f>SymCalculated__!BJ68-ТИоц!BJ68</f>
        <v>-338517</v>
      </c>
      <c r="BK68" s="34">
        <f>SymCalculated__!BK68-ТИоц!BK68</f>
        <v>28617585</v>
      </c>
      <c r="BL68" s="34">
        <f>SymCalculated__!BL68-ТИоц!BL68</f>
        <v>29939475</v>
      </c>
      <c r="BM68" s="34">
        <f>SymCalculated__!BM68-ТИоц!BM68</f>
        <v>4904683</v>
      </c>
      <c r="BN68" s="34">
        <f>SymCalculated__!BN68-ТИоц!BN68</f>
        <v>5622739</v>
      </c>
      <c r="BO68" s="34">
        <f>SymCalculated__!BO68-ТИоц!BO68</f>
        <v>225332</v>
      </c>
      <c r="BP68" s="34">
        <f>SymCalculated__!BP68-ТИоц!BP68</f>
        <v>40692229</v>
      </c>
      <c r="BQ68" s="34">
        <f>SymCalculated__!BQ68-ТИоц!BQ68</f>
        <v>12470740</v>
      </c>
      <c r="BR68" s="34">
        <f>SymCalculated__!BR68-ТИоц!BR68</f>
        <v>1782897</v>
      </c>
      <c r="BS68" s="34">
        <f>SymCalculated__!BS68-ТИоц!BS68</f>
        <v>482237</v>
      </c>
      <c r="BT68" s="34">
        <f>SymCalculated__!BT68-ТИоц!BT68</f>
        <v>14735874</v>
      </c>
      <c r="BU68" s="34">
        <f>SymCalculated__!BU68-ТИоц!BU68</f>
        <v>16865192</v>
      </c>
      <c r="BV68" s="34">
        <f>SymCalculated__!BV68-ТИоц!BV68</f>
        <v>72293295</v>
      </c>
      <c r="BW68" s="34">
        <f>SymCalculated__!BW68-ТИоц!BW68</f>
        <v>121169555</v>
      </c>
    </row>
    <row r="69" spans="1:75" ht="12.5" x14ac:dyDescent="0.25">
      <c r="A69" s="53">
        <v>132</v>
      </c>
      <c r="B69" s="54" t="s">
        <v>245</v>
      </c>
      <c r="C69" s="55" t="s">
        <v>246</v>
      </c>
      <c r="D69" s="34">
        <f>SymCalculated__!D69-ТИоц!D69</f>
        <v>46546</v>
      </c>
      <c r="E69" s="34">
        <f>SymCalculated__!E69-ТИоц!E69</f>
        <v>8477</v>
      </c>
      <c r="F69" s="34">
        <f>SymCalculated__!F69-ТИоц!F69</f>
        <v>-3552</v>
      </c>
      <c r="G69" s="34">
        <f>SymCalculated__!G69-ТИоц!G69</f>
        <v>32413</v>
      </c>
      <c r="H69" s="34">
        <f>SymCalculated__!H69-ТИоц!H69</f>
        <v>71947</v>
      </c>
      <c r="I69" s="34">
        <f>SymCalculated__!I69-ТИоц!I69</f>
        <v>533</v>
      </c>
      <c r="J69" s="34">
        <f>SymCalculated__!J69-ТИоц!J69</f>
        <v>2552</v>
      </c>
      <c r="K69" s="34">
        <f>SymCalculated__!K69-ТИоц!K69</f>
        <v>15299</v>
      </c>
      <c r="L69" s="34">
        <f>SymCalculated__!L69-ТИоц!L69</f>
        <v>128844</v>
      </c>
      <c r="M69" s="34">
        <f>SymCalculated__!M69-ТИоц!M69</f>
        <v>1623</v>
      </c>
      <c r="N69" s="34">
        <f>SymCalculated__!N69-ТИоц!N69</f>
        <v>6080</v>
      </c>
      <c r="O69" s="34">
        <f>SymCalculated__!O69-ТИоц!O69</f>
        <v>6176</v>
      </c>
      <c r="P69" s="34">
        <f>SymCalculated__!P69-ТИоц!P69</f>
        <v>2823</v>
      </c>
      <c r="Q69" s="34">
        <f>SymCalculated__!Q69-ТИоц!Q69</f>
        <v>17335</v>
      </c>
      <c r="R69" s="34">
        <f>SymCalculated__!R69-ТИоц!R69</f>
        <v>6346</v>
      </c>
      <c r="S69" s="34">
        <f>SymCalculated__!S69-ТИоц!S69</f>
        <v>17832</v>
      </c>
      <c r="T69" s="34">
        <f>SymCalculated__!T69-ТИоц!T69</f>
        <v>17869</v>
      </c>
      <c r="U69" s="34">
        <f>SymCalculated__!U69-ТИоц!U69</f>
        <v>46460</v>
      </c>
      <c r="V69" s="34">
        <f>SymCalculated__!V69-ТИоц!V69</f>
        <v>18503</v>
      </c>
      <c r="W69" s="34">
        <f>SymCalculated__!W69-ТИоц!W69</f>
        <v>41024</v>
      </c>
      <c r="X69" s="34">
        <f>SymCalculated__!X69-ТИоц!X69</f>
        <v>73011</v>
      </c>
      <c r="Y69" s="34">
        <f>SymCalculated__!Y69-ТИоц!Y69</f>
        <v>44560</v>
      </c>
      <c r="Z69" s="34">
        <f>SymCalculated__!Z69-ТИоц!Z69</f>
        <v>71911</v>
      </c>
      <c r="AA69" s="34">
        <f>SymCalculated__!AA69-ТИоц!AA69</f>
        <v>2930</v>
      </c>
      <c r="AB69" s="34">
        <f>SymCalculated__!AB69-ТИоц!AB69</f>
        <v>27401</v>
      </c>
      <c r="AC69" s="34">
        <f>SymCalculated__!AC69-ТИоц!AC69</f>
        <v>21312</v>
      </c>
      <c r="AD69" s="34">
        <f>SymCalculated__!AD69-ТИоц!AD69</f>
        <v>49603</v>
      </c>
      <c r="AE69" s="34">
        <f>SymCalculated__!AE69-ТИоц!AE69</f>
        <v>31505</v>
      </c>
      <c r="AF69" s="34">
        <f>SymCalculated__!AF69-ТИоц!AF69</f>
        <v>112732</v>
      </c>
      <c r="AG69" s="34">
        <f>SymCalculated__!AG69-ТИоц!AG69</f>
        <v>20797</v>
      </c>
      <c r="AH69" s="34">
        <f>SymCalculated__!AH69-ТИоц!AH69</f>
        <v>6056</v>
      </c>
      <c r="AI69" s="34">
        <f>SymCalculated__!AI69-ТИоц!AI69</f>
        <v>157893</v>
      </c>
      <c r="AJ69" s="34">
        <f>SymCalculated__!AJ69-ТИоц!AJ69</f>
        <v>7735</v>
      </c>
      <c r="AK69" s="34">
        <f>SymCalculated__!AK69-ТИоц!AK69</f>
        <v>326451</v>
      </c>
      <c r="AL69" s="34">
        <f>SymCalculated__!AL69-ТИоц!AL69</f>
        <v>40869</v>
      </c>
      <c r="AM69" s="34">
        <f>SymCalculated__!AM69-ТИоц!AM69</f>
        <v>135709</v>
      </c>
      <c r="AN69" s="34">
        <f>SymCalculated__!AN69-ТИоц!AN69</f>
        <v>298646</v>
      </c>
      <c r="AO69" s="34">
        <f>SymCalculated__!AO69-ТИоц!AO69</f>
        <v>59870</v>
      </c>
      <c r="AP69" s="34">
        <f>SymCalculated__!AP69-ТИоц!AP69</f>
        <v>251508</v>
      </c>
      <c r="AQ69" s="34">
        <f>SymCalculated__!AQ69-ТИоц!AQ69</f>
        <v>5732</v>
      </c>
      <c r="AR69" s="34">
        <f>SymCalculated__!AR69-ТИоц!AR69</f>
        <v>25493</v>
      </c>
      <c r="AS69" s="34">
        <f>SymCalculated__!AS69-ТИоц!AS69</f>
        <v>101073</v>
      </c>
      <c r="AT69" s="34">
        <f>SymCalculated__!AT69-ТИоц!AT69</f>
        <v>72607</v>
      </c>
      <c r="AU69" s="34">
        <f>SymCalculated__!AU69-ТИоц!AU69</f>
        <v>111929</v>
      </c>
      <c r="AV69" s="34">
        <f>SymCalculated__!AV69-ТИоц!AV69</f>
        <v>18243</v>
      </c>
      <c r="AW69" s="34">
        <f>SymCalculated__!AW69-ТИоц!AW69</f>
        <v>20622</v>
      </c>
      <c r="AX69" s="34">
        <f>SymCalculated__!AX69-ТИоц!AX69</f>
        <v>89370</v>
      </c>
      <c r="AY69" s="34">
        <f>SymCalculated__!AY69-ТИоц!AY69</f>
        <v>10929</v>
      </c>
      <c r="AZ69" s="34">
        <f>SymCalculated__!AZ69-ТИоц!AZ69</f>
        <v>47936</v>
      </c>
      <c r="BA69" s="34">
        <f>SymCalculated__!BA69-ТИоц!BA69</f>
        <v>-86106</v>
      </c>
      <c r="BB69" s="34">
        <f>SymCalculated__!BB69-ТИоц!BB69</f>
        <v>284593</v>
      </c>
      <c r="BC69" s="34">
        <f>SymCalculated__!BC69-ТИоц!BC69</f>
        <v>248744</v>
      </c>
      <c r="BD69" s="34">
        <f>SymCalculated__!BD69-ТИоц!BD69</f>
        <v>292233</v>
      </c>
      <c r="BE69" s="34">
        <f>SymCalculated__!BE69-ТИоц!BE69</f>
        <v>362127</v>
      </c>
      <c r="BF69" s="34">
        <f>SymCalculated__!BF69-ТИоц!BF69</f>
        <v>38683</v>
      </c>
      <c r="BG69" s="34">
        <f>SymCalculated__!BG69-ТИоц!BG69</f>
        <v>7942</v>
      </c>
      <c r="BH69" s="34">
        <f>SymCalculated__!BH69-ТИоц!BH69</f>
        <v>69659</v>
      </c>
      <c r="BI69" s="34">
        <f>SymCalculated__!BI69-ТИоц!BI69</f>
        <v>14446</v>
      </c>
      <c r="BJ69" s="34">
        <f>SymCalculated__!BJ69-ТИоц!BJ69</f>
        <v>2</v>
      </c>
      <c r="BK69" s="34">
        <f>SymCalculated__!BK69-ТИоц!BK69</f>
        <v>3961892</v>
      </c>
      <c r="BL69" s="34">
        <f>SymCalculated__!BL69-ТИоц!BL69</f>
        <v>0</v>
      </c>
      <c r="BM69" s="34">
        <f>SymCalculated__!BM69-ТИоц!BM69</f>
        <v>0</v>
      </c>
      <c r="BN69" s="34">
        <f>SymCalculated__!BN69-ТИоц!BN69</f>
        <v>0</v>
      </c>
      <c r="BO69" s="34">
        <f>SymCalculated__!BO69-ТИоц!BO69</f>
        <v>0</v>
      </c>
      <c r="BP69" s="34">
        <f>SymCalculated__!BP69-ТИоц!BP69</f>
        <v>0</v>
      </c>
      <c r="BQ69" s="34">
        <f>SymCalculated__!BQ69-ТИоц!BQ69</f>
        <v>0</v>
      </c>
      <c r="BR69" s="34">
        <f>SymCalculated__!BR69-ТИоц!BR69</f>
        <v>0</v>
      </c>
      <c r="BS69" s="34">
        <f>SymCalculated__!BS69-ТИоц!BS69</f>
        <v>0</v>
      </c>
      <c r="BT69" s="34">
        <f>SymCalculated__!BT69-ТИоц!BT69</f>
        <v>0</v>
      </c>
      <c r="BU69" s="34">
        <f>SymCalculated__!BU69-ТИоц!BU69</f>
        <v>0</v>
      </c>
      <c r="BV69" s="34">
        <f>SymCalculated__!BV69-ТИоц!BV69</f>
        <v>0</v>
      </c>
      <c r="BW69" s="34">
        <f>SymCalculated__!BW69-ТИоц!BW69</f>
        <v>0</v>
      </c>
    </row>
    <row r="70" spans="1:75" ht="12.5" x14ac:dyDescent="0.25">
      <c r="A70" s="56">
        <v>133</v>
      </c>
      <c r="B70" s="57" t="s">
        <v>247</v>
      </c>
      <c r="C70" s="58" t="s">
        <v>248</v>
      </c>
      <c r="D70" s="34">
        <f>SymCalculated__!D70-ТИоц!D70</f>
        <v>348726</v>
      </c>
      <c r="E70" s="34">
        <f>SymCalculated__!E70-ТИоц!E70</f>
        <v>32980</v>
      </c>
      <c r="F70" s="34">
        <f>SymCalculated__!F70-ТИоц!F70</f>
        <v>20526</v>
      </c>
      <c r="G70" s="34">
        <f>SymCalculated__!G70-ТИоц!G70</f>
        <v>75461</v>
      </c>
      <c r="H70" s="34">
        <f>SymCalculated__!H70-ТИоц!H70</f>
        <v>296462</v>
      </c>
      <c r="I70" s="34">
        <f>SymCalculated__!I70-ТИоц!I70</f>
        <v>2638</v>
      </c>
      <c r="J70" s="34">
        <f>SymCalculated__!J70-ТИоц!J70</f>
        <v>56224</v>
      </c>
      <c r="K70" s="34">
        <f>SymCalculated__!K70-ТИоц!K70</f>
        <v>53851</v>
      </c>
      <c r="L70" s="34">
        <f>SymCalculated__!L70-ТИоц!L70</f>
        <v>333673</v>
      </c>
      <c r="M70" s="34">
        <f>SymCalculated__!M70-ТИоц!M70</f>
        <v>7053</v>
      </c>
      <c r="N70" s="34">
        <f>SymCalculated__!N70-ТИоц!N70</f>
        <v>19841</v>
      </c>
      <c r="O70" s="34">
        <f>SymCalculated__!O70-ТИоц!O70</f>
        <v>22109</v>
      </c>
      <c r="P70" s="34">
        <f>SymCalculated__!P70-ТИоц!P70</f>
        <v>8592</v>
      </c>
      <c r="Q70" s="34">
        <f>SymCalculated__!Q70-ТИоц!Q70</f>
        <v>46410</v>
      </c>
      <c r="R70" s="34">
        <f>SymCalculated__!R70-ТИоц!R70</f>
        <v>35603</v>
      </c>
      <c r="S70" s="34">
        <f>SymCalculated__!S70-ТИоц!S70</f>
        <v>56718</v>
      </c>
      <c r="T70" s="34">
        <f>SymCalculated__!T70-ТИоц!T70</f>
        <v>76612</v>
      </c>
      <c r="U70" s="34">
        <f>SymCalculated__!U70-ТИоц!U70</f>
        <v>134919</v>
      </c>
      <c r="V70" s="34">
        <f>SymCalculated__!V70-ТИоц!V70</f>
        <v>56487</v>
      </c>
      <c r="W70" s="34">
        <f>SymCalculated__!W70-ТИоц!W70</f>
        <v>126778</v>
      </c>
      <c r="X70" s="34">
        <f>SymCalculated__!X70-ТИоц!X70</f>
        <v>219767</v>
      </c>
      <c r="Y70" s="34">
        <f>SymCalculated__!Y70-ТИоц!Y70</f>
        <v>112205</v>
      </c>
      <c r="Z70" s="34">
        <f>SymCalculated__!Z70-ТИоц!Z70</f>
        <v>240062</v>
      </c>
      <c r="AA70" s="34">
        <f>SymCalculated__!AA70-ТИоц!AA70</f>
        <v>8482</v>
      </c>
      <c r="AB70" s="34">
        <f>SymCalculated__!AB70-ТИоц!AB70</f>
        <v>87121</v>
      </c>
      <c r="AC70" s="34">
        <f>SymCalculated__!AC70-ТИоц!AC70</f>
        <v>51149</v>
      </c>
      <c r="AD70" s="34">
        <f>SymCalculated__!AD70-ТИоц!AD70</f>
        <v>101420</v>
      </c>
      <c r="AE70" s="34">
        <f>SymCalculated__!AE70-ТИоц!AE70</f>
        <v>102104</v>
      </c>
      <c r="AF70" s="34">
        <f>SymCalculated__!AF70-ТИоц!AF70</f>
        <v>298647</v>
      </c>
      <c r="AG70" s="34">
        <f>SymCalculated__!AG70-ТИоц!AG70</f>
        <v>47250</v>
      </c>
      <c r="AH70" s="34">
        <f>SymCalculated__!AH70-ТИоц!AH70</f>
        <v>12842</v>
      </c>
      <c r="AI70" s="34">
        <f>SymCalculated__!AI70-ТИоц!AI70</f>
        <v>519497</v>
      </c>
      <c r="AJ70" s="34">
        <f>SymCalculated__!AJ70-ТИоц!AJ70</f>
        <v>47602</v>
      </c>
      <c r="AK70" s="34">
        <f>SymCalculated__!AK70-ТИоц!AK70</f>
        <v>1145139</v>
      </c>
      <c r="AL70" s="34">
        <f>SymCalculated__!AL70-ТИоц!AL70</f>
        <v>158721</v>
      </c>
      <c r="AM70" s="34">
        <f>SymCalculated__!AM70-ТИоц!AM70</f>
        <v>887326</v>
      </c>
      <c r="AN70" s="34">
        <f>SymCalculated__!AN70-ТИоц!AN70</f>
        <v>1070446</v>
      </c>
      <c r="AO70" s="34">
        <f>SymCalculated__!AO70-ТИоц!AO70</f>
        <v>152994</v>
      </c>
      <c r="AP70" s="34">
        <f>SymCalculated__!AP70-ТИоц!AP70</f>
        <v>731033</v>
      </c>
      <c r="AQ70" s="34">
        <f>SymCalculated__!AQ70-ТИоц!AQ70</f>
        <v>20781</v>
      </c>
      <c r="AR70" s="34">
        <f>SymCalculated__!AR70-ТИоц!AR70</f>
        <v>79371</v>
      </c>
      <c r="AS70" s="34">
        <f>SymCalculated__!AS70-ТИоц!AS70</f>
        <v>297436</v>
      </c>
      <c r="AT70" s="34">
        <f>SymCalculated__!AT70-ТИоц!AT70</f>
        <v>243571</v>
      </c>
      <c r="AU70" s="34">
        <f>SymCalculated__!AU70-ТИоц!AU70</f>
        <v>544483</v>
      </c>
      <c r="AV70" s="34">
        <f>SymCalculated__!AV70-ТИоц!AV70</f>
        <v>87770</v>
      </c>
      <c r="AW70" s="34">
        <f>SymCalculated__!AW70-ТИоц!AW70</f>
        <v>33514</v>
      </c>
      <c r="AX70" s="34">
        <f>SymCalculated__!AX70-ТИоц!AX70</f>
        <v>288399</v>
      </c>
      <c r="AY70" s="34">
        <f>SymCalculated__!AY70-ТИоц!AY70</f>
        <v>44392</v>
      </c>
      <c r="AZ70" s="34">
        <f>SymCalculated__!AZ70-ТИоц!AZ70</f>
        <v>147420</v>
      </c>
      <c r="BA70" s="34">
        <f>SymCalculated__!BA70-ТИоц!BA70</f>
        <v>231656</v>
      </c>
      <c r="BB70" s="34">
        <f>SymCalculated__!BB70-ТИоц!BB70</f>
        <v>759053</v>
      </c>
      <c r="BC70" s="34">
        <f>SymCalculated__!BC70-ТИоц!BC70</f>
        <v>2260201</v>
      </c>
      <c r="BD70" s="34">
        <f>SymCalculated__!BD70-ТИоц!BD70</f>
        <v>950556</v>
      </c>
      <c r="BE70" s="34">
        <f>SymCalculated__!BE70-ТИоц!BE70</f>
        <v>1193080</v>
      </c>
      <c r="BF70" s="34">
        <f>SymCalculated__!BF70-ТИоц!BF70</f>
        <v>70763</v>
      </c>
      <c r="BG70" s="34">
        <f>SymCalculated__!BG70-ТИоц!BG70</f>
        <v>49560</v>
      </c>
      <c r="BH70" s="34">
        <f>SymCalculated__!BH70-ТИоц!BH70</f>
        <v>260785</v>
      </c>
      <c r="BI70" s="34">
        <f>SymCalculated__!BI70-ТИоц!BI70</f>
        <v>41408</v>
      </c>
      <c r="BJ70" s="34">
        <f>SymCalculated__!BJ70-ТИоц!BJ70</f>
        <v>338512</v>
      </c>
      <c r="BK70" s="34">
        <f>SymCalculated__!BK70-ТИоц!BK70</f>
        <v>15748190</v>
      </c>
      <c r="BL70" s="34">
        <f>SymCalculated__!BL70-ТИоц!BL70</f>
        <v>0</v>
      </c>
      <c r="BM70" s="34">
        <f>SymCalculated__!BM70-ТИоц!BM70</f>
        <v>0</v>
      </c>
      <c r="BN70" s="34">
        <f>SymCalculated__!BN70-ТИоц!BN70</f>
        <v>0</v>
      </c>
      <c r="BO70" s="34">
        <f>SymCalculated__!BO70-ТИоц!BO70</f>
        <v>0</v>
      </c>
      <c r="BP70" s="34">
        <f>SymCalculated__!BP70-ТИоц!BP70</f>
        <v>0</v>
      </c>
      <c r="BQ70" s="34">
        <f>SymCalculated__!BQ70-ТИоц!BQ70</f>
        <v>0</v>
      </c>
      <c r="BR70" s="34">
        <f>SymCalculated__!BR70-ТИоц!BR70</f>
        <v>0</v>
      </c>
      <c r="BS70" s="34">
        <f>SymCalculated__!BS70-ТИоц!BS70</f>
        <v>0</v>
      </c>
      <c r="BT70" s="34">
        <f>SymCalculated__!BT70-ТИоц!BT70</f>
        <v>0</v>
      </c>
      <c r="BU70" s="34">
        <f>SymCalculated__!BU70-ТИоц!BU70</f>
        <v>0</v>
      </c>
      <c r="BV70" s="34">
        <f>SymCalculated__!BV70-ТИоц!BV70</f>
        <v>0</v>
      </c>
      <c r="BW70" s="34">
        <f>SymCalculated__!BW70-ТИоц!BW70</f>
        <v>0</v>
      </c>
    </row>
    <row r="71" spans="1:75" ht="25" x14ac:dyDescent="0.25">
      <c r="A71" s="59">
        <v>134</v>
      </c>
      <c r="B71" s="60" t="s">
        <v>249</v>
      </c>
      <c r="C71" s="58" t="s">
        <v>250</v>
      </c>
      <c r="D71" s="34">
        <f>SymCalculated__!D71-ТИоц!D71</f>
        <v>-146375</v>
      </c>
      <c r="E71" s="34">
        <f>SymCalculated__!E71-ТИоц!E71</f>
        <v>-3425</v>
      </c>
      <c r="F71" s="34">
        <f>SymCalculated__!F71-ТИоц!F71</f>
        <v>-5125</v>
      </c>
      <c r="G71" s="34">
        <f>SymCalculated__!G71-ТИоц!G71</f>
        <v>-12875</v>
      </c>
      <c r="H71" s="34">
        <f>SymCalculated__!H71-ТИоц!H71</f>
        <v>-239408</v>
      </c>
      <c r="I71" s="34">
        <f>SymCalculated__!I71-ТИоц!I71</f>
        <v>-592</v>
      </c>
      <c r="J71" s="34">
        <f>SymCalculated__!J71-ТИоц!J71</f>
        <v>-10982</v>
      </c>
      <c r="K71" s="34">
        <f>SymCalculated__!K71-ТИоц!K71</f>
        <v>-11754</v>
      </c>
      <c r="L71" s="34">
        <f>SymCalculated__!L71-ТИоц!L71</f>
        <v>-37346</v>
      </c>
      <c r="M71" s="34">
        <f>SymCalculated__!M71-ТИоц!M71</f>
        <v>-2512</v>
      </c>
      <c r="N71" s="34">
        <f>SymCalculated__!N71-ТИоц!N71</f>
        <v>-1843</v>
      </c>
      <c r="O71" s="34">
        <f>SymCalculated__!O71-ТИоц!O71</f>
        <v>-387</v>
      </c>
      <c r="P71" s="34">
        <f>SymCalculated__!P71-ТИоц!P71</f>
        <v>-382</v>
      </c>
      <c r="Q71" s="34">
        <f>SymCalculated__!Q71-ТИоц!Q71</f>
        <v>-6174</v>
      </c>
      <c r="R71" s="34">
        <f>SymCalculated__!R71-ТИоц!R71</f>
        <v>-8293</v>
      </c>
      <c r="S71" s="34">
        <f>SymCalculated__!S71-ТИоц!S71</f>
        <v>-1540</v>
      </c>
      <c r="T71" s="34">
        <f>SymCalculated__!T71-ТИоц!T71</f>
        <v>-51031</v>
      </c>
      <c r="U71" s="34">
        <f>SymCalculated__!U71-ТИоц!U71</f>
        <v>-24896</v>
      </c>
      <c r="V71" s="34">
        <f>SymCalculated__!V71-ТИоц!V71</f>
        <v>-5727</v>
      </c>
      <c r="W71" s="34">
        <f>SymCalculated__!W71-ТИоц!W71</f>
        <v>-17497</v>
      </c>
      <c r="X71" s="34">
        <f>SymCalculated__!X71-ТИоц!X71</f>
        <v>-49461</v>
      </c>
      <c r="Y71" s="34">
        <f>SymCalculated__!Y71-ТИоц!Y71</f>
        <v>-25728</v>
      </c>
      <c r="Z71" s="34">
        <f>SymCalculated__!Z71-ТИоц!Z71</f>
        <v>-19059</v>
      </c>
      <c r="AA71" s="34">
        <f>SymCalculated__!AA71-ТИоц!AA71</f>
        <v>-177</v>
      </c>
      <c r="AB71" s="34">
        <f>SymCalculated__!AB71-ТИоц!AB71</f>
        <v>-4064</v>
      </c>
      <c r="AC71" s="34">
        <f>SymCalculated__!AC71-ТИоц!AC71</f>
        <v>-15076</v>
      </c>
      <c r="AD71" s="34">
        <f>SymCalculated__!AD71-ТИоц!AD71</f>
        <v>-17212</v>
      </c>
      <c r="AE71" s="34">
        <f>SymCalculated__!AE71-ТИоц!AE71</f>
        <v>-21877</v>
      </c>
      <c r="AF71" s="34">
        <f>SymCalculated__!AF71-ТИоц!AF71</f>
        <v>-39193</v>
      </c>
      <c r="AG71" s="34">
        <f>SymCalculated__!AG71-ТИоц!AG71</f>
        <v>-1114</v>
      </c>
      <c r="AH71" s="34">
        <f>SymCalculated__!AH71-ТИоц!AH71</f>
        <v>-13285</v>
      </c>
      <c r="AI71" s="34">
        <f>SymCalculated__!AI71-ТИоц!AI71</f>
        <v>-83016</v>
      </c>
      <c r="AJ71" s="34">
        <f>SymCalculated__!AJ71-ТИоц!AJ71</f>
        <v>-7524</v>
      </c>
      <c r="AK71" s="34">
        <f>SymCalculated__!AK71-ТИоц!AK71</f>
        <v>-33254</v>
      </c>
      <c r="AL71" s="34">
        <f>SymCalculated__!AL71-ТИоц!AL71</f>
        <v>-20057</v>
      </c>
      <c r="AM71" s="34">
        <f>SymCalculated__!AM71-ТИоц!AM71</f>
        <v>-735155</v>
      </c>
      <c r="AN71" s="34">
        <f>SymCalculated__!AN71-ТИоц!AN71</f>
        <v>-25988</v>
      </c>
      <c r="AO71" s="34">
        <f>SymCalculated__!AO71-ТИоц!AO71</f>
        <v>-15615</v>
      </c>
      <c r="AP71" s="34">
        <f>SymCalculated__!AP71-ТИоц!AP71</f>
        <v>-130950</v>
      </c>
      <c r="AQ71" s="34">
        <f>SymCalculated__!AQ71-ТИоц!AQ71</f>
        <v>-2091</v>
      </c>
      <c r="AR71" s="34">
        <f>SymCalculated__!AR71-ТИоц!AR71</f>
        <v>-4263</v>
      </c>
      <c r="AS71" s="34">
        <f>SymCalculated__!AS71-ТИоц!AS71</f>
        <v>-9282</v>
      </c>
      <c r="AT71" s="34">
        <f>SymCalculated__!AT71-ТИоц!AT71</f>
        <v>-30590</v>
      </c>
      <c r="AU71" s="34">
        <f>SymCalculated__!AU71-ТИоц!AU71</f>
        <v>6179</v>
      </c>
      <c r="AV71" s="34">
        <f>SymCalculated__!AV71-ТИоц!AV71</f>
        <v>1442</v>
      </c>
      <c r="AW71" s="34">
        <f>SymCalculated__!AW71-ТИоц!AW71</f>
        <v>715</v>
      </c>
      <c r="AX71" s="34">
        <f>SymCalculated__!AX71-ТИоц!AX71</f>
        <v>-1716161</v>
      </c>
      <c r="AY71" s="34">
        <f>SymCalculated__!AY71-ТИоц!AY71</f>
        <v>-11007</v>
      </c>
      <c r="AZ71" s="34">
        <f>SymCalculated__!AZ71-ТИоц!AZ71</f>
        <v>-10912</v>
      </c>
      <c r="BA71" s="34">
        <f>SymCalculated__!BA71-ТИоц!BA71</f>
        <v>-159932</v>
      </c>
      <c r="BB71" s="34">
        <f>SymCalculated__!BB71-ТИоц!BB71</f>
        <v>-107271</v>
      </c>
      <c r="BC71" s="34">
        <f>SymCalculated__!BC71-ТИоц!BC71</f>
        <v>-1013529</v>
      </c>
      <c r="BD71" s="34">
        <f>SymCalculated__!BD71-ТИоц!BD71</f>
        <v>-21273</v>
      </c>
      <c r="BE71" s="34">
        <f>SymCalculated__!BE71-ТИоц!BE71</f>
        <v>-30762</v>
      </c>
      <c r="BF71" s="34">
        <f>SymCalculated__!BF71-ТИоц!BF71</f>
        <v>-24179</v>
      </c>
      <c r="BG71" s="34">
        <f>SymCalculated__!BG71-ТИоц!BG71</f>
        <v>-838</v>
      </c>
      <c r="BH71" s="34">
        <f>SymCalculated__!BH71-ТИоц!BH71</f>
        <v>-40639</v>
      </c>
      <c r="BI71" s="34">
        <f>SymCalculated__!BI71-ТИоц!BI71</f>
        <v>-1196</v>
      </c>
      <c r="BJ71" s="34">
        <f>SymCalculated__!BJ71-ТИоц!BJ71</f>
        <v>0</v>
      </c>
      <c r="BK71" s="34">
        <f>SymCalculated__!BK71-ТИоц!BK71</f>
        <v>-5021558</v>
      </c>
      <c r="BL71" s="34">
        <f>SymCalculated__!BL71-ТИоц!BL71</f>
        <v>0</v>
      </c>
      <c r="BM71" s="34">
        <f>SymCalculated__!BM71-ТИоц!BM71</f>
        <v>0</v>
      </c>
      <c r="BN71" s="34">
        <f>SymCalculated__!BN71-ТИоц!BN71</f>
        <v>0</v>
      </c>
      <c r="BO71" s="34">
        <f>SymCalculated__!BO71-ТИоц!BO71</f>
        <v>0</v>
      </c>
      <c r="BP71" s="34">
        <f>SymCalculated__!BP71-ТИоц!BP71</f>
        <v>0</v>
      </c>
      <c r="BQ71" s="34">
        <f>SymCalculated__!BQ71-ТИоц!BQ71</f>
        <v>0</v>
      </c>
      <c r="BR71" s="34">
        <f>SymCalculated__!BR71-ТИоц!BR71</f>
        <v>0</v>
      </c>
      <c r="BS71" s="34">
        <f>SymCalculated__!BS71-ТИоц!BS71</f>
        <v>0</v>
      </c>
      <c r="BT71" s="34">
        <f>SymCalculated__!BT71-ТИоц!BT71</f>
        <v>0</v>
      </c>
      <c r="BU71" s="34">
        <f>SymCalculated__!BU71-ТИоц!BU71</f>
        <v>0</v>
      </c>
      <c r="BV71" s="34">
        <f>SymCalculated__!BV71-ТИоц!BV71</f>
        <v>0</v>
      </c>
      <c r="BW71" s="34">
        <f>SymCalculated__!BW71-ТИоц!BW71</f>
        <v>0</v>
      </c>
    </row>
    <row r="72" spans="1:75" ht="12.5" x14ac:dyDescent="0.25">
      <c r="A72" s="59">
        <v>135</v>
      </c>
      <c r="B72" s="60" t="s">
        <v>251</v>
      </c>
      <c r="C72" s="58" t="s">
        <v>252</v>
      </c>
      <c r="D72" s="34">
        <f>SymCalculated__!D72-ТИоц!D72</f>
        <v>-1356376</v>
      </c>
      <c r="E72" s="34">
        <f>SymCalculated__!E72-ТИоц!E72</f>
        <v>-47514</v>
      </c>
      <c r="F72" s="34">
        <f>SymCalculated__!F72-ТИоц!F72</f>
        <v>-48878</v>
      </c>
      <c r="G72" s="34">
        <f>SymCalculated__!G72-ТИоц!G72</f>
        <v>-197582</v>
      </c>
      <c r="H72" s="34">
        <f>SymCalculated__!H72-ТИоц!H72</f>
        <v>-3023932</v>
      </c>
      <c r="I72" s="34">
        <f>SymCalculated__!I72-ТИоц!I72</f>
        <v>1410</v>
      </c>
      <c r="J72" s="34">
        <f>SymCalculated__!J72-ТИоц!J72</f>
        <v>-156213</v>
      </c>
      <c r="K72" s="34">
        <f>SymCalculated__!K72-ТИоц!K72</f>
        <v>-103442</v>
      </c>
      <c r="L72" s="34">
        <f>SymCalculated__!L72-ТИоц!L72</f>
        <v>-381127</v>
      </c>
      <c r="M72" s="34">
        <f>SymCalculated__!M72-ТИоц!M72</f>
        <v>-56460</v>
      </c>
      <c r="N72" s="34">
        <f>SymCalculated__!N72-ТИоц!N72</f>
        <v>-12082</v>
      </c>
      <c r="O72" s="34">
        <f>SymCalculated__!O72-ТИоц!O72</f>
        <v>-31945</v>
      </c>
      <c r="P72" s="34">
        <f>SymCalculated__!P72-ТИоц!P72</f>
        <v>-7216</v>
      </c>
      <c r="Q72" s="34">
        <f>SymCalculated__!Q72-ТИоц!Q72</f>
        <v>-39033</v>
      </c>
      <c r="R72" s="34">
        <f>SymCalculated__!R72-ТИоц!R72</f>
        <v>-67157</v>
      </c>
      <c r="S72" s="34">
        <f>SymCalculated__!S72-ТИоц!S72</f>
        <v>-28428</v>
      </c>
      <c r="T72" s="34">
        <f>SymCalculated__!T72-ТИоц!T72</f>
        <v>-1354721</v>
      </c>
      <c r="U72" s="34">
        <f>SymCalculated__!U72-ТИоц!U72</f>
        <v>-269399</v>
      </c>
      <c r="V72" s="34">
        <f>SymCalculated__!V72-ТИоц!V72</f>
        <v>-22787</v>
      </c>
      <c r="W72" s="34">
        <f>SymCalculated__!W72-ТИоц!W72</f>
        <v>-85885</v>
      </c>
      <c r="X72" s="34">
        <f>SymCalculated__!X72-ТИоц!X72</f>
        <v>-573848</v>
      </c>
      <c r="Y72" s="34">
        <f>SymCalculated__!Y72-ТИоц!Y72</f>
        <v>15951</v>
      </c>
      <c r="Z72" s="34">
        <f>SymCalculated__!Z72-ТИоц!Z72</f>
        <v>-101728</v>
      </c>
      <c r="AA72" s="34">
        <f>SymCalculated__!AA72-ТИоц!AA72</f>
        <v>-6509</v>
      </c>
      <c r="AB72" s="34">
        <f>SymCalculated__!AB72-ТИоц!AB72</f>
        <v>-26008</v>
      </c>
      <c r="AC72" s="34">
        <f>SymCalculated__!AC72-ТИоц!AC72</f>
        <v>-581</v>
      </c>
      <c r="AD72" s="34">
        <f>SymCalculated__!AD72-ТИоц!AD72</f>
        <v>1229</v>
      </c>
      <c r="AE72" s="34">
        <f>SymCalculated__!AE72-ТИоц!AE72</f>
        <v>-16754</v>
      </c>
      <c r="AF72" s="34">
        <f>SymCalculated__!AF72-ТИоц!AF72</f>
        <v>-7149</v>
      </c>
      <c r="AG72" s="34">
        <f>SymCalculated__!AG72-ТИоц!AG72</f>
        <v>-37218</v>
      </c>
      <c r="AH72" s="34">
        <f>SymCalculated__!AH72-ТИоц!AH72</f>
        <v>10457</v>
      </c>
      <c r="AI72" s="34">
        <f>SymCalculated__!AI72-ТИоц!AI72</f>
        <v>-566948</v>
      </c>
      <c r="AJ72" s="34">
        <f>SymCalculated__!AJ72-ТИоц!AJ72</f>
        <v>-4854</v>
      </c>
      <c r="AK72" s="34">
        <f>SymCalculated__!AK72-ТИоц!AK72</f>
        <v>-2370270</v>
      </c>
      <c r="AL72" s="34">
        <f>SymCalculated__!AL72-ТИоц!AL72</f>
        <v>-416837</v>
      </c>
      <c r="AM72" s="34">
        <f>SymCalculated__!AM72-ТИоц!AM72</f>
        <v>-2616374</v>
      </c>
      <c r="AN72" s="34">
        <f>SymCalculated__!AN72-ТИоц!AN72</f>
        <v>-1515631</v>
      </c>
      <c r="AO72" s="34">
        <f>SymCalculated__!AO72-ТИоц!AO72</f>
        <v>-239408</v>
      </c>
      <c r="AP72" s="34">
        <f>SymCalculated__!AP72-ТИоц!AP72</f>
        <v>-759215</v>
      </c>
      <c r="AQ72" s="34">
        <f>SymCalculated__!AQ72-ТИоц!AQ72</f>
        <v>-20699</v>
      </c>
      <c r="AR72" s="34">
        <f>SymCalculated__!AR72-ТИоц!AR72</f>
        <v>-16270</v>
      </c>
      <c r="AS72" s="34">
        <f>SymCalculated__!AS72-ТИоц!AS72</f>
        <v>-228080</v>
      </c>
      <c r="AT72" s="34">
        <f>SymCalculated__!AT72-ТИоц!AT72</f>
        <v>-486165</v>
      </c>
      <c r="AU72" s="34">
        <f>SymCalculated__!AU72-ТИоц!AU72</f>
        <v>-648458</v>
      </c>
      <c r="AV72" s="34">
        <f>SymCalculated__!AV72-ТИоц!AV72</f>
        <v>-104166</v>
      </c>
      <c r="AW72" s="34">
        <f>SymCalculated__!AW72-ТИоц!AW72</f>
        <v>1796</v>
      </c>
      <c r="AX72" s="34">
        <f>SymCalculated__!AX72-ТИоц!AX72</f>
        <v>-1886548</v>
      </c>
      <c r="AY72" s="34">
        <f>SymCalculated__!AY72-ТИоц!AY72</f>
        <v>-396755</v>
      </c>
      <c r="AZ72" s="34">
        <f>SymCalculated__!AZ72-ТИоц!AZ72</f>
        <v>-127902</v>
      </c>
      <c r="BA72" s="34">
        <f>SymCalculated__!BA72-ТИоц!BA72</f>
        <v>59511</v>
      </c>
      <c r="BB72" s="34">
        <f>SymCalculated__!BB72-ТИоц!BB72</f>
        <v>-586946</v>
      </c>
      <c r="BC72" s="34">
        <f>SymCalculated__!BC72-ТИоц!BC72</f>
        <v>1014008</v>
      </c>
      <c r="BD72" s="34">
        <f>SymCalculated__!BD72-ТИоц!BD72</f>
        <v>2966</v>
      </c>
      <c r="BE72" s="34">
        <f>SymCalculated__!BE72-ТИоц!BE72</f>
        <v>-64817</v>
      </c>
      <c r="BF72" s="34">
        <f>SymCalculated__!BF72-ТИоц!BF72</f>
        <v>10671</v>
      </c>
      <c r="BG72" s="34">
        <f>SymCalculated__!BG72-ТИоц!BG72</f>
        <v>851</v>
      </c>
      <c r="BH72" s="34">
        <f>SymCalculated__!BH72-ТИоц!BH72</f>
        <v>-97982</v>
      </c>
      <c r="BI72" s="34">
        <f>SymCalculated__!BI72-ТИоц!BI72</f>
        <v>-41062</v>
      </c>
      <c r="BJ72" s="34">
        <f>SymCalculated__!BJ72-ТИоц!BJ72</f>
        <v>-56</v>
      </c>
      <c r="BK72" s="34">
        <f>SymCalculated__!BK72-ТИоц!BK72</f>
        <v>-20136561</v>
      </c>
      <c r="BL72" s="34">
        <f>SymCalculated__!BL72-ТИоц!BL72</f>
        <v>0</v>
      </c>
      <c r="BM72" s="34">
        <f>SymCalculated__!BM72-ТИоц!BM72</f>
        <v>0</v>
      </c>
      <c r="BN72" s="34">
        <f>SymCalculated__!BN72-ТИоц!BN72</f>
        <v>0</v>
      </c>
      <c r="BO72" s="34">
        <f>SymCalculated__!BO72-ТИоц!BO72</f>
        <v>0</v>
      </c>
      <c r="BP72" s="34">
        <f>SymCalculated__!BP72-ТИоц!BP72</f>
        <v>0</v>
      </c>
      <c r="BQ72" s="34">
        <f>SymCalculated__!BQ72-ТИоц!BQ72</f>
        <v>0</v>
      </c>
      <c r="BR72" s="34">
        <f>SymCalculated__!BR72-ТИоц!BR72</f>
        <v>0</v>
      </c>
      <c r="BS72" s="34">
        <f>SymCalculated__!BS72-ТИоц!BS72</f>
        <v>0</v>
      </c>
      <c r="BT72" s="34">
        <f>SymCalculated__!BT72-ТИоц!BT72</f>
        <v>0</v>
      </c>
      <c r="BU72" s="34">
        <f>SymCalculated__!BU72-ТИоц!BU72</f>
        <v>0</v>
      </c>
      <c r="BV72" s="34">
        <f>SymCalculated__!BV72-ТИоц!BV72</f>
        <v>0</v>
      </c>
      <c r="BW72" s="34">
        <f>SymCalculated__!BW72-ТИоц!BW72</f>
        <v>0</v>
      </c>
    </row>
    <row r="73" spans="1:75" ht="25" x14ac:dyDescent="0.25">
      <c r="A73" s="61">
        <v>136</v>
      </c>
      <c r="B73" s="62" t="s">
        <v>253</v>
      </c>
      <c r="C73" s="63" t="s">
        <v>254</v>
      </c>
      <c r="D73" s="34">
        <f>SymCalculated__!D73-ТИоц!D73</f>
        <v>-493620</v>
      </c>
      <c r="E73" s="34">
        <f>SymCalculated__!E73-ТИоц!E73</f>
        <v>-53767</v>
      </c>
      <c r="F73" s="34">
        <f>SymCalculated__!F73-ТИоц!F73</f>
        <v>-84339</v>
      </c>
      <c r="G73" s="34">
        <f>SymCalculated__!G73-ТИоц!G73</f>
        <v>-137917</v>
      </c>
      <c r="H73" s="34">
        <f>SymCalculated__!H73-ТИоц!H73</f>
        <v>-634023</v>
      </c>
      <c r="I73" s="34">
        <f>SymCalculated__!I73-ТИоц!I73</f>
        <v>-5599</v>
      </c>
      <c r="J73" s="34">
        <f>SymCalculated__!J73-ТИоц!J73</f>
        <v>-136317</v>
      </c>
      <c r="K73" s="34">
        <f>SymCalculated__!K73-ТИоц!K73</f>
        <v>-91114</v>
      </c>
      <c r="L73" s="34">
        <f>SymCalculated__!L73-ТИоц!L73</f>
        <v>-445676</v>
      </c>
      <c r="M73" s="34">
        <f>SymCalculated__!M73-ТИоц!M73</f>
        <v>-15216</v>
      </c>
      <c r="N73" s="34">
        <f>SymCalculated__!N73-ТИоц!N73</f>
        <v>-31945</v>
      </c>
      <c r="O73" s="34">
        <f>SymCalculated__!O73-ТИоц!O73</f>
        <v>-34600</v>
      </c>
      <c r="P73" s="34">
        <f>SymCalculated__!P73-ТИоц!P73</f>
        <v>-13436</v>
      </c>
      <c r="Q73" s="34">
        <f>SymCalculated__!Q73-ТИоц!Q73</f>
        <v>-70307</v>
      </c>
      <c r="R73" s="34">
        <f>SymCalculated__!R73-ТИоц!R73</f>
        <v>-89406</v>
      </c>
      <c r="S73" s="34">
        <f>SymCalculated__!S73-ТИоц!S73</f>
        <v>-68923</v>
      </c>
      <c r="T73" s="34">
        <f>SymCalculated__!T73-ТИоц!T73</f>
        <v>-521700</v>
      </c>
      <c r="U73" s="34">
        <f>SymCalculated__!U73-ТИоц!U73</f>
        <v>-180056</v>
      </c>
      <c r="V73" s="34">
        <f>SymCalculated__!V73-ТИоц!V73</f>
        <v>-94872</v>
      </c>
      <c r="W73" s="34">
        <f>SymCalculated__!W73-ТИоц!W73</f>
        <v>-213698</v>
      </c>
      <c r="X73" s="34">
        <f>SymCalculated__!X73-ТИоц!X73</f>
        <v>-417198</v>
      </c>
      <c r="Y73" s="34">
        <f>SymCalculated__!Y73-ТИоц!Y73</f>
        <v>-161799</v>
      </c>
      <c r="Z73" s="34">
        <f>SymCalculated__!Z73-ТИоц!Z73</f>
        <v>-383575</v>
      </c>
      <c r="AA73" s="34">
        <f>SymCalculated__!AA73-ТИоц!AA73</f>
        <v>-10972</v>
      </c>
      <c r="AB73" s="34">
        <f>SymCalculated__!AB73-ТИоц!AB73</f>
        <v>-124840</v>
      </c>
      <c r="AC73" s="34">
        <f>SymCalculated__!AC73-ТИоц!AC73</f>
        <v>-77618</v>
      </c>
      <c r="AD73" s="34">
        <f>SymCalculated__!AD73-ТИоц!AD73</f>
        <v>-130621</v>
      </c>
      <c r="AE73" s="34">
        <f>SymCalculated__!AE73-ТИоц!AE73</f>
        <v>-161926</v>
      </c>
      <c r="AF73" s="34">
        <f>SymCalculated__!AF73-ТИоц!AF73</f>
        <v>-458248</v>
      </c>
      <c r="AG73" s="34">
        <f>SymCalculated__!AG73-ТИоц!AG73</f>
        <v>-59879</v>
      </c>
      <c r="AH73" s="34">
        <f>SymCalculated__!AH73-ТИоц!AH73</f>
        <v>-30271</v>
      </c>
      <c r="AI73" s="34">
        <f>SymCalculated__!AI73-ТИоц!AI73</f>
        <v>-930868</v>
      </c>
      <c r="AJ73" s="34">
        <f>SymCalculated__!AJ73-ТИоц!AJ73</f>
        <v>-96372</v>
      </c>
      <c r="AK73" s="34">
        <f>SymCalculated__!AK73-ТИоц!AK73</f>
        <v>-1581434</v>
      </c>
      <c r="AL73" s="34">
        <f>SymCalculated__!AL73-ТИоц!AL73</f>
        <v>-163293</v>
      </c>
      <c r="AM73" s="34">
        <f>SymCalculated__!AM73-ТИоц!AM73</f>
        <v>-2063922</v>
      </c>
      <c r="AN73" s="34">
        <f>SymCalculated__!AN73-ТИоц!AN73</f>
        <v>-1678886</v>
      </c>
      <c r="AO73" s="34">
        <f>SymCalculated__!AO73-ТИоц!AO73</f>
        <v>-202841</v>
      </c>
      <c r="AP73" s="34">
        <f>SymCalculated__!AP73-ТИоц!AP73</f>
        <v>-1238574</v>
      </c>
      <c r="AQ73" s="34">
        <f>SymCalculated__!AQ73-ТИоц!AQ73</f>
        <v>-30810</v>
      </c>
      <c r="AR73" s="34">
        <f>SymCalculated__!AR73-ТИоц!AR73</f>
        <v>-111155</v>
      </c>
      <c r="AS73" s="34">
        <f>SymCalculated__!AS73-ТИоц!AS73</f>
        <v>-394650</v>
      </c>
      <c r="AT73" s="34">
        <f>SymCalculated__!AT73-ТИоц!AT73</f>
        <v>-395457</v>
      </c>
      <c r="AU73" s="34">
        <f>SymCalculated__!AU73-ТИоц!AU73</f>
        <v>-960596</v>
      </c>
      <c r="AV73" s="34">
        <f>SymCalculated__!AV73-ТИоц!AV73</f>
        <v>-128653</v>
      </c>
      <c r="AW73" s="34">
        <f>SymCalculated__!AW73-ТИоц!AW73</f>
        <v>-11485</v>
      </c>
      <c r="AX73" s="34">
        <f>SymCalculated__!AX73-ТИоц!AX73</f>
        <v>-1676208</v>
      </c>
      <c r="AY73" s="34">
        <f>SymCalculated__!AY73-ТИоц!AY73</f>
        <v>56011</v>
      </c>
      <c r="AZ73" s="34">
        <f>SymCalculated__!AZ73-ТИоц!AZ73</f>
        <v>-168145</v>
      </c>
      <c r="BA73" s="34">
        <f>SymCalculated__!BA73-ТИоц!BA73</f>
        <v>-693931</v>
      </c>
      <c r="BB73" s="34">
        <f>SymCalculated__!BB73-ТИоц!BB73</f>
        <v>-918759</v>
      </c>
      <c r="BC73" s="34">
        <f>SymCalculated__!BC73-ТИоц!BC73</f>
        <v>-3621277</v>
      </c>
      <c r="BD73" s="34">
        <f>SymCalculated__!BD73-ТИоц!BD73</f>
        <v>-1347454</v>
      </c>
      <c r="BE73" s="34">
        <f>SymCalculated__!BE73-ТИоц!BE73</f>
        <v>-1641783</v>
      </c>
      <c r="BF73" s="34">
        <f>SymCalculated__!BF73-ТИоц!BF73</f>
        <v>-92397</v>
      </c>
      <c r="BG73" s="34">
        <f>SymCalculated__!BG73-ТИоц!BG73</f>
        <v>-71598</v>
      </c>
      <c r="BH73" s="34">
        <f>SymCalculated__!BH73-ТИоц!BH73</f>
        <v>-391142</v>
      </c>
      <c r="BI73" s="34">
        <f>SymCalculated__!BI73-ТИоц!BI73</f>
        <v>-49748</v>
      </c>
      <c r="BJ73" s="34">
        <f>SymCalculated__!BJ73-ТИоц!BJ73</f>
        <v>-338517</v>
      </c>
      <c r="BK73" s="34">
        <f>SymCalculated__!BK73-ТИоц!BK73</f>
        <v>-26377419</v>
      </c>
      <c r="BL73" s="34">
        <f>SymCalculated__!BL73-ТИоц!BL73</f>
        <v>0</v>
      </c>
      <c r="BM73" s="34">
        <f>SymCalculated__!BM73-ТИоц!BM73</f>
        <v>0</v>
      </c>
      <c r="BN73" s="34">
        <f>SymCalculated__!BN73-ТИоц!BN73</f>
        <v>0</v>
      </c>
      <c r="BO73" s="34">
        <f>SymCalculated__!BO73-ТИоц!BO73</f>
        <v>0</v>
      </c>
      <c r="BP73" s="34">
        <f>SymCalculated__!BP73-ТИоц!BP73</f>
        <v>0</v>
      </c>
      <c r="BQ73" s="34">
        <f>SymCalculated__!BQ73-ТИоц!BQ73</f>
        <v>0</v>
      </c>
      <c r="BR73" s="34">
        <f>SymCalculated__!BR73-ТИоц!BR73</f>
        <v>0</v>
      </c>
      <c r="BS73" s="34">
        <f>SymCalculated__!BS73-ТИоц!BS73</f>
        <v>0</v>
      </c>
      <c r="BT73" s="34">
        <f>SymCalculated__!BT73-ТИоц!BT73</f>
        <v>0</v>
      </c>
      <c r="BU73" s="34">
        <f>SymCalculated__!BU73-ТИоц!BU73</f>
        <v>0</v>
      </c>
      <c r="BV73" s="34">
        <f>SymCalculated__!BV73-ТИоц!BV73</f>
        <v>0</v>
      </c>
      <c r="BW73" s="34">
        <f>SymCalculated__!BW73-ТИоц!BW73</f>
        <v>0</v>
      </c>
    </row>
    <row r="74" spans="1:75" ht="26" x14ac:dyDescent="0.25">
      <c r="A74" s="64">
        <v>137</v>
      </c>
      <c r="B74" s="65" t="s">
        <v>255</v>
      </c>
      <c r="C74" s="66" t="s">
        <v>256</v>
      </c>
      <c r="D74" s="34">
        <f>SymCalculated__!D74-ТИоц!D74</f>
        <v>-1847998</v>
      </c>
      <c r="E74" s="34">
        <f>SymCalculated__!E74-ТИоц!E74</f>
        <v>-98820</v>
      </c>
      <c r="F74" s="34">
        <f>SymCalculated__!F74-ТИоц!F74</f>
        <v>-160653</v>
      </c>
      <c r="G74" s="34">
        <f>SymCalculated__!G74-ТИоц!G74</f>
        <v>-344637</v>
      </c>
      <c r="H74" s="34">
        <f>SymCalculated__!H74-ТИоц!H74</f>
        <v>-1591422</v>
      </c>
      <c r="I74" s="34">
        <f>SymCalculated__!I74-ТИоц!I74</f>
        <v>-7122</v>
      </c>
      <c r="J74" s="34">
        <f>SymCalculated__!J74-ТИоц!J74</f>
        <v>-215692</v>
      </c>
      <c r="K74" s="34">
        <f>SymCalculated__!K74-ТИоц!K74</f>
        <v>-158065</v>
      </c>
      <c r="L74" s="34">
        <f>SymCalculated__!L74-ТИоц!L74</f>
        <v>-3257281</v>
      </c>
      <c r="M74" s="34">
        <f>SymCalculated__!M74-ТИоц!M74</f>
        <v>-102149</v>
      </c>
      <c r="N74" s="34">
        <f>SymCalculated__!N74-ТИоц!N74</f>
        <v>-111753</v>
      </c>
      <c r="O74" s="34">
        <f>SymCalculated__!O74-ТИоц!O74</f>
        <v>-80092</v>
      </c>
      <c r="P74" s="34">
        <f>SymCalculated__!P74-ТИоц!P74</f>
        <v>-39773</v>
      </c>
      <c r="Q74" s="34">
        <f>SymCalculated__!Q74-ТИоц!Q74</f>
        <v>-242046</v>
      </c>
      <c r="R74" s="34">
        <f>SymCalculated__!R74-ТИоц!R74</f>
        <v>-332045</v>
      </c>
      <c r="S74" s="34">
        <f>SymCalculated__!S74-ТИоц!S74</f>
        <v>-175499</v>
      </c>
      <c r="T74" s="34">
        <f>SymCalculated__!T74-ТИоц!T74</f>
        <v>-4023019</v>
      </c>
      <c r="U74" s="34">
        <f>SymCalculated__!U74-ТИоц!U74</f>
        <v>-1109189</v>
      </c>
      <c r="V74" s="34">
        <f>SymCalculated__!V74-ТИоц!V74</f>
        <v>-479889</v>
      </c>
      <c r="W74" s="34">
        <f>SymCalculated__!W74-ТИоц!W74</f>
        <v>-762102</v>
      </c>
      <c r="X74" s="34">
        <f>SymCalculated__!X74-ТИоц!X74</f>
        <v>-2766467</v>
      </c>
      <c r="Y74" s="34">
        <f>SymCalculated__!Y74-ТИоц!Y74</f>
        <v>-496222</v>
      </c>
      <c r="Z74" s="34">
        <f>SymCalculated__!Z74-ТИоц!Z74</f>
        <v>-876886</v>
      </c>
      <c r="AA74" s="34">
        <f>SymCalculated__!AA74-ТИоц!AA74</f>
        <v>-36507</v>
      </c>
      <c r="AB74" s="34">
        <f>SymCalculated__!AB74-ТИоц!AB74</f>
        <v>-392937</v>
      </c>
      <c r="AC74" s="34">
        <f>SymCalculated__!AC74-ТИоц!AC74</f>
        <v>-179607</v>
      </c>
      <c r="AD74" s="34">
        <f>SymCalculated__!AD74-ТИоц!AD74</f>
        <v>-168534</v>
      </c>
      <c r="AE74" s="34">
        <f>SymCalculated__!AE74-ТИоц!AE74</f>
        <v>-1231604</v>
      </c>
      <c r="AF74" s="34">
        <f>SymCalculated__!AF74-ТИоц!AF74</f>
        <v>-1067677</v>
      </c>
      <c r="AG74" s="34">
        <f>SymCalculated__!AG74-ТИоц!AG74</f>
        <v>-259558</v>
      </c>
      <c r="AH74" s="34">
        <f>SymCalculated__!AH74-ТИоц!AH74</f>
        <v>-165295</v>
      </c>
      <c r="AI74" s="34">
        <f>SymCalculated__!AI74-ТИоц!AI74</f>
        <v>-4019817</v>
      </c>
      <c r="AJ74" s="34">
        <f>SymCalculated__!AJ74-ТИоц!AJ74</f>
        <v>-126365</v>
      </c>
      <c r="AK74" s="34">
        <f>SymCalculated__!AK74-ТИоц!AK74</f>
        <v>-3875490</v>
      </c>
      <c r="AL74" s="34">
        <f>SymCalculated__!AL74-ТИоц!AL74</f>
        <v>-328109</v>
      </c>
      <c r="AM74" s="34">
        <f>SymCalculated__!AM74-ТИоц!AM74</f>
        <v>-3125759</v>
      </c>
      <c r="AN74" s="34">
        <f>SymCalculated__!AN74-ТИоц!AN74</f>
        <v>-1987715</v>
      </c>
      <c r="AO74" s="34">
        <f>SymCalculated__!AO74-ТИоц!AO74</f>
        <v>-448775</v>
      </c>
      <c r="AP74" s="34">
        <f>SymCalculated__!AP74-ТИоц!AP74</f>
        <v>-2220902</v>
      </c>
      <c r="AQ74" s="34">
        <f>SymCalculated__!AQ74-ТИоц!AQ74</f>
        <v>-73696</v>
      </c>
      <c r="AR74" s="34">
        <f>SymCalculated__!AR74-ТИоц!AR74</f>
        <v>-483785</v>
      </c>
      <c r="AS74" s="34">
        <f>SymCalculated__!AS74-ТИоц!AS74</f>
        <v>-928596</v>
      </c>
      <c r="AT74" s="34">
        <f>SymCalculated__!AT74-ТИоц!AT74</f>
        <v>-690834</v>
      </c>
      <c r="AU74" s="34">
        <f>SymCalculated__!AU74-ТИоц!AU74</f>
        <v>-669755</v>
      </c>
      <c r="AV74" s="34">
        <f>SymCalculated__!AV74-ТИоц!AV74</f>
        <v>-252403</v>
      </c>
      <c r="AW74" s="34">
        <f>SymCalculated__!AW74-ТИоц!AW74</f>
        <v>23472</v>
      </c>
      <c r="AX74" s="34">
        <f>SymCalculated__!AX74-ТИоц!AX74</f>
        <v>-694702</v>
      </c>
      <c r="AY74" s="34">
        <f>SymCalculated__!AY74-ТИоц!AY74</f>
        <v>74379</v>
      </c>
      <c r="AZ74" s="34">
        <f>SymCalculated__!AZ74-ТИоц!AZ74</f>
        <v>-192270</v>
      </c>
      <c r="BA74" s="34">
        <f>SymCalculated__!BA74-ТИоц!BA74</f>
        <v>-989460</v>
      </c>
      <c r="BB74" s="34">
        <f>SymCalculated__!BB74-ТИоц!BB74</f>
        <v>-633144</v>
      </c>
      <c r="BC74" s="34">
        <f>SymCalculated__!BC74-ТИоц!BC74</f>
        <v>-2320898</v>
      </c>
      <c r="BD74" s="34">
        <f>SymCalculated__!BD74-ТИоц!BD74</f>
        <v>-501532</v>
      </c>
      <c r="BE74" s="34">
        <f>SymCalculated__!BE74-ТИоц!BE74</f>
        <v>-1038712</v>
      </c>
      <c r="BF74" s="34">
        <f>SymCalculated__!BF74-ТИоц!BF74</f>
        <v>-61434</v>
      </c>
      <c r="BG74" s="34">
        <f>SymCalculated__!BG74-ТИоц!BG74</f>
        <v>-87019</v>
      </c>
      <c r="BH74" s="34">
        <f>SymCalculated__!BH74-ТИоц!BH74</f>
        <v>-382730</v>
      </c>
      <c r="BI74" s="34">
        <f>SymCalculated__!BI74-ТИоц!BI74</f>
        <v>-59680</v>
      </c>
      <c r="BJ74" s="34">
        <f>SymCalculated__!BJ74-ТИоц!BJ74</f>
        <v>-1</v>
      </c>
      <c r="BK74" s="34">
        <f>SymCalculated__!BK74-ТИоц!BK74</f>
        <v>-48876260</v>
      </c>
      <c r="BL74" s="34">
        <f>SymCalculated__!BL74-ТИоц!BL74</f>
        <v>0</v>
      </c>
      <c r="BM74" s="34">
        <f>SymCalculated__!BM74-ТИоц!BM74</f>
        <v>0</v>
      </c>
      <c r="BN74" s="34">
        <f>SymCalculated__!BN74-ТИоц!BN74</f>
        <v>0</v>
      </c>
      <c r="BO74" s="34">
        <f>SymCalculated__!BO74-ТИоц!BO74</f>
        <v>0</v>
      </c>
      <c r="BP74" s="34">
        <f>SymCalculated__!BP74-ТИоц!BP74</f>
        <v>0</v>
      </c>
      <c r="BQ74" s="34">
        <f>SymCalculated__!BQ74-ТИоц!BQ74</f>
        <v>0</v>
      </c>
      <c r="BR74" s="34">
        <f>SymCalculated__!BR74-ТИоц!BR74</f>
        <v>0</v>
      </c>
      <c r="BS74" s="34">
        <f>SymCalculated__!BS74-ТИоц!BS74</f>
        <v>0</v>
      </c>
      <c r="BT74" s="34">
        <f>SymCalculated__!BT74-ТИоц!BT74</f>
        <v>0</v>
      </c>
      <c r="BU74" s="34">
        <f>SymCalculated__!BU74-ТИоц!BU74</f>
        <v>0</v>
      </c>
      <c r="BV74" s="34">
        <f>SymCalculated__!BV74-ТИоц!BV74</f>
        <v>0</v>
      </c>
      <c r="BW74" s="34">
        <f>SymCalculated__!BW74-ТИоц!BW74</f>
        <v>0</v>
      </c>
    </row>
    <row r="75" spans="1:75" ht="26" x14ac:dyDescent="0.25">
      <c r="A75" s="64">
        <v>138</v>
      </c>
      <c r="B75" s="65" t="s">
        <v>257</v>
      </c>
      <c r="C75" s="68" t="s">
        <v>258</v>
      </c>
      <c r="D75" s="34">
        <f>SymCalculated__!D75-ТИоц!D75</f>
        <v>3297851</v>
      </c>
      <c r="E75" s="34">
        <f>SymCalculated__!E75-ТИоц!E75</f>
        <v>183055</v>
      </c>
      <c r="F75" s="34">
        <f>SymCalculated__!F75-ТИоц!F75</f>
        <v>142776</v>
      </c>
      <c r="G75" s="34">
        <f>SymCalculated__!G75-ТИоц!G75</f>
        <v>683412</v>
      </c>
      <c r="H75" s="34">
        <f>SymCalculated__!H75-ТИоц!H75</f>
        <v>6102210</v>
      </c>
      <c r="I75" s="34">
        <f>SymCalculated__!I75-ТИоц!I75</f>
        <v>8892</v>
      </c>
      <c r="J75" s="34">
        <f>SymCalculated__!J75-ТИоц!J75</f>
        <v>394702</v>
      </c>
      <c r="K75" s="34">
        <f>SymCalculated__!K75-ТИоц!K75</f>
        <v>382915</v>
      </c>
      <c r="L75" s="34">
        <f>SymCalculated__!L75-ТИоц!L75</f>
        <v>4496795</v>
      </c>
      <c r="M75" s="34">
        <f>SymCalculated__!M75-ТИоц!M75</f>
        <v>172405</v>
      </c>
      <c r="N75" s="34">
        <f>SymCalculated__!N75-ТИоц!N75</f>
        <v>148152</v>
      </c>
      <c r="O75" s="34">
        <f>SymCalculated__!O75-ТИоц!O75</f>
        <v>131809</v>
      </c>
      <c r="P75" s="34">
        <f>SymCalculated__!P75-ТИоц!P75</f>
        <v>56633</v>
      </c>
      <c r="Q75" s="34">
        <f>SymCalculated__!Q75-ТИоц!Q75</f>
        <v>374655</v>
      </c>
      <c r="R75" s="34">
        <f>SymCalculated__!R75-ТИоц!R75</f>
        <v>388119</v>
      </c>
      <c r="S75" s="34">
        <f>SymCalculated__!S75-ТИоц!S75</f>
        <v>316135</v>
      </c>
      <c r="T75" s="34">
        <f>SymCalculated__!T75-ТИоц!T75</f>
        <v>4776186</v>
      </c>
      <c r="U75" s="34">
        <f>SymCalculated__!U75-ТИоц!U75</f>
        <v>1874270</v>
      </c>
      <c r="V75" s="34">
        <f>SymCalculated__!V75-ТИоц!V75</f>
        <v>582131</v>
      </c>
      <c r="W75" s="34">
        <f>SymCalculated__!W75-ТИоц!W75</f>
        <v>1043301</v>
      </c>
      <c r="X75" s="34">
        <f>SymCalculated__!X75-ТИоц!X75</f>
        <v>3690375</v>
      </c>
      <c r="Y75" s="34">
        <f>SymCalculated__!Y75-ТИоц!Y75</f>
        <v>763963</v>
      </c>
      <c r="Z75" s="34">
        <f>SymCalculated__!Z75-ТИоц!Z75</f>
        <v>1289153</v>
      </c>
      <c r="AA75" s="34">
        <f>SymCalculated__!AA75-ТИоц!AA75</f>
        <v>56376</v>
      </c>
      <c r="AB75" s="34">
        <f>SymCalculated__!AB75-ТИоц!AB75</f>
        <v>553822</v>
      </c>
      <c r="AC75" s="34">
        <f>SymCalculated__!AC75-ТИоц!AC75</f>
        <v>301169</v>
      </c>
      <c r="AD75" s="34">
        <f>SymCalculated__!AD75-ТИоц!AD75</f>
        <v>426317</v>
      </c>
      <c r="AE75" s="34">
        <f>SymCalculated__!AE75-ТИоц!AE75</f>
        <v>1375749</v>
      </c>
      <c r="AF75" s="34">
        <f>SymCalculated__!AF75-ТИоц!AF75</f>
        <v>1542651</v>
      </c>
      <c r="AG75" s="34">
        <f>SymCalculated__!AG75-ТИоц!AG75</f>
        <v>386358</v>
      </c>
      <c r="AH75" s="34">
        <f>SymCalculated__!AH75-ТИоц!AH75</f>
        <v>205571</v>
      </c>
      <c r="AI75" s="34">
        <f>SymCalculated__!AI75-ТИоц!AI75</f>
        <v>5605390</v>
      </c>
      <c r="AJ75" s="34">
        <f>SymCalculated__!AJ75-ТИоц!AJ75</f>
        <v>219966</v>
      </c>
      <c r="AK75" s="34">
        <f>SymCalculated__!AK75-ТИоц!AK75</f>
        <v>7863661</v>
      </c>
      <c r="AL75" s="34">
        <f>SymCalculated__!AL75-ТИоц!AL75</f>
        <v>971836</v>
      </c>
      <c r="AM75" s="34">
        <f>SymCalculated__!AM75-ТИоц!AM75</f>
        <v>8021607</v>
      </c>
      <c r="AN75" s="34">
        <f>SymCalculated__!AN75-ТИоц!AN75</f>
        <v>4650068</v>
      </c>
      <c r="AO75" s="34">
        <f>SymCalculated__!AO75-ТИоц!AO75</f>
        <v>991069</v>
      </c>
      <c r="AP75" s="34">
        <f>SymCalculated__!AP75-ТИоц!AP75</f>
        <v>4470931</v>
      </c>
      <c r="AQ75" s="34">
        <f>SymCalculated__!AQ75-ТИоц!AQ75</f>
        <v>120094</v>
      </c>
      <c r="AR75" s="34">
        <f>SymCalculated__!AR75-ТИоц!AR75</f>
        <v>592878</v>
      </c>
      <c r="AS75" s="34">
        <f>SymCalculated__!AS75-ТИоц!AS75</f>
        <v>1739026</v>
      </c>
      <c r="AT75" s="34">
        <f>SymCalculated__!AT75-ТИоц!AT75</f>
        <v>1605539</v>
      </c>
      <c r="AU75" s="34">
        <f>SymCalculated__!AU75-ТИоц!AU75</f>
        <v>2287169</v>
      </c>
      <c r="AV75" s="34">
        <f>SymCalculated__!AV75-ТИоц!AV75</f>
        <v>473543</v>
      </c>
      <c r="AW75" s="34">
        <f>SymCalculated__!AW75-ТИоц!AW75</f>
        <v>94682</v>
      </c>
      <c r="AX75" s="34">
        <f>SymCalculated__!AX75-ТИоц!AX75</f>
        <v>7459298</v>
      </c>
      <c r="AY75" s="34">
        <f>SymCalculated__!AY75-ТИоц!AY75</f>
        <v>653239</v>
      </c>
      <c r="AZ75" s="34">
        <f>SymCalculated__!AZ75-ТИоц!AZ75</f>
        <v>611486</v>
      </c>
      <c r="BA75" s="34">
        <f>SymCalculated__!BA75-ТИоц!BA75</f>
        <v>893793</v>
      </c>
      <c r="BB75" s="34">
        <f>SymCalculated__!BB75-ТИоц!BB75</f>
        <v>2993409</v>
      </c>
      <c r="BC75" s="34">
        <f>SymCalculated__!BC75-ТИоц!BC75</f>
        <v>5874618</v>
      </c>
      <c r="BD75" s="34">
        <f>SymCalculated__!BD75-ТИоц!BD75</f>
        <v>1936648</v>
      </c>
      <c r="BE75" s="34">
        <f>SymCalculated__!BE75-ТИоц!BE75</f>
        <v>2818074</v>
      </c>
      <c r="BF75" s="34">
        <f>SymCalculated__!BF75-ТИоц!BF75</f>
        <v>295991</v>
      </c>
      <c r="BG75" s="34">
        <f>SymCalculated__!BG75-ТИоц!BG75</f>
        <v>137923</v>
      </c>
      <c r="BH75" s="34">
        <f>SymCalculated__!BH75-ТИоц!BH75</f>
        <v>911663</v>
      </c>
      <c r="BI75" s="34">
        <f>SymCalculated__!BI75-ТИоц!BI75</f>
        <v>180309</v>
      </c>
      <c r="BJ75" s="34">
        <f>SymCalculated__!BJ75-ТИоц!BJ75</f>
        <v>338572</v>
      </c>
      <c r="BK75" s="34">
        <f>SymCalculated__!BK75-ТИоц!BK75</f>
        <v>100960391</v>
      </c>
      <c r="BL75" s="34">
        <f>SymCalculated__!BL75-ТИоц!BL75</f>
        <v>0</v>
      </c>
      <c r="BM75" s="34">
        <f>SymCalculated__!BM75-ТИоц!BM75</f>
        <v>0</v>
      </c>
      <c r="BN75" s="34">
        <f>SymCalculated__!BN75-ТИоц!BN75</f>
        <v>0</v>
      </c>
      <c r="BO75" s="34">
        <f>SymCalculated__!BO75-ТИоц!BO75</f>
        <v>0</v>
      </c>
      <c r="BP75" s="34">
        <f>SymCalculated__!BP75-ТИоц!BP75</f>
        <v>0</v>
      </c>
      <c r="BQ75" s="34">
        <f>SymCalculated__!BQ75-ТИоц!BQ75</f>
        <v>0</v>
      </c>
      <c r="BR75" s="34">
        <f>SymCalculated__!BR75-ТИоц!BR75</f>
        <v>0</v>
      </c>
      <c r="BS75" s="34">
        <f>SymCalculated__!BS75-ТИоц!BS75</f>
        <v>0</v>
      </c>
      <c r="BT75" s="34">
        <f>SymCalculated__!BT75-ТИоц!BT75</f>
        <v>0</v>
      </c>
      <c r="BU75" s="34">
        <f>SymCalculated__!BU75-ТИоц!BU75</f>
        <v>0</v>
      </c>
      <c r="BV75" s="34">
        <f>SymCalculated__!BV75-ТИоц!BV75</f>
        <v>0</v>
      </c>
      <c r="BW75" s="34">
        <f>SymCalculated__!BW75-ТИоц!BW75</f>
        <v>0</v>
      </c>
    </row>
    <row r="76" spans="1:75" ht="12.5" x14ac:dyDescent="0.25">
      <c r="A76" s="61">
        <v>139</v>
      </c>
      <c r="B76" s="62" t="s">
        <v>233</v>
      </c>
      <c r="C76" s="63" t="s">
        <v>259</v>
      </c>
      <c r="D76" s="34">
        <f>SymCalculated__!D76-ТИоц!D76</f>
        <v>468934</v>
      </c>
      <c r="E76" s="34">
        <f>SymCalculated__!E76-ТИоц!E76</f>
        <v>1519</v>
      </c>
      <c r="F76" s="34">
        <f>SymCalculated__!F76-ТИоц!F76</f>
        <v>22552</v>
      </c>
      <c r="G76" s="34">
        <f>SymCalculated__!G76-ТИоц!G76</f>
        <v>62835</v>
      </c>
      <c r="H76" s="34">
        <f>SymCalculated__!H76-ТИоц!H76</f>
        <v>80797</v>
      </c>
      <c r="I76" s="34">
        <f>SymCalculated__!I76-ТИоц!I76</f>
        <v>0</v>
      </c>
      <c r="J76" s="34">
        <f>SymCalculated__!J76-ТИоц!J76</f>
        <v>85413</v>
      </c>
      <c r="K76" s="34">
        <f>SymCalculated__!K76-ТИоц!K76</f>
        <v>30543</v>
      </c>
      <c r="L76" s="34">
        <f>SymCalculated__!L76-ТИоц!L76</f>
        <v>974541</v>
      </c>
      <c r="M76" s="34">
        <f>SymCalculated__!M76-ТИоц!M76</f>
        <v>6107</v>
      </c>
      <c r="N76" s="34">
        <f>SymCalculated__!N76-ТИоц!N76</f>
        <v>201995</v>
      </c>
      <c r="O76" s="34">
        <f>SymCalculated__!O76-ТИоц!O76</f>
        <v>313675</v>
      </c>
      <c r="P76" s="34">
        <f>SymCalculated__!P76-ТИоц!P76</f>
        <v>228281</v>
      </c>
      <c r="Q76" s="34">
        <f>SymCalculated__!Q76-ТИоц!Q76</f>
        <v>39695</v>
      </c>
      <c r="R76" s="34">
        <f>SymCalculated__!R76-ТИоц!R76</f>
        <v>142307</v>
      </c>
      <c r="S76" s="34">
        <f>SymCalculated__!S76-ТИоц!S76</f>
        <v>32998</v>
      </c>
      <c r="T76" s="34">
        <f>SymCalculated__!T76-ТИоц!T76</f>
        <v>123217</v>
      </c>
      <c r="U76" s="34">
        <f>SymCalculated__!U76-ТИоц!U76</f>
        <v>1009773</v>
      </c>
      <c r="V76" s="34">
        <f>SymCalculated__!V76-ТИоц!V76</f>
        <v>288644</v>
      </c>
      <c r="W76" s="34">
        <f>SymCalculated__!W76-ТИоц!W76</f>
        <v>127967</v>
      </c>
      <c r="X76" s="34">
        <f>SymCalculated__!X76-ТИоц!X76</f>
        <v>458835</v>
      </c>
      <c r="Y76" s="34">
        <f>SymCalculated__!Y76-ТИоц!Y76</f>
        <v>295486</v>
      </c>
      <c r="Z76" s="34">
        <f>SymCalculated__!Z76-ТИоц!Z76</f>
        <v>1387214</v>
      </c>
      <c r="AA76" s="34">
        <f>SymCalculated__!AA76-ТИоц!AA76</f>
        <v>365976</v>
      </c>
      <c r="AB76" s="34">
        <f>SymCalculated__!AB76-ТИоц!AB76</f>
        <v>393988</v>
      </c>
      <c r="AC76" s="34">
        <f>SymCalculated__!AC76-ТИоц!AC76</f>
        <v>436460</v>
      </c>
      <c r="AD76" s="34">
        <f>SymCalculated__!AD76-ТИоц!AD76</f>
        <v>272462</v>
      </c>
      <c r="AE76" s="34">
        <f>SymCalculated__!AE76-ТИоц!AE76</f>
        <v>1293753</v>
      </c>
      <c r="AF76" s="34">
        <f>SymCalculated__!AF76-ТИоц!AF76</f>
        <v>410406</v>
      </c>
      <c r="AG76" s="34">
        <f>SymCalculated__!AG76-ТИоц!AG76</f>
        <v>209866</v>
      </c>
      <c r="AH76" s="34">
        <f>SymCalculated__!AH76-ТИоц!AH76</f>
        <v>0</v>
      </c>
      <c r="AI76" s="34">
        <f>SymCalculated__!AI76-ТИоц!AI76</f>
        <v>6719</v>
      </c>
      <c r="AJ76" s="34">
        <f>SymCalculated__!AJ76-ТИоц!AJ76</f>
        <v>185</v>
      </c>
      <c r="AK76" s="34">
        <f>SymCalculated__!AK76-ТИоц!AK76</f>
        <v>187385</v>
      </c>
      <c r="AL76" s="34">
        <f>SymCalculated__!AL76-ТИоц!AL76</f>
        <v>2026</v>
      </c>
      <c r="AM76" s="34">
        <f>SymCalculated__!AM76-ТИоц!AM76</f>
        <v>0</v>
      </c>
      <c r="AN76" s="34">
        <f>SymCalculated__!AN76-ТИоц!AN76</f>
        <v>486</v>
      </c>
      <c r="AO76" s="34">
        <f>SymCalculated__!AO76-ТИоц!AO76</f>
        <v>2997</v>
      </c>
      <c r="AP76" s="34">
        <f>SymCalculated__!AP76-ТИоц!AP76</f>
        <v>28870</v>
      </c>
      <c r="AQ76" s="34">
        <f>SymCalculated__!AQ76-ТИоц!AQ76</f>
        <v>26851</v>
      </c>
      <c r="AR76" s="34">
        <f>SymCalculated__!AR76-ТИоц!AR76</f>
        <v>146857</v>
      </c>
      <c r="AS76" s="34">
        <f>SymCalculated__!AS76-ТИоц!AS76</f>
        <v>58420</v>
      </c>
      <c r="AT76" s="34">
        <f>SymCalculated__!AT76-ТИоц!AT76</f>
        <v>78531</v>
      </c>
      <c r="AU76" s="34">
        <f>SymCalculated__!AU76-ТИоц!AU76</f>
        <v>71565</v>
      </c>
      <c r="AV76" s="34">
        <f>SymCalculated__!AV76-ТИоц!AV76</f>
        <v>36789</v>
      </c>
      <c r="AW76" s="34">
        <f>SymCalculated__!AW76-ТИоц!AW76</f>
        <v>0</v>
      </c>
      <c r="AX76" s="34">
        <f>SymCalculated__!AX76-ТИоц!AX76</f>
        <v>30865</v>
      </c>
      <c r="AY76" s="34">
        <f>SymCalculated__!AY76-ТИоц!AY76</f>
        <v>83422</v>
      </c>
      <c r="AZ76" s="34">
        <f>SymCalculated__!AZ76-ТИоц!AZ76</f>
        <v>84735</v>
      </c>
      <c r="BA76" s="34">
        <f>SymCalculated__!BA76-ТИоц!BA76</f>
        <v>3375</v>
      </c>
      <c r="BB76" s="34">
        <f>SymCalculated__!BB76-ТИоц!BB76</f>
        <v>524140</v>
      </c>
      <c r="BC76" s="34">
        <f>SymCalculated__!BC76-ТИоц!BC76</f>
        <v>0</v>
      </c>
      <c r="BD76" s="34">
        <f>SymCalculated__!BD76-ТИоц!BD76</f>
        <v>3453</v>
      </c>
      <c r="BE76" s="34">
        <f>SymCalculated__!BE76-ТИоц!BE76</f>
        <v>1589</v>
      </c>
      <c r="BF76" s="34">
        <f>SymCalculated__!BF76-ТИоц!BF76</f>
        <v>1932</v>
      </c>
      <c r="BG76" s="34">
        <f>SymCalculated__!BG76-ТИоц!BG76</f>
        <v>0</v>
      </c>
      <c r="BH76" s="34">
        <f>SymCalculated__!BH76-ТИоц!BH76</f>
        <v>44972</v>
      </c>
      <c r="BI76" s="34">
        <f>SymCalculated__!BI76-ТИоц!BI76</f>
        <v>0</v>
      </c>
      <c r="BJ76" s="34">
        <f>SymCalculated__!BJ76-ТИоц!BJ76</f>
        <v>0</v>
      </c>
      <c r="BK76" s="34">
        <f>SymCalculated__!BK76-ТИоц!BK76</f>
        <v>11192405</v>
      </c>
      <c r="BL76" s="34">
        <f>SymCalculated__!BL76-ТИоц!BL76</f>
        <v>0</v>
      </c>
      <c r="BM76" s="34">
        <f>SymCalculated__!BM76-ТИоц!BM76</f>
        <v>0</v>
      </c>
      <c r="BN76" s="34">
        <f>SymCalculated__!BN76-ТИоц!BN76</f>
        <v>0</v>
      </c>
      <c r="BO76" s="34">
        <f>SymCalculated__!BO76-ТИоц!BO76</f>
        <v>0</v>
      </c>
      <c r="BP76" s="34">
        <f>SymCalculated__!BP76-ТИоц!BP76</f>
        <v>0</v>
      </c>
      <c r="BQ76" s="34">
        <f>SymCalculated__!BQ76-ТИоц!BQ76</f>
        <v>0</v>
      </c>
      <c r="BR76" s="34">
        <f>SymCalculated__!BR76-ТИоц!BR76</f>
        <v>0</v>
      </c>
      <c r="BS76" s="34">
        <f>SymCalculated__!BS76-ТИоц!BS76</f>
        <v>0</v>
      </c>
      <c r="BT76" s="34">
        <f>SymCalculated__!BT76-ТИоц!BT76</f>
        <v>0</v>
      </c>
      <c r="BU76" s="34">
        <f>SymCalculated__!BU76-ТИоц!BU76</f>
        <v>0</v>
      </c>
      <c r="BV76" s="34">
        <f>SymCalculated__!BV76-ТИоц!BV76</f>
        <v>0</v>
      </c>
      <c r="BW76" s="34">
        <f>SymCalculated__!BW76-ТИоц!BW76</f>
        <v>0</v>
      </c>
    </row>
    <row r="77" spans="1:75" ht="26" x14ac:dyDescent="0.25">
      <c r="A77" s="64">
        <v>140</v>
      </c>
      <c r="B77" s="70" t="s">
        <v>260</v>
      </c>
      <c r="C77" s="66" t="s">
        <v>261</v>
      </c>
      <c r="D77" s="34">
        <f>SymCalculated__!D77-ТИоц!D77</f>
        <v>3766785</v>
      </c>
      <c r="E77" s="34">
        <f>SymCalculated__!E77-ТИоц!E77</f>
        <v>184574</v>
      </c>
      <c r="F77" s="34">
        <f>SymCalculated__!F77-ТИоц!F77</f>
        <v>165327</v>
      </c>
      <c r="G77" s="34">
        <f>SymCalculated__!G77-ТИоц!G77</f>
        <v>746247</v>
      </c>
      <c r="H77" s="34">
        <f>SymCalculated__!H77-ТИоц!H77</f>
        <v>6183006</v>
      </c>
      <c r="I77" s="34">
        <f>SymCalculated__!I77-ТИоц!I77</f>
        <v>8893</v>
      </c>
      <c r="J77" s="34">
        <f>SymCalculated__!J77-ТИоц!J77</f>
        <v>480115</v>
      </c>
      <c r="K77" s="34">
        <f>SymCalculated__!K77-ТИоц!K77</f>
        <v>413457</v>
      </c>
      <c r="L77" s="34">
        <f>SymCalculated__!L77-ТИоц!L77</f>
        <v>5471337</v>
      </c>
      <c r="M77" s="34">
        <f>SymCalculated__!M77-ТИоц!M77</f>
        <v>178512</v>
      </c>
      <c r="N77" s="34">
        <f>SymCalculated__!N77-ТИоц!N77</f>
        <v>350147</v>
      </c>
      <c r="O77" s="34">
        <f>SymCalculated__!O77-ТИоц!O77</f>
        <v>445484</v>
      </c>
      <c r="P77" s="34">
        <f>SymCalculated__!P77-ТИоц!P77</f>
        <v>284913</v>
      </c>
      <c r="Q77" s="34">
        <f>SymCalculated__!Q77-ТИоц!Q77</f>
        <v>414351</v>
      </c>
      <c r="R77" s="34">
        <f>SymCalculated__!R77-ТИоц!R77</f>
        <v>530426</v>
      </c>
      <c r="S77" s="34">
        <f>SymCalculated__!S77-ТИоц!S77</f>
        <v>349132</v>
      </c>
      <c r="T77" s="34">
        <f>SymCalculated__!T77-ТИоц!T77</f>
        <v>4899402</v>
      </c>
      <c r="U77" s="34">
        <f>SymCalculated__!U77-ТИоц!U77</f>
        <v>2884044</v>
      </c>
      <c r="V77" s="34">
        <f>SymCalculated__!V77-ТИоц!V77</f>
        <v>870774</v>
      </c>
      <c r="W77" s="34">
        <f>SymCalculated__!W77-ТИоц!W77</f>
        <v>1171268</v>
      </c>
      <c r="X77" s="34">
        <f>SymCalculated__!X77-ТИоц!X77</f>
        <v>4149209</v>
      </c>
      <c r="Y77" s="34">
        <f>SymCalculated__!Y77-ТИоц!Y77</f>
        <v>1059449</v>
      </c>
      <c r="Z77" s="34">
        <f>SymCalculated__!Z77-ТИоц!Z77</f>
        <v>2676367</v>
      </c>
      <c r="AA77" s="34">
        <f>SymCalculated__!AA77-ТИоц!AA77</f>
        <v>422352</v>
      </c>
      <c r="AB77" s="34">
        <f>SymCalculated__!AB77-ТИоц!AB77</f>
        <v>947812</v>
      </c>
      <c r="AC77" s="34">
        <f>SymCalculated__!AC77-ТИоц!AC77</f>
        <v>737629</v>
      </c>
      <c r="AD77" s="34">
        <f>SymCalculated__!AD77-ТИоц!AD77</f>
        <v>698779</v>
      </c>
      <c r="AE77" s="34">
        <f>SymCalculated__!AE77-ТИоц!AE77</f>
        <v>2669502</v>
      </c>
      <c r="AF77" s="34">
        <f>SymCalculated__!AF77-ТИоц!AF77</f>
        <v>1953057</v>
      </c>
      <c r="AG77" s="34">
        <f>SymCalculated__!AG77-ТИоц!AG77</f>
        <v>596225</v>
      </c>
      <c r="AH77" s="34">
        <f>SymCalculated__!AH77-ТИоц!AH77</f>
        <v>205571</v>
      </c>
      <c r="AI77" s="34">
        <f>SymCalculated__!AI77-ТИоц!AI77</f>
        <v>5612109</v>
      </c>
      <c r="AJ77" s="34">
        <f>SymCalculated__!AJ77-ТИоц!AJ77</f>
        <v>220151</v>
      </c>
      <c r="AK77" s="34">
        <f>SymCalculated__!AK77-ТИоц!AK77</f>
        <v>8051046</v>
      </c>
      <c r="AL77" s="34">
        <f>SymCalculated__!AL77-ТИоц!AL77</f>
        <v>973862</v>
      </c>
      <c r="AM77" s="34">
        <f>SymCalculated__!AM77-ТИоц!AM77</f>
        <v>8021607</v>
      </c>
      <c r="AN77" s="34">
        <f>SymCalculated__!AN77-ТИоц!AN77</f>
        <v>4650554</v>
      </c>
      <c r="AO77" s="34">
        <f>SymCalculated__!AO77-ТИоц!AO77</f>
        <v>994066</v>
      </c>
      <c r="AP77" s="34">
        <f>SymCalculated__!AP77-ТИоц!AP77</f>
        <v>4499803</v>
      </c>
      <c r="AQ77" s="34">
        <f>SymCalculated__!AQ77-ТИоц!AQ77</f>
        <v>146945</v>
      </c>
      <c r="AR77" s="34">
        <f>SymCalculated__!AR77-ТИоц!AR77</f>
        <v>739735</v>
      </c>
      <c r="AS77" s="34">
        <f>SymCalculated__!AS77-ТИоц!AS77</f>
        <v>1797446</v>
      </c>
      <c r="AT77" s="34">
        <f>SymCalculated__!AT77-ТИоц!AT77</f>
        <v>1684070</v>
      </c>
      <c r="AU77" s="34">
        <f>SymCalculated__!AU77-ТИоц!AU77</f>
        <v>2358733</v>
      </c>
      <c r="AV77" s="34">
        <f>SymCalculated__!AV77-ТИоц!AV77</f>
        <v>510332</v>
      </c>
      <c r="AW77" s="34">
        <f>SymCalculated__!AW77-ТИоц!AW77</f>
        <v>94682</v>
      </c>
      <c r="AX77" s="34">
        <f>SymCalculated__!AX77-ТИоц!AX77</f>
        <v>7490163</v>
      </c>
      <c r="AY77" s="34">
        <f>SymCalculated__!AY77-ТИоц!AY77</f>
        <v>736662</v>
      </c>
      <c r="AZ77" s="34">
        <f>SymCalculated__!AZ77-ТИоц!AZ77</f>
        <v>696221</v>
      </c>
      <c r="BA77" s="34">
        <f>SymCalculated__!BA77-ТИоц!BA77</f>
        <v>897168</v>
      </c>
      <c r="BB77" s="34">
        <f>SymCalculated__!BB77-ТИоц!BB77</f>
        <v>3517549</v>
      </c>
      <c r="BC77" s="34">
        <f>SymCalculated__!BC77-ТИоц!BC77</f>
        <v>5874618</v>
      </c>
      <c r="BD77" s="34">
        <f>SymCalculated__!BD77-ТИоц!BD77</f>
        <v>1940101</v>
      </c>
      <c r="BE77" s="34">
        <f>SymCalculated__!BE77-ТИоц!BE77</f>
        <v>2819663</v>
      </c>
      <c r="BF77" s="34">
        <f>SymCalculated__!BF77-ТИоц!BF77</f>
        <v>297923</v>
      </c>
      <c r="BG77" s="34">
        <f>SymCalculated__!BG77-ТИоц!BG77</f>
        <v>137923</v>
      </c>
      <c r="BH77" s="34">
        <f>SymCalculated__!BH77-ТИоц!BH77</f>
        <v>956635</v>
      </c>
      <c r="BI77" s="34">
        <f>SymCalculated__!BI77-ТИоц!BI77</f>
        <v>180309</v>
      </c>
      <c r="BJ77" s="34">
        <f>SymCalculated__!BJ77-ТИоц!BJ77</f>
        <v>338572</v>
      </c>
      <c r="BK77" s="34">
        <f>SymCalculated__!BK77-ТИоц!BK77</f>
        <v>112152795</v>
      </c>
      <c r="BL77" s="34">
        <f>SymCalculated__!BL77-ТИоц!BL77</f>
        <v>0</v>
      </c>
      <c r="BM77" s="34">
        <f>SymCalculated__!BM77-ТИоц!BM77</f>
        <v>0</v>
      </c>
      <c r="BN77" s="34">
        <f>SymCalculated__!BN77-ТИоц!BN77</f>
        <v>0</v>
      </c>
      <c r="BO77" s="34">
        <f>SymCalculated__!BO77-ТИоц!BO77</f>
        <v>0</v>
      </c>
      <c r="BP77" s="34">
        <f>SymCalculated__!BP77-ТИоц!BP77</f>
        <v>0</v>
      </c>
      <c r="BQ77" s="34">
        <f>SymCalculated__!BQ77-ТИоц!BQ77</f>
        <v>0</v>
      </c>
      <c r="BR77" s="34">
        <f>SymCalculated__!BR77-ТИоц!BR77</f>
        <v>0</v>
      </c>
      <c r="BS77" s="34">
        <f>SymCalculated__!BS77-ТИоц!BS77</f>
        <v>0</v>
      </c>
      <c r="BT77" s="34">
        <f>SymCalculated__!BT77-ТИоц!BT77</f>
        <v>0</v>
      </c>
      <c r="BU77" s="34">
        <f>SymCalculated__!BU77-ТИоц!BU77</f>
        <v>0</v>
      </c>
      <c r="BV77" s="34">
        <f>SymCalculated__!BV77-ТИоц!BV77</f>
        <v>0</v>
      </c>
      <c r="BW77" s="34">
        <f>SymCalculated__!BW77-ТИоц!BW77</f>
        <v>0</v>
      </c>
    </row>
  </sheetData>
  <mergeCells count="1">
    <mergeCell ref="A2:B2"/>
  </mergeCells>
  <conditionalFormatting sqref="D5:BW77">
    <cfRule type="cellIs" dxfId="11" priority="2" stopIfTrue="1" operator="equal">
      <formula>0</formula>
    </cfRule>
  </conditionalFormatting>
  <conditionalFormatting sqref="A3:B4 D4:BI4">
    <cfRule type="cellIs" dxfId="10" priority="1" stopIfTrue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ТР</vt:lpstr>
      <vt:lpstr>М-имп</vt:lpstr>
      <vt:lpstr>М-отеч</vt:lpstr>
      <vt:lpstr>ТИоц</vt:lpstr>
      <vt:lpstr>Симм отеч</vt:lpstr>
      <vt:lpstr>SymCalculated</vt:lpstr>
      <vt:lpstr>SymCalculated__</vt:lpstr>
      <vt:lpstr>SymCalculated_</vt:lpstr>
      <vt:lpstr>Р СИМ ТИ</vt:lpstr>
      <vt:lpstr>Р СИМ ТИ отеч</vt:lpstr>
      <vt:lpstr>SD calculated</vt:lpstr>
      <vt:lpstr>SM calculated</vt:lpstr>
      <vt:lpstr>Разность сим отеч</vt:lpstr>
      <vt:lpstr>Разность сим</vt:lpstr>
      <vt:lpstr>'М-имп'!Print_Titles</vt:lpstr>
      <vt:lpstr>'М-отеч'!Print_Titles</vt:lpstr>
      <vt:lpstr>ТИоц!Print_Titles</vt:lpstr>
      <vt:lpstr>ТР!Print_Titles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Мария Игнатьева</cp:lastModifiedBy>
  <dcterms:created xsi:type="dcterms:W3CDTF">2018-01-21T07:46:43Z</dcterms:created>
  <dcterms:modified xsi:type="dcterms:W3CDTF">2020-05-19T20:58:41Z</dcterms:modified>
</cp:coreProperties>
</file>